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_STATISTIQUES\09_06_Diffusion\4. Les quartiers\Tableaux\"/>
    </mc:Choice>
  </mc:AlternateContent>
  <bookViews>
    <workbookView xWindow="240" yWindow="120" windowWidth="25440" windowHeight="12525" activeTab="1"/>
  </bookViews>
  <sheets>
    <sheet name="Index" sheetId="1" r:id="rId1"/>
    <sheet name="QT 01.05.01" sheetId="2" r:id="rId2"/>
    <sheet name="QT 01.05.02" sheetId="3" r:id="rId3"/>
    <sheet name="QT 01.05.03" sheetId="4" r:id="rId4"/>
    <sheet name="QT 01.05.04" sheetId="5" r:id="rId5"/>
    <sheet name="QT 01.05.05" sheetId="6" r:id="rId6"/>
    <sheet name="QT 01.05.06" sheetId="7" r:id="rId7"/>
    <sheet name="QT 01.05.07" sheetId="8" r:id="rId8"/>
    <sheet name="QT 01.05.08" sheetId="9" r:id="rId9"/>
    <sheet name="QT 01.05.09" sheetId="10" r:id="rId10"/>
    <sheet name="QT 01.05.10" sheetId="11" r:id="rId11"/>
    <sheet name="QT 01.05.11" sheetId="12" r:id="rId12"/>
    <sheet name="QT 01.05.12" sheetId="13" r:id="rId13"/>
  </sheets>
  <calcPr calcId="152511"/>
</workbook>
</file>

<file path=xl/calcChain.xml><?xml version="1.0" encoding="utf-8"?>
<calcChain xmlns="http://schemas.openxmlformats.org/spreadsheetml/2006/main">
  <c r="L114" i="2" l="1"/>
  <c r="J114" i="2"/>
  <c r="I114" i="2"/>
  <c r="H114" i="2"/>
  <c r="G114" i="2"/>
  <c r="L113" i="2"/>
  <c r="J113" i="2"/>
  <c r="I113" i="2"/>
  <c r="H113" i="2"/>
  <c r="G113" i="2"/>
  <c r="L112" i="2"/>
  <c r="J112" i="2"/>
  <c r="I112" i="2"/>
  <c r="H112" i="2"/>
  <c r="G112" i="2"/>
  <c r="K111" i="2"/>
  <c r="L111" i="2"/>
  <c r="J111" i="2"/>
  <c r="I111" i="2"/>
  <c r="H111" i="2"/>
  <c r="G111" i="2"/>
  <c r="L110" i="2"/>
  <c r="J110" i="2"/>
  <c r="I110" i="2"/>
  <c r="H110" i="2"/>
  <c r="G110" i="2"/>
  <c r="L109" i="2"/>
  <c r="J109" i="2"/>
  <c r="I109" i="2"/>
  <c r="H109" i="2"/>
  <c r="G109" i="2"/>
  <c r="L107" i="2"/>
  <c r="J107" i="2"/>
  <c r="I107" i="2"/>
  <c r="H107" i="2"/>
  <c r="G107" i="2"/>
  <c r="L106" i="2"/>
  <c r="J106" i="2"/>
  <c r="I106" i="2"/>
  <c r="H106" i="2"/>
  <c r="G106" i="2"/>
  <c r="L105" i="2"/>
  <c r="J105" i="2"/>
  <c r="I105" i="2"/>
  <c r="H105" i="2"/>
  <c r="G105" i="2"/>
  <c r="L104" i="2"/>
  <c r="J104" i="2"/>
  <c r="I104" i="2"/>
  <c r="H104" i="2"/>
  <c r="G104" i="2"/>
  <c r="L103" i="2"/>
  <c r="J103" i="2"/>
  <c r="I103" i="2"/>
  <c r="H103" i="2"/>
  <c r="G103" i="2"/>
  <c r="L102" i="2"/>
  <c r="J102" i="2"/>
  <c r="I102" i="2"/>
  <c r="H102" i="2"/>
  <c r="G102" i="2"/>
  <c r="L101" i="2"/>
  <c r="L100" i="2"/>
  <c r="J100" i="2"/>
  <c r="I100" i="2"/>
  <c r="H100" i="2"/>
  <c r="G100" i="2"/>
  <c r="L99" i="2"/>
  <c r="J99" i="2"/>
  <c r="I99" i="2"/>
  <c r="H99" i="2"/>
  <c r="G99" i="2"/>
  <c r="L98" i="2"/>
  <c r="J98" i="2"/>
  <c r="I98" i="2"/>
  <c r="H98" i="2"/>
  <c r="G98" i="2"/>
  <c r="L97" i="2"/>
  <c r="J97" i="2"/>
  <c r="I97" i="2"/>
  <c r="H97" i="2"/>
  <c r="G97" i="2"/>
  <c r="L96" i="2"/>
  <c r="J96" i="2"/>
  <c r="I96" i="2"/>
  <c r="H96" i="2"/>
  <c r="G96" i="2"/>
  <c r="L95" i="2"/>
  <c r="J95" i="2"/>
  <c r="I95" i="2"/>
  <c r="H95" i="2"/>
  <c r="G95" i="2"/>
  <c r="L94" i="2"/>
  <c r="J94" i="2"/>
  <c r="I94" i="2"/>
  <c r="H94" i="2"/>
  <c r="G94" i="2"/>
  <c r="L93" i="2"/>
  <c r="J93" i="2"/>
  <c r="I93" i="2"/>
  <c r="H93" i="2"/>
  <c r="G93" i="2"/>
  <c r="L92" i="2"/>
  <c r="J92" i="2"/>
  <c r="I92" i="2"/>
  <c r="H92" i="2"/>
  <c r="G92" i="2"/>
  <c r="L91" i="2"/>
  <c r="J91" i="2"/>
  <c r="I91" i="2"/>
  <c r="H91" i="2"/>
  <c r="G91" i="2"/>
  <c r="L90" i="2"/>
  <c r="J90" i="2"/>
  <c r="I90" i="2"/>
  <c r="H90" i="2"/>
  <c r="G90" i="2"/>
  <c r="L89" i="2"/>
  <c r="J89" i="2"/>
  <c r="I89" i="2"/>
  <c r="H89" i="2"/>
  <c r="G89" i="2"/>
  <c r="L88" i="2"/>
  <c r="J88" i="2"/>
  <c r="I88" i="2"/>
  <c r="H88" i="2"/>
  <c r="G88" i="2"/>
  <c r="L87" i="2"/>
  <c r="J87" i="2"/>
  <c r="I87" i="2"/>
  <c r="H87" i="2"/>
  <c r="G87" i="2"/>
  <c r="L86" i="2"/>
  <c r="J86" i="2"/>
  <c r="I86" i="2"/>
  <c r="H86" i="2"/>
  <c r="G86" i="2"/>
  <c r="L85" i="2"/>
  <c r="J85" i="2"/>
  <c r="I85" i="2"/>
  <c r="H85" i="2"/>
  <c r="G85" i="2"/>
  <c r="L84" i="2"/>
  <c r="J84" i="2"/>
  <c r="I84" i="2"/>
  <c r="H84" i="2"/>
  <c r="G84" i="2"/>
  <c r="L83" i="2"/>
  <c r="J83" i="2"/>
  <c r="I83" i="2"/>
  <c r="H83" i="2"/>
  <c r="G83" i="2"/>
  <c r="L82" i="2"/>
  <c r="J82" i="2"/>
  <c r="I82" i="2"/>
  <c r="H82" i="2"/>
  <c r="G82" i="2"/>
  <c r="L81" i="2"/>
  <c r="J81" i="2"/>
  <c r="I81" i="2"/>
  <c r="H81" i="2"/>
  <c r="G81" i="2"/>
  <c r="L80" i="2"/>
  <c r="J80" i="2"/>
  <c r="I80" i="2"/>
  <c r="H80" i="2"/>
  <c r="G80" i="2"/>
  <c r="L79" i="2"/>
  <c r="J79" i="2"/>
  <c r="I79" i="2"/>
  <c r="H79" i="2"/>
  <c r="G79" i="2"/>
  <c r="L78" i="2"/>
  <c r="J78" i="2"/>
  <c r="I78" i="2"/>
  <c r="H78" i="2"/>
  <c r="G78" i="2"/>
  <c r="L77" i="2"/>
  <c r="J77" i="2"/>
  <c r="I77" i="2"/>
  <c r="H77" i="2"/>
  <c r="G77" i="2"/>
  <c r="L76" i="2"/>
  <c r="J76" i="2"/>
  <c r="I76" i="2"/>
  <c r="H76" i="2"/>
  <c r="G76" i="2"/>
  <c r="L75" i="2"/>
  <c r="J75" i="2"/>
  <c r="I75" i="2"/>
  <c r="H75" i="2"/>
  <c r="G75" i="2"/>
  <c r="L74" i="2"/>
  <c r="J74" i="2"/>
  <c r="I74" i="2"/>
  <c r="H74" i="2"/>
  <c r="G74" i="2"/>
  <c r="L73" i="2"/>
  <c r="J73" i="2"/>
  <c r="I73" i="2"/>
  <c r="H73" i="2"/>
  <c r="G73" i="2"/>
  <c r="L72" i="2"/>
  <c r="J72" i="2"/>
  <c r="I72" i="2"/>
  <c r="H72" i="2"/>
  <c r="G72" i="2"/>
  <c r="L71" i="2"/>
  <c r="J71" i="2"/>
  <c r="I71" i="2"/>
  <c r="H71" i="2"/>
  <c r="G71" i="2"/>
  <c r="L70" i="2"/>
  <c r="J70" i="2"/>
  <c r="I70" i="2"/>
  <c r="H70" i="2"/>
  <c r="G70" i="2"/>
  <c r="L69" i="2"/>
  <c r="J69" i="2"/>
  <c r="I69" i="2"/>
  <c r="H69" i="2"/>
  <c r="G69" i="2"/>
  <c r="L68" i="2"/>
  <c r="J68" i="2"/>
  <c r="I68" i="2"/>
  <c r="H68" i="2"/>
  <c r="G68" i="2"/>
  <c r="L67" i="2"/>
  <c r="J67" i="2"/>
  <c r="I67" i="2"/>
  <c r="H67" i="2"/>
  <c r="G67" i="2"/>
  <c r="L66" i="2"/>
  <c r="J66" i="2"/>
  <c r="I66" i="2"/>
  <c r="H66" i="2"/>
  <c r="G66" i="2"/>
  <c r="L65" i="2"/>
  <c r="J65" i="2"/>
  <c r="I65" i="2"/>
  <c r="H65" i="2"/>
  <c r="G65" i="2"/>
  <c r="L64" i="2"/>
  <c r="J64" i="2"/>
  <c r="I64" i="2"/>
  <c r="H64" i="2"/>
  <c r="G64" i="2"/>
  <c r="L63" i="2"/>
  <c r="J63" i="2"/>
  <c r="I63" i="2"/>
  <c r="H63" i="2"/>
  <c r="G63" i="2"/>
  <c r="L62" i="2"/>
  <c r="J62" i="2"/>
  <c r="I62" i="2"/>
  <c r="H62" i="2"/>
  <c r="G62" i="2"/>
  <c r="L61" i="2"/>
  <c r="J61" i="2"/>
  <c r="I61" i="2"/>
  <c r="H61" i="2"/>
  <c r="G61" i="2"/>
  <c r="L60" i="2"/>
  <c r="J60" i="2"/>
  <c r="I60" i="2"/>
  <c r="H60" i="2"/>
  <c r="G60" i="2"/>
  <c r="L59" i="2"/>
  <c r="J59" i="2"/>
  <c r="I59" i="2"/>
  <c r="H59" i="2"/>
  <c r="G59" i="2"/>
  <c r="L58" i="2"/>
  <c r="J58" i="2"/>
  <c r="I58" i="2"/>
  <c r="H58" i="2"/>
  <c r="G58" i="2"/>
  <c r="L57" i="2"/>
  <c r="J57" i="2"/>
  <c r="I57" i="2"/>
  <c r="H57" i="2"/>
  <c r="G57" i="2"/>
  <c r="L56" i="2"/>
  <c r="J56" i="2"/>
  <c r="I56" i="2"/>
  <c r="H56" i="2"/>
  <c r="G56" i="2"/>
  <c r="L55" i="2"/>
  <c r="J55" i="2"/>
  <c r="I55" i="2"/>
  <c r="H55" i="2"/>
  <c r="G55" i="2"/>
  <c r="L54" i="2"/>
  <c r="J54" i="2"/>
  <c r="I54" i="2"/>
  <c r="H54" i="2"/>
  <c r="G54" i="2"/>
  <c r="L53" i="2"/>
  <c r="J53" i="2"/>
  <c r="I53" i="2"/>
  <c r="H53" i="2"/>
  <c r="G53" i="2"/>
  <c r="L52" i="2"/>
  <c r="J52" i="2"/>
  <c r="I52" i="2"/>
  <c r="H52" i="2"/>
  <c r="G52" i="2"/>
  <c r="L51" i="2"/>
  <c r="J51" i="2"/>
  <c r="I51" i="2"/>
  <c r="H51" i="2"/>
  <c r="G51" i="2"/>
  <c r="L50" i="2"/>
  <c r="J50" i="2"/>
  <c r="I50" i="2"/>
  <c r="H50" i="2"/>
  <c r="G50" i="2"/>
  <c r="L49" i="2"/>
  <c r="J49" i="2"/>
  <c r="I49" i="2"/>
  <c r="H49" i="2"/>
  <c r="G49" i="2"/>
  <c r="L48" i="2"/>
  <c r="J48" i="2"/>
  <c r="I48" i="2"/>
  <c r="H48" i="2"/>
  <c r="G48" i="2"/>
  <c r="L47" i="2"/>
  <c r="J47" i="2"/>
  <c r="I47" i="2"/>
  <c r="H47" i="2"/>
  <c r="G47" i="2"/>
  <c r="L46" i="2"/>
  <c r="J46" i="2"/>
  <c r="I46" i="2"/>
  <c r="H46" i="2"/>
  <c r="G46" i="2"/>
  <c r="L45" i="2"/>
  <c r="J45" i="2"/>
  <c r="I45" i="2"/>
  <c r="H45" i="2"/>
  <c r="G45" i="2"/>
  <c r="L44" i="2"/>
  <c r="J44" i="2"/>
  <c r="I44" i="2"/>
  <c r="H44" i="2"/>
  <c r="G44" i="2"/>
  <c r="L43" i="2"/>
  <c r="J43" i="2"/>
  <c r="I43" i="2"/>
  <c r="H43" i="2"/>
  <c r="G43" i="2"/>
  <c r="L42" i="2"/>
  <c r="J42" i="2"/>
  <c r="I42" i="2"/>
  <c r="H42" i="2"/>
  <c r="G42" i="2"/>
  <c r="L41" i="2"/>
  <c r="J41" i="2"/>
  <c r="I41" i="2"/>
  <c r="H41" i="2"/>
  <c r="G41" i="2"/>
  <c r="L40" i="2"/>
  <c r="J40" i="2"/>
  <c r="I40" i="2"/>
  <c r="H40" i="2"/>
  <c r="G40" i="2"/>
  <c r="L39" i="2"/>
  <c r="J39" i="2"/>
  <c r="I39" i="2"/>
  <c r="H39" i="2"/>
  <c r="G39" i="2"/>
  <c r="L38" i="2"/>
  <c r="J38" i="2"/>
  <c r="I38" i="2"/>
  <c r="H38" i="2"/>
  <c r="G38" i="2"/>
  <c r="L37" i="2"/>
  <c r="J37" i="2"/>
  <c r="I37" i="2"/>
  <c r="H37" i="2"/>
  <c r="G37" i="2"/>
  <c r="L36" i="2"/>
  <c r="H36" i="2"/>
  <c r="L35" i="2"/>
  <c r="J35" i="2"/>
  <c r="I35" i="2"/>
  <c r="H35" i="2"/>
  <c r="G35" i="2"/>
  <c r="L34" i="2"/>
  <c r="J34" i="2"/>
  <c r="I34" i="2"/>
  <c r="H34" i="2"/>
  <c r="G34" i="2"/>
  <c r="L33" i="2"/>
  <c r="J33" i="2"/>
  <c r="I33" i="2"/>
  <c r="H33" i="2"/>
  <c r="G33" i="2"/>
  <c r="L32" i="2"/>
  <c r="J32" i="2"/>
  <c r="I32" i="2"/>
  <c r="H32" i="2"/>
  <c r="G32" i="2"/>
  <c r="L31" i="2"/>
  <c r="J31" i="2"/>
  <c r="I31" i="2"/>
  <c r="H31" i="2"/>
  <c r="G31" i="2"/>
  <c r="L30" i="2"/>
  <c r="J30" i="2"/>
  <c r="I30" i="2"/>
  <c r="H30" i="2"/>
  <c r="G30" i="2"/>
  <c r="L29" i="2"/>
  <c r="J29" i="2"/>
  <c r="I29" i="2"/>
  <c r="H29" i="2"/>
  <c r="G29" i="2"/>
  <c r="L28" i="2"/>
  <c r="J28" i="2"/>
  <c r="I28" i="2"/>
  <c r="H28" i="2"/>
  <c r="G28" i="2"/>
  <c r="L27" i="2"/>
  <c r="J27" i="2"/>
  <c r="I27" i="2"/>
  <c r="H27" i="2"/>
  <c r="G27" i="2"/>
  <c r="L26" i="2"/>
  <c r="J26" i="2"/>
  <c r="I26" i="2"/>
  <c r="H26" i="2"/>
  <c r="G26" i="2"/>
  <c r="L25" i="2"/>
  <c r="J25" i="2"/>
  <c r="I25" i="2"/>
  <c r="H25" i="2"/>
  <c r="G25" i="2"/>
  <c r="L24" i="2"/>
  <c r="J24" i="2"/>
  <c r="I24" i="2"/>
  <c r="H24" i="2"/>
  <c r="G24" i="2"/>
  <c r="L23" i="2"/>
  <c r="J23" i="2"/>
  <c r="I23" i="2"/>
  <c r="H23" i="2"/>
  <c r="G23" i="2"/>
  <c r="L22" i="2"/>
  <c r="J22" i="2"/>
  <c r="I22" i="2"/>
  <c r="H22" i="2"/>
  <c r="G22" i="2"/>
  <c r="L21" i="2"/>
  <c r="J21" i="2"/>
  <c r="I21" i="2"/>
  <c r="H21" i="2"/>
  <c r="G21" i="2"/>
  <c r="L20" i="2"/>
  <c r="J20" i="2"/>
  <c r="I20" i="2"/>
  <c r="H20" i="2"/>
  <c r="G20" i="2"/>
  <c r="L19" i="2"/>
  <c r="J19" i="2"/>
  <c r="I19" i="2"/>
  <c r="H19" i="2"/>
  <c r="G19" i="2"/>
  <c r="L18" i="2"/>
  <c r="J18" i="2"/>
  <c r="I18" i="2"/>
  <c r="H18" i="2"/>
  <c r="G18" i="2"/>
  <c r="L17" i="2"/>
  <c r="J17" i="2"/>
  <c r="I17" i="2"/>
  <c r="H17" i="2"/>
  <c r="G17" i="2"/>
  <c r="L16" i="2"/>
  <c r="J16" i="2"/>
  <c r="I16" i="2"/>
  <c r="H16" i="2"/>
  <c r="G16" i="2"/>
  <c r="L15" i="2"/>
  <c r="J15" i="2"/>
  <c r="I15" i="2"/>
  <c r="H15" i="2"/>
  <c r="G15" i="2"/>
  <c r="L14" i="2"/>
  <c r="J14" i="2"/>
  <c r="I14" i="2"/>
  <c r="H14" i="2"/>
  <c r="G14" i="2"/>
  <c r="L13" i="2"/>
  <c r="J13" i="2"/>
  <c r="I13" i="2"/>
  <c r="H13" i="2"/>
  <c r="G13" i="2"/>
  <c r="K12" i="2"/>
  <c r="L12" i="2"/>
  <c r="J12" i="2"/>
  <c r="I12" i="2"/>
  <c r="H12" i="2"/>
  <c r="G12" i="2"/>
  <c r="P115" i="3"/>
  <c r="L115" i="3"/>
  <c r="P114" i="3"/>
  <c r="L114" i="3"/>
  <c r="H114" i="3"/>
  <c r="D114" i="3"/>
  <c r="P113" i="3"/>
  <c r="L113" i="3"/>
  <c r="H113" i="3"/>
  <c r="D113" i="3"/>
  <c r="P112" i="3"/>
  <c r="L112" i="3"/>
  <c r="H112" i="3"/>
  <c r="D112" i="3"/>
  <c r="P111" i="3"/>
  <c r="L111" i="3"/>
  <c r="H111" i="3"/>
  <c r="D111" i="3"/>
  <c r="P110" i="3"/>
  <c r="L110" i="3"/>
  <c r="H110" i="3"/>
  <c r="D110" i="3"/>
  <c r="P109" i="3"/>
  <c r="L109" i="3"/>
  <c r="H109" i="3"/>
  <c r="D109" i="3"/>
  <c r="P107" i="3"/>
  <c r="L107" i="3"/>
  <c r="H107" i="3"/>
  <c r="D107" i="3"/>
  <c r="P106" i="3"/>
  <c r="L106" i="3"/>
  <c r="D106" i="3"/>
  <c r="P105" i="3"/>
  <c r="L105" i="3"/>
  <c r="H105" i="3"/>
  <c r="D105" i="3"/>
  <c r="P104" i="3"/>
  <c r="L104" i="3"/>
  <c r="H104" i="3"/>
  <c r="D104" i="3"/>
  <c r="P103" i="3"/>
  <c r="L103" i="3"/>
  <c r="H103" i="3"/>
  <c r="D103" i="3"/>
  <c r="P102" i="3"/>
  <c r="L102" i="3"/>
  <c r="H102" i="3"/>
  <c r="D102" i="3"/>
  <c r="D101" i="3"/>
  <c r="P100" i="3"/>
  <c r="L100" i="3"/>
  <c r="H100" i="3"/>
  <c r="D100" i="3"/>
  <c r="P99" i="3"/>
  <c r="L99" i="3"/>
  <c r="H99" i="3"/>
  <c r="D99" i="3"/>
  <c r="P98" i="3"/>
  <c r="L98" i="3"/>
  <c r="H98" i="3"/>
  <c r="D98" i="3"/>
  <c r="P97" i="3"/>
  <c r="L97" i="3"/>
  <c r="H97" i="3"/>
  <c r="D97" i="3"/>
  <c r="P96" i="3"/>
  <c r="L96" i="3"/>
  <c r="H96" i="3"/>
  <c r="D96" i="3"/>
  <c r="P95" i="3"/>
  <c r="L95" i="3"/>
  <c r="H95" i="3"/>
  <c r="D95" i="3"/>
  <c r="P94" i="3"/>
  <c r="L94" i="3"/>
  <c r="H94" i="3"/>
  <c r="D94" i="3"/>
  <c r="P93" i="3"/>
  <c r="L93" i="3"/>
  <c r="H93" i="3"/>
  <c r="D93" i="3"/>
  <c r="P92" i="3"/>
  <c r="L92" i="3"/>
  <c r="H92" i="3"/>
  <c r="D92" i="3"/>
  <c r="P91" i="3"/>
  <c r="L91" i="3"/>
  <c r="H91" i="3"/>
  <c r="D91" i="3"/>
  <c r="P90" i="3"/>
  <c r="L90" i="3"/>
  <c r="H90" i="3"/>
  <c r="D90" i="3"/>
  <c r="P89" i="3"/>
  <c r="L89" i="3"/>
  <c r="H89" i="3"/>
  <c r="D89" i="3"/>
  <c r="P88" i="3"/>
  <c r="L88" i="3"/>
  <c r="H88" i="3"/>
  <c r="D88" i="3"/>
  <c r="P87" i="3"/>
  <c r="L87" i="3"/>
  <c r="H87" i="3"/>
  <c r="D87" i="3"/>
  <c r="P86" i="3"/>
  <c r="L86" i="3"/>
  <c r="H86" i="3"/>
  <c r="D86" i="3"/>
  <c r="P85" i="3"/>
  <c r="L85" i="3"/>
  <c r="H85" i="3"/>
  <c r="D85" i="3"/>
  <c r="P84" i="3"/>
  <c r="L84" i="3"/>
  <c r="H84" i="3"/>
  <c r="D84" i="3"/>
  <c r="P83" i="3"/>
  <c r="L83" i="3"/>
  <c r="H83" i="3"/>
  <c r="D83" i="3"/>
  <c r="P82" i="3"/>
  <c r="L82" i="3"/>
  <c r="H82" i="3"/>
  <c r="D82" i="3"/>
  <c r="P81" i="3"/>
  <c r="L81" i="3"/>
  <c r="H81" i="3"/>
  <c r="D81" i="3"/>
  <c r="P80" i="3"/>
  <c r="L80" i="3"/>
  <c r="H80" i="3"/>
  <c r="D80" i="3"/>
  <c r="P79" i="3"/>
  <c r="L79" i="3"/>
  <c r="H79" i="3"/>
  <c r="D79" i="3"/>
  <c r="P78" i="3"/>
  <c r="L78" i="3"/>
  <c r="H78" i="3"/>
  <c r="D78" i="3"/>
  <c r="P77" i="3"/>
  <c r="L77" i="3"/>
  <c r="H77" i="3"/>
  <c r="D77" i="3"/>
  <c r="P76" i="3"/>
  <c r="L76" i="3"/>
  <c r="D76" i="3"/>
  <c r="P75" i="3"/>
  <c r="L75" i="3"/>
  <c r="H75" i="3"/>
  <c r="D75" i="3"/>
  <c r="P74" i="3"/>
  <c r="L74" i="3"/>
  <c r="H74" i="3"/>
  <c r="D74" i="3"/>
  <c r="P73" i="3"/>
  <c r="L73" i="3"/>
  <c r="H73" i="3"/>
  <c r="D73" i="3"/>
  <c r="P72" i="3"/>
  <c r="L72" i="3"/>
  <c r="H72" i="3"/>
  <c r="D72" i="3"/>
  <c r="P71" i="3"/>
  <c r="L71" i="3"/>
  <c r="H71" i="3"/>
  <c r="D71" i="3"/>
  <c r="P70" i="3"/>
  <c r="L70" i="3"/>
  <c r="H70" i="3"/>
  <c r="D70" i="3"/>
  <c r="P69" i="3"/>
  <c r="L69" i="3"/>
  <c r="H69" i="3"/>
  <c r="D69" i="3"/>
  <c r="P68" i="3"/>
  <c r="L68" i="3"/>
  <c r="H68" i="3"/>
  <c r="D68" i="3"/>
  <c r="P67" i="3"/>
  <c r="L67" i="3"/>
  <c r="H67" i="3"/>
  <c r="D67" i="3"/>
  <c r="P66" i="3"/>
  <c r="L66" i="3"/>
  <c r="H66" i="3"/>
  <c r="D66" i="3"/>
  <c r="P65" i="3"/>
  <c r="L65" i="3"/>
  <c r="H65" i="3"/>
  <c r="D65" i="3"/>
  <c r="P64" i="3"/>
  <c r="L64" i="3"/>
  <c r="H64" i="3"/>
  <c r="D64" i="3"/>
  <c r="P63" i="3"/>
  <c r="L63" i="3"/>
  <c r="H63" i="3"/>
  <c r="D63" i="3"/>
  <c r="P62" i="3"/>
  <c r="L62" i="3"/>
  <c r="H62" i="3"/>
  <c r="D62" i="3"/>
  <c r="P61" i="3"/>
  <c r="L61" i="3"/>
  <c r="H61" i="3"/>
  <c r="D61" i="3"/>
  <c r="P60" i="3"/>
  <c r="L60" i="3"/>
  <c r="H60" i="3"/>
  <c r="D60" i="3"/>
  <c r="P59" i="3"/>
  <c r="L59" i="3"/>
  <c r="H59" i="3"/>
  <c r="D59" i="3"/>
  <c r="P58" i="3"/>
  <c r="L58" i="3"/>
  <c r="H58" i="3"/>
  <c r="D58" i="3"/>
  <c r="P57" i="3"/>
  <c r="L57" i="3"/>
  <c r="H57" i="3"/>
  <c r="D57" i="3"/>
  <c r="P56" i="3"/>
  <c r="L56" i="3"/>
  <c r="H56" i="3"/>
  <c r="D56" i="3"/>
  <c r="P55" i="3"/>
  <c r="L55" i="3"/>
  <c r="H55" i="3"/>
  <c r="D55" i="3"/>
  <c r="P54" i="3"/>
  <c r="L54" i="3"/>
  <c r="H54" i="3"/>
  <c r="D54" i="3"/>
  <c r="P53" i="3"/>
  <c r="L53" i="3"/>
  <c r="H53" i="3"/>
  <c r="D53" i="3"/>
  <c r="P52" i="3"/>
  <c r="L52" i="3"/>
  <c r="H52" i="3"/>
  <c r="D52" i="3"/>
  <c r="P51" i="3"/>
  <c r="H51" i="3"/>
  <c r="D51" i="3"/>
  <c r="P50" i="3"/>
  <c r="L50" i="3"/>
  <c r="H50" i="3"/>
  <c r="D50" i="3"/>
  <c r="P49" i="3"/>
  <c r="L49" i="3"/>
  <c r="H49" i="3"/>
  <c r="D49" i="3"/>
  <c r="P48" i="3"/>
  <c r="L48" i="3"/>
  <c r="H48" i="3"/>
  <c r="D48" i="3"/>
  <c r="P47" i="3"/>
  <c r="L47" i="3"/>
  <c r="H47" i="3"/>
  <c r="P46" i="3"/>
  <c r="L46" i="3"/>
  <c r="H46" i="3"/>
  <c r="D46" i="3"/>
  <c r="P45" i="3"/>
  <c r="L45" i="3"/>
  <c r="H45" i="3"/>
  <c r="D45" i="3"/>
  <c r="P44" i="3"/>
  <c r="L44" i="3"/>
  <c r="H44" i="3"/>
  <c r="D44" i="3"/>
  <c r="P43" i="3"/>
  <c r="L43" i="3"/>
  <c r="D43" i="3"/>
  <c r="P42" i="3"/>
  <c r="L42" i="3"/>
  <c r="H42" i="3"/>
  <c r="D42" i="3"/>
  <c r="P41" i="3"/>
  <c r="L41" i="3"/>
  <c r="H41" i="3"/>
  <c r="D41" i="3"/>
  <c r="D40" i="3"/>
  <c r="P39" i="3"/>
  <c r="L39" i="3"/>
  <c r="H39" i="3"/>
  <c r="D39" i="3"/>
  <c r="P38" i="3"/>
  <c r="L38" i="3"/>
  <c r="H38" i="3"/>
  <c r="D38" i="3"/>
  <c r="P37" i="3"/>
  <c r="L37" i="3"/>
  <c r="H37" i="3"/>
  <c r="D37" i="3"/>
  <c r="P36" i="3"/>
  <c r="P35" i="3"/>
  <c r="L35" i="3"/>
  <c r="H35" i="3"/>
  <c r="D35" i="3"/>
  <c r="P34" i="3"/>
  <c r="L34" i="3"/>
  <c r="H34" i="3"/>
  <c r="D34" i="3"/>
  <c r="P33" i="3"/>
  <c r="L33" i="3"/>
  <c r="H33" i="3"/>
  <c r="D33" i="3"/>
  <c r="P32" i="3"/>
  <c r="L32" i="3"/>
  <c r="H32" i="3"/>
  <c r="D32" i="3"/>
  <c r="P31" i="3"/>
  <c r="L31" i="3"/>
  <c r="H31" i="3"/>
  <c r="D31" i="3"/>
  <c r="P30" i="3"/>
  <c r="L30" i="3"/>
  <c r="H30" i="3"/>
  <c r="D30" i="3"/>
  <c r="P29" i="3"/>
  <c r="L29" i="3"/>
  <c r="H29" i="3"/>
  <c r="D29" i="3"/>
  <c r="P28" i="3"/>
  <c r="L28" i="3"/>
  <c r="H28" i="3"/>
  <c r="D28" i="3"/>
  <c r="P27" i="3"/>
  <c r="L27" i="3"/>
  <c r="H27" i="3"/>
  <c r="D27" i="3"/>
  <c r="P26" i="3"/>
  <c r="L26" i="3"/>
  <c r="H26" i="3"/>
  <c r="D26" i="3"/>
  <c r="P25" i="3"/>
  <c r="L25" i="3"/>
  <c r="H25" i="3"/>
  <c r="D25" i="3"/>
  <c r="P24" i="3"/>
  <c r="L24" i="3"/>
  <c r="H24" i="3"/>
  <c r="D24" i="3"/>
  <c r="P23" i="3"/>
  <c r="L23" i="3"/>
  <c r="H23" i="3"/>
  <c r="D23" i="3"/>
  <c r="P22" i="3"/>
  <c r="L22" i="3"/>
  <c r="H22" i="3"/>
  <c r="D22" i="3"/>
  <c r="P21" i="3"/>
  <c r="L21" i="3"/>
  <c r="H21" i="3"/>
  <c r="D21" i="3"/>
  <c r="P20" i="3"/>
  <c r="L20" i="3"/>
  <c r="H20" i="3"/>
  <c r="D20" i="3"/>
  <c r="P19" i="3"/>
  <c r="L19" i="3"/>
  <c r="H19" i="3"/>
  <c r="D19" i="3"/>
  <c r="P18" i="3"/>
  <c r="L18" i="3"/>
  <c r="H18" i="3"/>
  <c r="D18" i="3"/>
  <c r="P17" i="3"/>
  <c r="L17" i="3"/>
  <c r="H17" i="3"/>
  <c r="D17" i="3"/>
  <c r="P16" i="3"/>
  <c r="H16" i="3"/>
  <c r="D16" i="3"/>
  <c r="P15" i="3"/>
  <c r="L15" i="3"/>
  <c r="H15" i="3"/>
  <c r="D15" i="3"/>
  <c r="P14" i="3"/>
  <c r="L14" i="3"/>
  <c r="H14" i="3"/>
  <c r="D14" i="3"/>
  <c r="P13" i="3"/>
  <c r="L13" i="3"/>
  <c r="H13" i="3"/>
  <c r="D13" i="3"/>
  <c r="P12" i="3"/>
  <c r="L12" i="3"/>
  <c r="H12" i="3"/>
  <c r="D12" i="3"/>
</calcChain>
</file>

<file path=xl/sharedStrings.xml><?xml version="1.0" encoding="utf-8"?>
<sst xmlns="http://schemas.openxmlformats.org/spreadsheetml/2006/main" count="1664" uniqueCount="294">
  <si>
    <t>1002 Lausanne</t>
  </si>
  <si>
    <t>Quartiers et secteurs lausannois</t>
  </si>
  <si>
    <t xml:space="preserve"> </t>
  </si>
  <si>
    <t>Selon RFP</t>
  </si>
  <si>
    <t>Variation en %</t>
  </si>
  <si>
    <t>Surface</t>
  </si>
  <si>
    <t>Densité</t>
  </si>
  <si>
    <r>
      <t>en ha</t>
    </r>
    <r>
      <rPr>
        <vertAlign val="superscript"/>
        <sz val="8"/>
        <rFont val="Arial"/>
        <family val="2"/>
      </rPr>
      <t xml:space="preserve"> (1)</t>
    </r>
  </si>
  <si>
    <t>1970-80</t>
  </si>
  <si>
    <t>1980-90</t>
  </si>
  <si>
    <t>1990-2000</t>
  </si>
  <si>
    <t>1970-2000</t>
  </si>
  <si>
    <t>Ensemble de la ville</t>
  </si>
  <si>
    <t>1-Centre</t>
  </si>
  <si>
    <t>101-Rue Centrale</t>
  </si>
  <si>
    <t>102-Chauderon</t>
  </si>
  <si>
    <t>103-Flon</t>
  </si>
  <si>
    <t>104-Montbenon</t>
  </si>
  <si>
    <t>105-Gare/Petit-Chêne</t>
  </si>
  <si>
    <t>106-Georgette</t>
  </si>
  <si>
    <t>107-Avant-Poste</t>
  </si>
  <si>
    <t>108-Marterey</t>
  </si>
  <si>
    <t>109-Cité</t>
  </si>
  <si>
    <t>110-Riponne/Tunnel</t>
  </si>
  <si>
    <t>2-Maupas/Valency</t>
  </si>
  <si>
    <t>201-Maupas</t>
  </si>
  <si>
    <t>202-Av. d'Echallens</t>
  </si>
  <si>
    <t>203-Montétan</t>
  </si>
  <si>
    <t>204-Chablière</t>
  </si>
  <si>
    <t>205-Valency</t>
  </si>
  <si>
    <t>3-Sébeillon/Malley</t>
  </si>
  <si>
    <t>302-Rue de Sébeillon</t>
  </si>
  <si>
    <t>303-Tivoli</t>
  </si>
  <si>
    <t>304-Prélaz</t>
  </si>
  <si>
    <t>305-Gare de Sébeillon</t>
  </si>
  <si>
    <t>306-Av. de Provence</t>
  </si>
  <si>
    <t>307-Malley</t>
  </si>
  <si>
    <t>4-Montoie/Bourdonnette</t>
  </si>
  <si>
    <t>401-Montoie</t>
  </si>
  <si>
    <t>402-Vallée de la Jeunesse</t>
  </si>
  <si>
    <t>403-Pyramides</t>
  </si>
  <si>
    <t>404-Prés-de-Vidy</t>
  </si>
  <si>
    <t>405-Bourget</t>
  </si>
  <si>
    <t>406-Bourdonnette</t>
  </si>
  <si>
    <t>5-Montriond/Cour</t>
  </si>
  <si>
    <t>501-Marc-Dufour</t>
  </si>
  <si>
    <t>502-Milan</t>
  </si>
  <si>
    <t>503-Les Cèdres</t>
  </si>
  <si>
    <t>504-Cour</t>
  </si>
  <si>
    <t>505-Mont-d'Or</t>
  </si>
  <si>
    <t>506-Bellerive</t>
  </si>
  <si>
    <t>6-Sous-Gare/Ouchy</t>
  </si>
  <si>
    <t>601-Grancy</t>
  </si>
  <si>
    <t>602-Harpe</t>
  </si>
  <si>
    <t>603-Av. d'Ouchy</t>
  </si>
  <si>
    <t>604-Ouchy</t>
  </si>
  <si>
    <t>7-Montchoisi</t>
  </si>
  <si>
    <t>701-Montchoisi</t>
  </si>
  <si>
    <t>702-Elysée</t>
  </si>
  <si>
    <t>8-Florimont/Chissiez</t>
  </si>
  <si>
    <t>801-Florimont</t>
  </si>
  <si>
    <t>802-Av. Rambert</t>
  </si>
  <si>
    <t>803-Chissiez</t>
  </si>
  <si>
    <t>9-Mousquines/Bellevue</t>
  </si>
  <si>
    <t>901-Mon-Repos</t>
  </si>
  <si>
    <t>902-Av. Secrétan</t>
  </si>
  <si>
    <t>903-Ch. de la Vuachère</t>
  </si>
  <si>
    <t>10-Vallon/Béthusy</t>
  </si>
  <si>
    <t>1001-Le Vallon</t>
  </si>
  <si>
    <t>1002-Hôpitaux</t>
  </si>
  <si>
    <t>1003-Victor-Ruffy</t>
  </si>
  <si>
    <t>1004-Béthusy</t>
  </si>
  <si>
    <t>11-Chailly/Rovéréaz</t>
  </si>
  <si>
    <t>1101-Chailly</t>
  </si>
  <si>
    <t>1103-Bois de Rovéréaz</t>
  </si>
  <si>
    <t>1104-Craivavers</t>
  </si>
  <si>
    <t>1105-Devin</t>
  </si>
  <si>
    <t>12-Sallaz/Vennes/Séchaud</t>
  </si>
  <si>
    <t>1201-La Sallaz</t>
  </si>
  <si>
    <t>1202-Vennes</t>
  </si>
  <si>
    <t>1203-Route de Berne</t>
  </si>
  <si>
    <t>1204-Valmont</t>
  </si>
  <si>
    <t>1205-Grangette</t>
  </si>
  <si>
    <t>1206-Praz-Séchaud</t>
  </si>
  <si>
    <t>1207-Ch. des Roches</t>
  </si>
  <si>
    <t>1208-Grand-Vennes</t>
  </si>
  <si>
    <t>13-Sauvabelin</t>
  </si>
  <si>
    <t>1301-Sauvabelin</t>
  </si>
  <si>
    <t>1302-Pré-Fleuri</t>
  </si>
  <si>
    <t>14-Borde/Bellevaux</t>
  </si>
  <si>
    <t>1401-Borde</t>
  </si>
  <si>
    <t>1402-Rouvraie</t>
  </si>
  <si>
    <t>1403-Bellevaux</t>
  </si>
  <si>
    <t>1404-Rte du Signal</t>
  </si>
  <si>
    <t>15-Vinet/Pontaise</t>
  </si>
  <si>
    <t>1501-Pré-du-Marché</t>
  </si>
  <si>
    <t>1502-Valentin</t>
  </si>
  <si>
    <t>1503-Pontaise</t>
  </si>
  <si>
    <t>16-Bossons/Blécherette</t>
  </si>
  <si>
    <t>1601-Stade</t>
  </si>
  <si>
    <t>1602-Ancien-Stand</t>
  </si>
  <si>
    <t>1603-Bois-Mermet</t>
  </si>
  <si>
    <t>1604-Bois-Gentil</t>
  </si>
  <si>
    <t>1605-Bossons</t>
  </si>
  <si>
    <t>1606-Blécherette</t>
  </si>
  <si>
    <t>17-Beaulieu/Grey/Boisy</t>
  </si>
  <si>
    <t>1701-Beaulieu</t>
  </si>
  <si>
    <t>1702-Bergières</t>
  </si>
  <si>
    <t>1703-Pierrefleur</t>
  </si>
  <si>
    <t>90-Zones foraines</t>
  </si>
  <si>
    <t>9010-Les Rapes</t>
  </si>
  <si>
    <t>9020-Montheron</t>
  </si>
  <si>
    <t>9030-Vernand</t>
  </si>
  <si>
    <t>9090-Adresse inconnues</t>
  </si>
  <si>
    <t>Sources : Recensements fédéraux de la population 1970, 1980, 1990, 2000</t>
  </si>
  <si>
    <t>Population par origine, selon les recensements, 1970-2000</t>
  </si>
  <si>
    <t>T98.01.12</t>
  </si>
  <si>
    <t>Suisses</t>
  </si>
  <si>
    <t>Etrang.</t>
  </si>
  <si>
    <t>id. %</t>
  </si>
  <si>
    <t xml:space="preserve">  </t>
  </si>
  <si>
    <t>12-Sallaz/Vennes/Séch.</t>
  </si>
  <si>
    <t>9090-Adresses inconnues</t>
  </si>
  <si>
    <t>Sources : Recensements fédéraux de la population (1970, 1980, 1990, 2000)</t>
  </si>
  <si>
    <t>Evolution de la population par grands groupes d'âge, selon les recensements, 1990 et 2000</t>
  </si>
  <si>
    <t>T98.01.13</t>
  </si>
  <si>
    <t>Total</t>
  </si>
  <si>
    <t>0-19</t>
  </si>
  <si>
    <t xml:space="preserve">20-39 </t>
  </si>
  <si>
    <t>40-64</t>
  </si>
  <si>
    <t>65-79</t>
  </si>
  <si>
    <t>80 et +</t>
  </si>
  <si>
    <t>Sources : Recensements fédéraux 1970-2000</t>
  </si>
  <si>
    <t>Population selon le degré de "cosmopolitisme", RFP 2000</t>
  </si>
  <si>
    <t>T98.01.14</t>
  </si>
  <si>
    <t>Etrangers</t>
  </si>
  <si>
    <t>Suisses en %</t>
  </si>
  <si>
    <t>Etrangers en %</t>
  </si>
  <si>
    <t>en %</t>
  </si>
  <si>
    <t xml:space="preserve">sens </t>
  </si>
  <si>
    <t>cosmo-</t>
  </si>
  <si>
    <t xml:space="preserve">nés en </t>
  </si>
  <si>
    <t xml:space="preserve">nés à </t>
  </si>
  <si>
    <t>nés en</t>
  </si>
  <si>
    <t>restreint (1)</t>
  </si>
  <si>
    <t>polites(1)</t>
  </si>
  <si>
    <t>Suisse</t>
  </si>
  <si>
    <t>l'étranger</t>
  </si>
  <si>
    <t>505-Mont d'Or</t>
  </si>
  <si>
    <t>701-Montchoisy</t>
  </si>
  <si>
    <t>1302-Pré-fleuri</t>
  </si>
  <si>
    <t>1501-Pré du Marché</t>
  </si>
  <si>
    <t xml:space="preserve">(1) Les Suisses au sens restreint sont nés dans le pays, n'ont pas été naturalisés et ne détiennent pas de deuxième nationalité; </t>
  </si>
  <si>
    <t>les autres sont appelés Suisses cosmopolites</t>
  </si>
  <si>
    <t>Source :  Recensement fédéral de la population 2000</t>
  </si>
  <si>
    <t>Population selon la langue principale, RFP 2000</t>
  </si>
  <si>
    <t>T98.01.15</t>
  </si>
  <si>
    <t>Français</t>
  </si>
  <si>
    <t>Autre langue</t>
  </si>
  <si>
    <t xml:space="preserve">En % </t>
  </si>
  <si>
    <t>Allemand</t>
  </si>
  <si>
    <t>Italien</t>
  </si>
  <si>
    <t>Espagnol</t>
  </si>
  <si>
    <t>Portugais</t>
  </si>
  <si>
    <t>Anglais</t>
  </si>
  <si>
    <t>Autres</t>
  </si>
  <si>
    <t>0</t>
  </si>
  <si>
    <t>9090-Secteur inconnu</t>
  </si>
  <si>
    <t>Ménages collectifs et ménages privés selon leur taille, RFP 2000</t>
  </si>
  <si>
    <t>T98.01.51</t>
  </si>
  <si>
    <t>Ménages collectifs (1)</t>
  </si>
  <si>
    <t>Ménages privés</t>
  </si>
  <si>
    <t>Ménages privés comprenant</t>
  </si>
  <si>
    <t>Ménages</t>
  </si>
  <si>
    <t>Personnes</t>
  </si>
  <si>
    <t>Taille</t>
  </si>
  <si>
    <t>1 pers.</t>
  </si>
  <si>
    <t xml:space="preserve"> 2 pers.</t>
  </si>
  <si>
    <t>3 pers.</t>
  </si>
  <si>
    <t>4 pers.</t>
  </si>
  <si>
    <t>5 pers.</t>
  </si>
  <si>
    <t>moyenne</t>
  </si>
  <si>
    <t xml:space="preserve"> et +</t>
  </si>
  <si>
    <t>Les Rapes</t>
  </si>
  <si>
    <t>Montheron</t>
  </si>
  <si>
    <t>Vernand</t>
  </si>
  <si>
    <t>Secteur inconnu</t>
  </si>
  <si>
    <t>(1) Font partie d'un ménage collectif les personnes vivant dans un hôtel, un hôpital, un établissement médico-social etc. depuis au moins</t>
  </si>
  <si>
    <t>six mois.</t>
  </si>
  <si>
    <t>Source : Recensement fédéral de la population de 2000</t>
  </si>
  <si>
    <t>Habitants selon le type de ménage privé, RFP 2000</t>
  </si>
  <si>
    <t>T98.01.52</t>
  </si>
  <si>
    <t>Personnes vivant (1)</t>
  </si>
  <si>
    <t>Proportion de pers. vivant (1)</t>
  </si>
  <si>
    <t>Pers.</t>
  </si>
  <si>
    <t>seules</t>
  </si>
  <si>
    <t xml:space="preserve">en </t>
  </si>
  <si>
    <t>en</t>
  </si>
  <si>
    <t>Autre</t>
  </si>
  <si>
    <t>couple</t>
  </si>
  <si>
    <t>famille</t>
  </si>
  <si>
    <t>ménage</t>
  </si>
  <si>
    <t xml:space="preserve"> ménage</t>
  </si>
  <si>
    <t>seul (2)</t>
  </si>
  <si>
    <t>nucl. (3)</t>
  </si>
  <si>
    <t>monopa.</t>
  </si>
  <si>
    <t>(4)</t>
  </si>
  <si>
    <t>(1) Population de référence: Ensemble des personnes vivant dans un ménage privé (=100%).</t>
  </si>
  <si>
    <t>(2) Ménages formés par un couple marié ou  par deux personnes ayant déclaré vivre en union libre (yc les pers. de même sexe).</t>
  </si>
  <si>
    <t>(3) Ménages formés des deux parents et des enfants, à l'exclusion d'autres personnes, mais y.c. familles recomposées.</t>
  </si>
  <si>
    <t>(4) Ménages formés uniquement par le chef de la famille monoparentale et ses enfants.</t>
  </si>
  <si>
    <t>Ménages privés avec personnes âgées, RFP 2000</t>
  </si>
  <si>
    <t>T98.01.53</t>
  </si>
  <si>
    <t>Ménages privés avec personnes âgées</t>
  </si>
  <si>
    <t xml:space="preserve">Total </t>
  </si>
  <si>
    <t>En % mén.</t>
  </si>
  <si>
    <t>Nombre</t>
  </si>
  <si>
    <t xml:space="preserve">des </t>
  </si>
  <si>
    <t>privés avec</t>
  </si>
  <si>
    <t>total de</t>
  </si>
  <si>
    <t xml:space="preserve">de pers. </t>
  </si>
  <si>
    <t>de deux</t>
  </si>
  <si>
    <t>ménages</t>
  </si>
  <si>
    <t xml:space="preserve"> pers. âgées</t>
  </si>
  <si>
    <t>personnes</t>
  </si>
  <si>
    <t>pers. âgées</t>
  </si>
  <si>
    <t>âgées seules</t>
  </si>
  <si>
    <t>Ménages privés avec enfants, RFP 2000</t>
  </si>
  <si>
    <t>T98.01.54</t>
  </si>
  <si>
    <t>Ménages avec enfants</t>
  </si>
  <si>
    <t>En %</t>
  </si>
  <si>
    <t>mén. avec</t>
  </si>
  <si>
    <t>total</t>
  </si>
  <si>
    <t>enfant</t>
  </si>
  <si>
    <t>enfants</t>
  </si>
  <si>
    <t>d'enfants</t>
  </si>
  <si>
    <t>et +</t>
  </si>
  <si>
    <t>Ménages selon le cycle de vie, RFP 2000</t>
  </si>
  <si>
    <t>T98.01.55</t>
  </si>
  <si>
    <t xml:space="preserve">Total des ménages </t>
  </si>
  <si>
    <t>Types de ménages</t>
  </si>
  <si>
    <t>Taille moyenne de l'ensemble des ménages</t>
  </si>
  <si>
    <t>Personnes seules</t>
  </si>
  <si>
    <t>Couples</t>
  </si>
  <si>
    <t>Familles avec enfants</t>
  </si>
  <si>
    <t>Jeune</t>
  </si>
  <si>
    <t>Adulte</t>
  </si>
  <si>
    <t>Préscol.</t>
  </si>
  <si>
    <t>Primaire</t>
  </si>
  <si>
    <t>Second.</t>
  </si>
  <si>
    <t>Adultes</t>
  </si>
  <si>
    <t>Retraité</t>
  </si>
  <si>
    <t>Agé</t>
  </si>
  <si>
    <t xml:space="preserve"> moins de</t>
  </si>
  <si>
    <t>30-64</t>
  </si>
  <si>
    <t>0-6 ans</t>
  </si>
  <si>
    <t>7-15 ans</t>
  </si>
  <si>
    <t>16-20</t>
  </si>
  <si>
    <t>25 ans</t>
  </si>
  <si>
    <t>65-80</t>
  </si>
  <si>
    <t>80 ans</t>
  </si>
  <si>
    <t>30 ans</t>
  </si>
  <si>
    <t>ans</t>
  </si>
  <si>
    <t>et plus</t>
  </si>
  <si>
    <t>Répartition de la population des ménages privés selon le cycle de vie, RFP 2000</t>
  </si>
  <si>
    <t>T98.01.56</t>
  </si>
  <si>
    <t>Population selon la langue principale, quartiers, statistiques lausannois, RFP 2000</t>
  </si>
  <si>
    <t>en % col. 1</t>
  </si>
  <si>
    <t>--</t>
  </si>
  <si>
    <t>Résultats du Recensement fédéral de la population (RFP) 2000</t>
  </si>
  <si>
    <t>Evolution et densité de la population, selon les recensements, 1970-2000</t>
  </si>
  <si>
    <t>T98.01.11</t>
  </si>
  <si>
    <t>T +41 21 315 24 39</t>
  </si>
  <si>
    <t>statistique@lausanne.ch</t>
  </si>
  <si>
    <t>Q01.05.01 Quartiers de la Ville de Lausanne - Evolution et densité de la population, quartiers et secteurs lausannois, RFP, 1970-2000</t>
  </si>
  <si>
    <t>Q01.05.02 Quartiers de la Ville de Lausanne - Population par origine, quartiers et secteurs lausannois, RFP, 1970-2000</t>
  </si>
  <si>
    <t>Q01.05.03 Quartiers de la Ville de Lausanne - Evolution de la population par grands groupes d'âge, quartiers et secteurs lausannois, RFP, 1970-2000</t>
  </si>
  <si>
    <t>Q01.05.04 Quartiers de la Ville de Lausanne - Population selon le degré de "cosmopolitisme", quartiers et secteurs lausannois, RFP, 2000</t>
  </si>
  <si>
    <t>Q01.05.05 Quartiers de la Ville de Lausanne - Population selon la langue principale, quartiers et secteurs lausannois, RFP, 2000</t>
  </si>
  <si>
    <t>Q01.05.07 Quartiers de la Ville de Lausanne - Habitants selon le type de ménage privé, quartiers et secteurs statistiques lausannois, RFP, 1970-2000</t>
  </si>
  <si>
    <t>Q01.05.09 Quartiers de la Ville de Lausanne - Ménages privés avec enfants, quartiers et secteurs statistiques lausannois, RFP, 1970-2000</t>
  </si>
  <si>
    <t>Q01.05.11 Quartiers de la Ville de Lausanne - Répartition de la population des ménages privés selon le cycle de vie, quartiers et secteurs statistiques lausannois, RFP, 2000</t>
  </si>
  <si>
    <t>Q01.05.06 Quartiers de la Ville de Lausanne -  Ménages collectifs et ménages privés selon leur taille, quartiers et secteurs statistiques lausannois, RFP, 1970-2000</t>
  </si>
  <si>
    <t>Q01.05.08 Quartiers de la Ville de Lausanne - Ménages privés avec personnes âgées, quartiers et secteurs statistiques lausannois, RFP, 1970-2000</t>
  </si>
  <si>
    <t>Q01.05.12 Quartiers de la Ville de Lausanne - Population totale selon la langue principale, quartiers lausannois, RFP, 2000</t>
  </si>
  <si>
    <t>Service de l'économie</t>
  </si>
  <si>
    <t>Office d'appui économique et statistique</t>
  </si>
  <si>
    <t>Q01.05 Recensement fédéral de la population</t>
  </si>
  <si>
    <t>Q01.05.10 Quartiers de la Ville de Lausanne - Ménages selon le cycle de vie, quartiers et secteurs statistiques lausannois, RFP, 2000</t>
  </si>
  <si>
    <t>Rue du Port-Franc 18</t>
  </si>
  <si>
    <t>Case postale 5354</t>
  </si>
  <si>
    <t>F +41 21 324 13 72</t>
  </si>
  <si>
    <t>1102-Plaisante</t>
  </si>
  <si>
    <t>301-Av. de Morges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</si>
</sst>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#,##0_ ;[Red]\-#,##0\ "/>
    <numFmt numFmtId="166" formatCode="0.0"/>
    <numFmt numFmtId="167" formatCode="0_ ;[Red]\-0\ "/>
    <numFmt numFmtId="168" formatCode="0\ "/>
    <numFmt numFmtId="169" formatCode="#,###,##0;\-#,###,##0;\-"/>
    <numFmt numFmtId="170" formatCode="#\ ##0"/>
    <numFmt numFmtId="171" formatCode="#,##0.0"/>
    <numFmt numFmtId="172" formatCode="#,###,##0;#,###,##0;\-"/>
    <numFmt numFmtId="173" formatCode="#,###,##0.0;#,###,##0.0;\-"/>
    <numFmt numFmtId="174" formatCode="#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u/>
      <sz val="10"/>
      <color theme="10"/>
      <name val="Arial Narrow"/>
      <family val="2"/>
    </font>
    <font>
      <sz val="10"/>
      <name val="Helv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7"/>
      <name val="Helv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Helv"/>
    </font>
    <font>
      <sz val="7.5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i/>
      <sz val="7.5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u/>
      <sz val="10"/>
      <name val="Arial Narrow"/>
      <family val="2"/>
    </font>
    <font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" fontId="4" fillId="0" borderId="0" applyFont="0" applyFill="0" applyBorder="0" applyAlignment="0" applyProtection="0"/>
    <xf numFmtId="0" fontId="4" fillId="0" borderId="0"/>
    <xf numFmtId="0" fontId="11" fillId="0" borderId="0"/>
    <xf numFmtId="0" fontId="12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9" fillId="0" borderId="0"/>
    <xf numFmtId="0" fontId="5" fillId="0" borderId="0"/>
  </cellStyleXfs>
  <cellXfs count="258">
    <xf numFmtId="0" fontId="0" fillId="0" borderId="0" xfId="0"/>
    <xf numFmtId="0" fontId="5" fillId="0" borderId="0" xfId="3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right" vertical="center"/>
    </xf>
    <xf numFmtId="0" fontId="7" fillId="0" borderId="2" xfId="4" applyFont="1" applyFill="1" applyBorder="1" applyAlignment="1"/>
    <xf numFmtId="0" fontId="4" fillId="0" borderId="2" xfId="4" applyBorder="1" applyAlignment="1"/>
    <xf numFmtId="0" fontId="4" fillId="0" borderId="0" xfId="4" applyBorder="1" applyAlignment="1"/>
    <xf numFmtId="0" fontId="4" fillId="0" borderId="2" xfId="4" applyFont="1" applyBorder="1" applyAlignment="1"/>
    <xf numFmtId="0" fontId="8" fillId="0" borderId="2" xfId="4" applyFont="1" applyBorder="1" applyAlignment="1"/>
    <xf numFmtId="0" fontId="7" fillId="0" borderId="2" xfId="4" applyFont="1" applyFill="1" applyBorder="1" applyAlignment="1">
      <alignment horizontal="right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4" fillId="0" borderId="0" xfId="4" applyAlignment="1">
      <alignment vertical="center"/>
    </xf>
    <xf numFmtId="0" fontId="4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4" fillId="0" borderId="3" xfId="4" applyBorder="1" applyAlignment="1">
      <alignment vertical="center"/>
    </xf>
    <xf numFmtId="0" fontId="4" fillId="0" borderId="3" xfId="4" applyFont="1" applyBorder="1" applyAlignment="1">
      <alignment vertical="center"/>
    </xf>
    <xf numFmtId="0" fontId="9" fillId="0" borderId="3" xfId="4" applyFont="1" applyBorder="1" applyAlignment="1">
      <alignment horizontal="right" vertical="center"/>
    </xf>
    <xf numFmtId="165" fontId="11" fillId="0" borderId="0" xfId="5" applyNumberFormat="1" applyFont="1" applyBorder="1" applyAlignment="1"/>
    <xf numFmtId="165" fontId="11" fillId="0" borderId="0" xfId="5" applyNumberFormat="1" applyFont="1" applyBorder="1" applyAlignment="1">
      <alignment horizontal="right"/>
    </xf>
    <xf numFmtId="0" fontId="11" fillId="0" borderId="0" xfId="6" applyNumberFormat="1" applyFont="1" applyBorder="1" applyAlignment="1"/>
    <xf numFmtId="0" fontId="11" fillId="0" borderId="0" xfId="6" applyNumberFormat="1" applyFont="1" applyBorder="1" applyAlignment="1">
      <alignment horizontal="right"/>
    </xf>
    <xf numFmtId="0" fontId="11" fillId="0" borderId="0" xfId="6" applyNumberFormat="1" applyFont="1" applyFill="1" applyBorder="1" applyAlignment="1">
      <alignment horizontal="right"/>
    </xf>
    <xf numFmtId="166" fontId="11" fillId="0" borderId="0" xfId="6" applyNumberFormat="1" applyFont="1" applyBorder="1" applyAlignment="1">
      <alignment horizontal="right"/>
    </xf>
    <xf numFmtId="0" fontId="10" fillId="0" borderId="0" xfId="4" applyFont="1" applyBorder="1" applyAlignment="1">
      <alignment vertical="center"/>
    </xf>
    <xf numFmtId="167" fontId="11" fillId="0" borderId="0" xfId="5" applyNumberFormat="1" applyFont="1" applyBorder="1" applyAlignment="1"/>
    <xf numFmtId="168" fontId="11" fillId="0" borderId="0" xfId="6" applyNumberFormat="1" applyFont="1" applyFill="1" applyBorder="1" applyAlignment="1">
      <alignment horizontal="right"/>
    </xf>
    <xf numFmtId="167" fontId="11" fillId="0" borderId="4" xfId="5" applyNumberFormat="1" applyFont="1" applyBorder="1" applyAlignment="1"/>
    <xf numFmtId="168" fontId="11" fillId="0" borderId="4" xfId="6" applyNumberFormat="1" applyFont="1" applyFill="1" applyBorder="1" applyAlignment="1">
      <alignment horizontal="right"/>
    </xf>
    <xf numFmtId="166" fontId="11" fillId="0" borderId="4" xfId="6" applyNumberFormat="1" applyFont="1" applyBorder="1" applyAlignment="1">
      <alignment horizontal="right"/>
    </xf>
    <xf numFmtId="0" fontId="11" fillId="0" borderId="4" xfId="5" applyNumberFormat="1" applyFont="1" applyBorder="1" applyAlignment="1">
      <alignment horizontal="right"/>
    </xf>
    <xf numFmtId="0" fontId="11" fillId="0" borderId="0" xfId="5" applyNumberFormat="1" applyFont="1" applyBorder="1" applyAlignment="1">
      <alignment horizontal="right"/>
    </xf>
    <xf numFmtId="167" fontId="11" fillId="0" borderId="0" xfId="5" applyNumberFormat="1" applyFont="1" applyAlignment="1"/>
    <xf numFmtId="165" fontId="14" fillId="0" borderId="0" xfId="5" applyNumberFormat="1" applyFont="1" applyBorder="1" applyAlignment="1"/>
    <xf numFmtId="169" fontId="14" fillId="0" borderId="0" xfId="5" applyNumberFormat="1" applyFont="1" applyBorder="1" applyAlignment="1">
      <alignment horizontal="right"/>
    </xf>
    <xf numFmtId="169" fontId="14" fillId="0" borderId="0" xfId="6" applyNumberFormat="1" applyFont="1" applyBorder="1" applyAlignment="1">
      <alignment horizontal="right"/>
    </xf>
    <xf numFmtId="169" fontId="14" fillId="0" borderId="0" xfId="0" applyNumberFormat="1" applyFont="1" applyBorder="1"/>
    <xf numFmtId="169" fontId="14" fillId="0" borderId="0" xfId="5" applyNumberFormat="1" applyFont="1" applyBorder="1" applyAlignment="1"/>
    <xf numFmtId="165" fontId="11" fillId="0" borderId="0" xfId="5" applyNumberFormat="1" applyFont="1" applyAlignment="1"/>
    <xf numFmtId="169" fontId="11" fillId="0" borderId="0" xfId="0" applyNumberFormat="1" applyFont="1" applyBorder="1"/>
    <xf numFmtId="169" fontId="11" fillId="0" borderId="0" xfId="5" applyNumberFormat="1" applyFont="1" applyBorder="1" applyAlignment="1">
      <alignment horizontal="right"/>
    </xf>
    <xf numFmtId="169" fontId="11" fillId="0" borderId="0" xfId="6" applyNumberFormat="1" applyFont="1" applyBorder="1" applyAlignment="1">
      <alignment horizontal="right"/>
    </xf>
    <xf numFmtId="169" fontId="11" fillId="0" borderId="0" xfId="5" applyNumberFormat="1" applyFont="1" applyBorder="1" applyAlignment="1"/>
    <xf numFmtId="169" fontId="11" fillId="0" borderId="0" xfId="0" applyNumberFormat="1" applyFont="1" applyBorder="1" applyAlignment="1">
      <alignment horizontal="right"/>
    </xf>
    <xf numFmtId="169" fontId="11" fillId="0" borderId="0" xfId="6" applyNumberFormat="1" applyFont="1" applyBorder="1" applyAlignment="1"/>
    <xf numFmtId="169" fontId="14" fillId="0" borderId="0" xfId="6" applyNumberFormat="1" applyFont="1" applyBorder="1" applyAlignment="1"/>
    <xf numFmtId="165" fontId="14" fillId="0" borderId="4" xfId="5" applyNumberFormat="1" applyFont="1" applyBorder="1" applyAlignment="1"/>
    <xf numFmtId="169" fontId="14" fillId="0" borderId="4" xfId="5" applyNumberFormat="1" applyFont="1" applyBorder="1" applyAlignment="1">
      <alignment horizontal="right"/>
    </xf>
    <xf numFmtId="169" fontId="14" fillId="0" borderId="4" xfId="6" applyNumberFormat="1" applyFont="1" applyBorder="1" applyAlignment="1">
      <alignment horizontal="right"/>
    </xf>
    <xf numFmtId="165" fontId="14" fillId="0" borderId="0" xfId="5" applyNumberFormat="1" applyFont="1" applyAlignment="1"/>
    <xf numFmtId="0" fontId="15" fillId="0" borderId="0" xfId="6" applyFont="1" applyBorder="1" applyAlignment="1"/>
    <xf numFmtId="0" fontId="16" fillId="0" borderId="0" xfId="6" applyFont="1"/>
    <xf numFmtId="0" fontId="17" fillId="0" borderId="0" xfId="6" applyFont="1" applyBorder="1" applyAlignment="1"/>
    <xf numFmtId="0" fontId="12" fillId="0" borderId="0" xfId="6" applyBorder="1"/>
    <xf numFmtId="0" fontId="12" fillId="0" borderId="0" xfId="6"/>
    <xf numFmtId="165" fontId="18" fillId="0" borderId="0" xfId="5" applyNumberFormat="1" applyFont="1" applyBorder="1" applyAlignment="1">
      <alignment horizontal="left"/>
    </xf>
    <xf numFmtId="0" fontId="17" fillId="0" borderId="0" xfId="5" applyNumberFormat="1" applyFont="1" applyAlignment="1"/>
    <xf numFmtId="166" fontId="17" fillId="0" borderId="0" xfId="5" applyNumberFormat="1" applyFont="1" applyAlignment="1"/>
    <xf numFmtId="0" fontId="11" fillId="0" borderId="0" xfId="5" applyFont="1" applyBorder="1" applyAlignment="1"/>
    <xf numFmtId="0" fontId="11" fillId="0" borderId="0" xfId="5" applyFont="1" applyAlignment="1"/>
    <xf numFmtId="0" fontId="15" fillId="0" borderId="0" xfId="5" applyNumberFormat="1" applyFont="1" applyBorder="1" applyAlignment="1"/>
    <xf numFmtId="0" fontId="4" fillId="0" borderId="0" xfId="4" applyFont="1" applyBorder="1" applyAlignment="1"/>
    <xf numFmtId="167" fontId="11" fillId="0" borderId="0" xfId="5" applyNumberFormat="1" applyFont="1" applyBorder="1" applyAlignment="1">
      <alignment horizontal="right"/>
    </xf>
    <xf numFmtId="0" fontId="4" fillId="0" borderId="0" xfId="4" applyBorder="1" applyAlignment="1">
      <alignment vertical="center"/>
    </xf>
    <xf numFmtId="0" fontId="5" fillId="0" borderId="3" xfId="0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71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5" fontId="14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right"/>
    </xf>
    <xf numFmtId="0" fontId="11" fillId="0" borderId="0" xfId="0" applyFont="1"/>
    <xf numFmtId="165" fontId="11" fillId="0" borderId="0" xfId="0" applyNumberFormat="1" applyFont="1" applyBorder="1"/>
    <xf numFmtId="169" fontId="11" fillId="0" borderId="0" xfId="0" applyNumberFormat="1" applyFont="1" applyFill="1" applyBorder="1" applyAlignment="1">
      <alignment horizontal="right"/>
    </xf>
    <xf numFmtId="169" fontId="11" fillId="0" borderId="0" xfId="0" quotePrefix="1" applyNumberFormat="1" applyFont="1" applyBorder="1" applyAlignment="1">
      <alignment horizontal="right"/>
    </xf>
    <xf numFmtId="165" fontId="14" fillId="0" borderId="4" xfId="0" applyNumberFormat="1" applyFont="1" applyFill="1" applyBorder="1"/>
    <xf numFmtId="169" fontId="14" fillId="0" borderId="4" xfId="0" applyNumberFormat="1" applyFont="1" applyFill="1" applyBorder="1" applyAlignment="1">
      <alignment horizontal="right"/>
    </xf>
    <xf numFmtId="0" fontId="18" fillId="0" borderId="0" xfId="0" applyFont="1" applyFill="1" applyBorder="1"/>
    <xf numFmtId="171" fontId="0" fillId="0" borderId="0" xfId="0" applyNumberFormat="1"/>
    <xf numFmtId="0" fontId="15" fillId="0" borderId="0" xfId="0" applyFont="1" applyBorder="1"/>
    <xf numFmtId="170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71" fontId="15" fillId="0" borderId="0" xfId="0" applyNumberFormat="1" applyFont="1" applyBorder="1"/>
    <xf numFmtId="0" fontId="5" fillId="0" borderId="0" xfId="3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vertical="center"/>
    </xf>
    <xf numFmtId="0" fontId="11" fillId="0" borderId="3" xfId="7" applyFont="1" applyBorder="1" applyAlignment="1">
      <alignment horizontal="right"/>
    </xf>
    <xf numFmtId="170" fontId="11" fillId="0" borderId="3" xfId="7" applyNumberFormat="1" applyFont="1" applyFill="1" applyBorder="1" applyAlignment="1">
      <alignment horizontal="right"/>
    </xf>
    <xf numFmtId="170" fontId="11" fillId="0" borderId="3" xfId="7" quotePrefix="1" applyNumberFormat="1" applyFont="1" applyFill="1" applyBorder="1" applyAlignment="1">
      <alignment horizontal="right"/>
    </xf>
    <xf numFmtId="0" fontId="14" fillId="0" borderId="0" xfId="7" applyNumberFormat="1" applyFont="1" applyFill="1" applyBorder="1"/>
    <xf numFmtId="169" fontId="14" fillId="0" borderId="0" xfId="7" applyNumberFormat="1" applyFont="1" applyFill="1" applyBorder="1" applyAlignment="1">
      <alignment horizontal="right"/>
    </xf>
    <xf numFmtId="0" fontId="11" fillId="0" borderId="0" xfId="7" applyNumberFormat="1" applyFont="1" applyBorder="1"/>
    <xf numFmtId="169" fontId="11" fillId="0" borderId="0" xfId="7" applyNumberFormat="1" applyFont="1" applyBorder="1" applyAlignment="1">
      <alignment horizontal="right"/>
    </xf>
    <xf numFmtId="0" fontId="11" fillId="0" borderId="0" xfId="7" applyNumberFormat="1" applyFont="1" applyBorder="1" applyAlignment="1">
      <alignment horizontal="left"/>
    </xf>
    <xf numFmtId="0" fontId="14" fillId="0" borderId="4" xfId="7" applyNumberFormat="1" applyFont="1" applyFill="1" applyBorder="1"/>
    <xf numFmtId="169" fontId="14" fillId="0" borderId="4" xfId="7" applyNumberFormat="1" applyFont="1" applyFill="1" applyBorder="1" applyAlignment="1">
      <alignment horizontal="right"/>
    </xf>
    <xf numFmtId="0" fontId="18" fillId="0" borderId="0" xfId="6" applyNumberFormat="1" applyFont="1" applyFill="1" applyAlignment="1"/>
    <xf numFmtId="3" fontId="14" fillId="0" borderId="0" xfId="7" applyNumberFormat="1" applyFont="1" applyFill="1" applyBorder="1" applyAlignment="1">
      <alignment horizontal="right"/>
    </xf>
    <xf numFmtId="0" fontId="15" fillId="0" borderId="0" xfId="7" applyFont="1"/>
    <xf numFmtId="0" fontId="7" fillId="0" borderId="2" xfId="4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" xfId="8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3" fontId="14" fillId="0" borderId="0" xfId="0" applyNumberFormat="1" applyFont="1" applyFill="1" applyBorder="1"/>
    <xf numFmtId="172" fontId="14" fillId="0" borderId="0" xfId="0" applyNumberFormat="1" applyFont="1" applyFill="1" applyBorder="1"/>
    <xf numFmtId="173" fontId="14" fillId="0" borderId="0" xfId="0" applyNumberFormat="1" applyFont="1" applyFill="1" applyBorder="1"/>
    <xf numFmtId="173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3" fontId="11" fillId="0" borderId="0" xfId="0" applyNumberFormat="1" applyFont="1" applyFill="1" applyBorder="1"/>
    <xf numFmtId="172" fontId="11" fillId="0" borderId="0" xfId="0" applyNumberFormat="1" applyFont="1" applyFill="1" applyBorder="1"/>
    <xf numFmtId="173" fontId="11" fillId="0" borderId="0" xfId="0" applyNumberFormat="1" applyFont="1" applyFill="1" applyBorder="1"/>
    <xf numFmtId="173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172" fontId="11" fillId="0" borderId="0" xfId="0" quotePrefix="1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172" fontId="11" fillId="0" borderId="0" xfId="0" applyNumberFormat="1" applyFont="1" applyBorder="1"/>
    <xf numFmtId="3" fontId="11" fillId="0" borderId="0" xfId="0" applyNumberFormat="1" applyFont="1" applyFill="1" applyBorder="1" applyAlignment="1">
      <alignment horizontal="left"/>
    </xf>
    <xf numFmtId="0" fontId="11" fillId="0" borderId="4" xfId="0" applyFont="1" applyFill="1" applyBorder="1"/>
    <xf numFmtId="0" fontId="14" fillId="0" borderId="4" xfId="0" applyFont="1" applyFill="1" applyBorder="1"/>
    <xf numFmtId="172" fontId="14" fillId="0" borderId="4" xfId="0" applyNumberFormat="1" applyFont="1" applyFill="1" applyBorder="1"/>
    <xf numFmtId="173" fontId="14" fillId="0" borderId="4" xfId="0" applyNumberFormat="1" applyFont="1" applyFill="1" applyBorder="1"/>
    <xf numFmtId="173" fontId="14" fillId="0" borderId="4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1" fillId="0" borderId="0" xfId="0" applyNumberFormat="1" applyFont="1" applyFill="1"/>
    <xf numFmtId="166" fontId="11" fillId="0" borderId="0" xfId="0" applyNumberFormat="1" applyFont="1" applyFill="1"/>
    <xf numFmtId="166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indent="2"/>
    </xf>
    <xf numFmtId="0" fontId="18" fillId="0" borderId="0" xfId="0" applyFont="1" applyFill="1"/>
    <xf numFmtId="165" fontId="11" fillId="0" borderId="4" xfId="5" applyNumberFormat="1" applyFont="1" applyBorder="1" applyAlignment="1"/>
    <xf numFmtId="165" fontId="11" fillId="0" borderId="4" xfId="5" applyNumberFormat="1" applyFont="1" applyBorder="1" applyAlignment="1">
      <alignment horizontal="right"/>
    </xf>
    <xf numFmtId="167" fontId="11" fillId="0" borderId="4" xfId="5" applyNumberFormat="1" applyFont="1" applyBorder="1" applyAlignment="1">
      <alignment vertical="top"/>
    </xf>
    <xf numFmtId="167" fontId="11" fillId="0" borderId="0" xfId="5" applyNumberFormat="1" applyFont="1" applyBorder="1" applyAlignment="1">
      <alignment vertical="top"/>
    </xf>
    <xf numFmtId="0" fontId="11" fillId="0" borderId="0" xfId="9" applyFont="1" applyBorder="1"/>
    <xf numFmtId="0" fontId="11" fillId="0" borderId="0" xfId="9" applyFont="1" applyBorder="1" applyAlignment="1">
      <alignment horizontal="right"/>
    </xf>
    <xf numFmtId="0" fontId="11" fillId="0" borderId="0" xfId="9" applyFont="1" applyFill="1" applyBorder="1" applyAlignment="1">
      <alignment horizontal="right"/>
    </xf>
    <xf numFmtId="0" fontId="5" fillId="0" borderId="0" xfId="9" applyBorder="1"/>
    <xf numFmtId="0" fontId="14" fillId="0" borderId="0" xfId="9" applyFont="1" applyFill="1" applyBorder="1" applyAlignment="1">
      <alignment horizontal="left"/>
    </xf>
    <xf numFmtId="172" fontId="14" fillId="0" borderId="0" xfId="9" applyNumberFormat="1" applyFont="1" applyFill="1" applyBorder="1" applyAlignment="1">
      <alignment horizontal="right"/>
    </xf>
    <xf numFmtId="0" fontId="14" fillId="0" borderId="0" xfId="9" applyFont="1" applyBorder="1"/>
    <xf numFmtId="0" fontId="11" fillId="0" borderId="0" xfId="9" applyFont="1" applyBorder="1" applyAlignment="1">
      <alignment horizontal="left"/>
    </xf>
    <xf numFmtId="172" fontId="11" fillId="0" borderId="0" xfId="9" applyNumberFormat="1" applyFont="1" applyBorder="1" applyAlignment="1">
      <alignment horizontal="right"/>
    </xf>
    <xf numFmtId="0" fontId="11" fillId="0" borderId="0" xfId="9" applyFont="1" applyFill="1" applyBorder="1" applyAlignment="1">
      <alignment horizontal="left"/>
    </xf>
    <xf numFmtId="172" fontId="11" fillId="0" borderId="0" xfId="9" quotePrefix="1" applyNumberFormat="1" applyFont="1" applyBorder="1" applyAlignment="1">
      <alignment horizontal="right"/>
    </xf>
    <xf numFmtId="0" fontId="14" fillId="0" borderId="4" xfId="9" applyFont="1" applyFill="1" applyBorder="1" applyAlignment="1">
      <alignment horizontal="left"/>
    </xf>
    <xf numFmtId="172" fontId="14" fillId="0" borderId="4" xfId="9" applyNumberFormat="1" applyFont="1" applyFill="1" applyBorder="1" applyAlignment="1">
      <alignment horizontal="right"/>
    </xf>
    <xf numFmtId="0" fontId="18" fillId="0" borderId="0" xfId="9" applyFont="1" applyFill="1"/>
    <xf numFmtId="0" fontId="5" fillId="0" borderId="0" xfId="9"/>
    <xf numFmtId="0" fontId="14" fillId="0" borderId="0" xfId="10" applyFont="1" applyFill="1" applyBorder="1"/>
    <xf numFmtId="172" fontId="14" fillId="0" borderId="0" xfId="10" applyNumberFormat="1" applyFont="1" applyFill="1" applyBorder="1" applyAlignment="1">
      <alignment horizontal="right"/>
    </xf>
    <xf numFmtId="166" fontId="14" fillId="0" borderId="0" xfId="10" applyNumberFormat="1" applyFont="1" applyFill="1" applyBorder="1" applyAlignment="1">
      <alignment horizontal="right"/>
    </xf>
    <xf numFmtId="170" fontId="14" fillId="0" borderId="0" xfId="10" applyNumberFormat="1" applyFont="1" applyFill="1" applyBorder="1" applyAlignment="1">
      <alignment horizontal="right"/>
    </xf>
    <xf numFmtId="170" fontId="14" fillId="0" borderId="0" xfId="10" applyNumberFormat="1" applyFont="1" applyBorder="1"/>
    <xf numFmtId="0" fontId="14" fillId="0" borderId="0" xfId="10" applyFont="1" applyBorder="1"/>
    <xf numFmtId="0" fontId="14" fillId="0" borderId="0" xfId="10" applyFont="1"/>
    <xf numFmtId="0" fontId="11" fillId="0" borderId="0" xfId="10" applyFont="1" applyBorder="1"/>
    <xf numFmtId="172" fontId="11" fillId="0" borderId="0" xfId="10" applyNumberFormat="1" applyFont="1" applyBorder="1" applyAlignment="1">
      <alignment horizontal="right"/>
    </xf>
    <xf numFmtId="166" fontId="11" fillId="0" borderId="0" xfId="10" applyNumberFormat="1" applyFont="1" applyBorder="1" applyAlignment="1">
      <alignment horizontal="right"/>
    </xf>
    <xf numFmtId="170" fontId="11" fillId="0" borderId="0" xfId="10" applyNumberFormat="1" applyFont="1" applyBorder="1" applyAlignment="1">
      <alignment horizontal="right"/>
    </xf>
    <xf numFmtId="0" fontId="11" fillId="0" borderId="0" xfId="10" applyFont="1"/>
    <xf numFmtId="172" fontId="11" fillId="0" borderId="0" xfId="10" quotePrefix="1" applyNumberFormat="1" applyFont="1" applyBorder="1" applyAlignment="1">
      <alignment horizontal="right"/>
    </xf>
    <xf numFmtId="170" fontId="11" fillId="0" borderId="0" xfId="10" quotePrefix="1" applyNumberFormat="1" applyFont="1" applyBorder="1" applyAlignment="1">
      <alignment horizontal="right"/>
    </xf>
    <xf numFmtId="0" fontId="14" fillId="0" borderId="0" xfId="11" applyNumberFormat="1" applyFont="1" applyFill="1" applyBorder="1" applyAlignment="1">
      <alignment horizontal="left"/>
    </xf>
    <xf numFmtId="0" fontId="14" fillId="0" borderId="4" xfId="10" applyFont="1" applyBorder="1"/>
    <xf numFmtId="172" fontId="14" fillId="0" borderId="4" xfId="10" applyNumberFormat="1" applyFont="1" applyFill="1" applyBorder="1" applyAlignment="1">
      <alignment horizontal="right"/>
    </xf>
    <xf numFmtId="172" fontId="14" fillId="0" borderId="4" xfId="0" quotePrefix="1" applyNumberFormat="1" applyFont="1" applyFill="1" applyBorder="1" applyAlignment="1">
      <alignment horizontal="right"/>
    </xf>
    <xf numFmtId="166" fontId="14" fillId="0" borderId="4" xfId="10" applyNumberFormat="1" applyFont="1" applyBorder="1" applyAlignment="1">
      <alignment horizontal="right"/>
    </xf>
    <xf numFmtId="0" fontId="11" fillId="0" borderId="0" xfId="10" applyFont="1" applyFill="1" applyAlignment="1">
      <alignment horizontal="left"/>
    </xf>
    <xf numFmtId="170" fontId="17" fillId="0" borderId="0" xfId="10" applyNumberFormat="1" applyFont="1" applyAlignment="1">
      <alignment horizontal="left"/>
    </xf>
    <xf numFmtId="166" fontId="17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1" fillId="0" borderId="0" xfId="10" applyFont="1" applyFill="1" applyAlignment="1">
      <alignment horizontal="left" indent="2"/>
    </xf>
    <xf numFmtId="0" fontId="18" fillId="0" borderId="0" xfId="10" applyFont="1" applyFill="1"/>
    <xf numFmtId="170" fontId="20" fillId="0" borderId="0" xfId="10" applyNumberFormat="1" applyFont="1" applyAlignment="1">
      <alignment horizontal="right"/>
    </xf>
    <xf numFmtId="166" fontId="20" fillId="0" borderId="0" xfId="10" applyNumberFormat="1" applyFont="1" applyAlignment="1">
      <alignment horizontal="right"/>
    </xf>
    <xf numFmtId="0" fontId="20" fillId="0" borderId="0" xfId="10" applyFont="1"/>
    <xf numFmtId="0" fontId="11" fillId="0" borderId="0" xfId="10" applyFont="1" applyFill="1"/>
    <xf numFmtId="170" fontId="17" fillId="0" borderId="0" xfId="10" applyNumberFormat="1" applyFont="1" applyAlignment="1">
      <alignment horizontal="right"/>
    </xf>
    <xf numFmtId="166" fontId="17" fillId="0" borderId="0" xfId="10" applyNumberFormat="1" applyFont="1" applyAlignment="1">
      <alignment horizontal="right"/>
    </xf>
    <xf numFmtId="0" fontId="17" fillId="0" borderId="0" xfId="10" applyFont="1"/>
    <xf numFmtId="167" fontId="11" fillId="0" borderId="0" xfId="5" quotePrefix="1" applyNumberFormat="1" applyFont="1" applyBorder="1" applyAlignment="1">
      <alignment horizontal="right"/>
    </xf>
    <xf numFmtId="0" fontId="15" fillId="0" borderId="3" xfId="10" applyFont="1" applyBorder="1"/>
    <xf numFmtId="170" fontId="15" fillId="0" borderId="3" xfId="10" applyNumberFormat="1" applyFont="1" applyFill="1" applyBorder="1" applyAlignment="1">
      <alignment horizontal="right"/>
    </xf>
    <xf numFmtId="166" fontId="15" fillId="0" borderId="3" xfId="10" applyNumberFormat="1" applyFont="1" applyFill="1" applyBorder="1" applyAlignment="1">
      <alignment horizontal="right"/>
    </xf>
    <xf numFmtId="166" fontId="15" fillId="0" borderId="3" xfId="10" quotePrefix="1" applyNumberFormat="1" applyFont="1" applyFill="1" applyBorder="1" applyAlignment="1">
      <alignment horizontal="right"/>
    </xf>
    <xf numFmtId="0" fontId="15" fillId="0" borderId="0" xfId="10" applyFont="1"/>
    <xf numFmtId="173" fontId="14" fillId="0" borderId="0" xfId="10" applyNumberFormat="1" applyFont="1" applyFill="1" applyBorder="1" applyAlignment="1">
      <alignment horizontal="right"/>
    </xf>
    <xf numFmtId="174" fontId="14" fillId="0" borderId="0" xfId="10" applyNumberFormat="1" applyFont="1" applyBorder="1"/>
    <xf numFmtId="173" fontId="11" fillId="0" borderId="0" xfId="10" applyNumberFormat="1" applyFont="1" applyBorder="1" applyAlignment="1">
      <alignment horizontal="right"/>
    </xf>
    <xf numFmtId="173" fontId="11" fillId="0" borderId="0" xfId="10" quotePrefix="1" applyNumberFormat="1" applyFont="1" applyBorder="1" applyAlignment="1">
      <alignment horizontal="right"/>
    </xf>
    <xf numFmtId="0" fontId="14" fillId="0" borderId="4" xfId="11" applyNumberFormat="1" applyFont="1" applyFill="1" applyBorder="1" applyAlignment="1">
      <alignment horizontal="left"/>
    </xf>
    <xf numFmtId="173" fontId="14" fillId="0" borderId="4" xfId="10" applyNumberFormat="1" applyFont="1" applyFill="1" applyBorder="1" applyAlignment="1">
      <alignment horizontal="right"/>
    </xf>
    <xf numFmtId="170" fontId="11" fillId="0" borderId="0" xfId="10" applyNumberFormat="1" applyFont="1" applyFill="1" applyAlignment="1">
      <alignment horizontal="left"/>
    </xf>
    <xf numFmtId="0" fontId="21" fillId="0" borderId="5" xfId="10" applyFont="1" applyBorder="1"/>
    <xf numFmtId="170" fontId="22" fillId="0" borderId="6" xfId="10" applyNumberFormat="1" applyFont="1" applyBorder="1" applyAlignment="1">
      <alignment horizontal="right"/>
    </xf>
    <xf numFmtId="170" fontId="22" fillId="0" borderId="4" xfId="10" applyNumberFormat="1" applyFont="1" applyBorder="1" applyAlignment="1">
      <alignment horizontal="right"/>
    </xf>
    <xf numFmtId="0" fontId="22" fillId="0" borderId="0" xfId="10" applyFont="1"/>
    <xf numFmtId="165" fontId="11" fillId="0" borderId="0" xfId="5" applyNumberFormat="1" applyFont="1" applyBorder="1" applyAlignment="1">
      <alignment horizontal="right" vertical="top" wrapText="1"/>
    </xf>
    <xf numFmtId="173" fontId="14" fillId="0" borderId="0" xfId="10" applyNumberFormat="1" applyFont="1" applyBorder="1"/>
    <xf numFmtId="173" fontId="14" fillId="0" borderId="0" xfId="10" applyNumberFormat="1" applyFont="1"/>
    <xf numFmtId="173" fontId="11" fillId="0" borderId="0" xfId="10" applyNumberFormat="1" applyFont="1"/>
    <xf numFmtId="173" fontId="11" fillId="0" borderId="0" xfId="10" applyNumberFormat="1" applyFont="1" applyBorder="1"/>
    <xf numFmtId="173" fontId="14" fillId="0" borderId="4" xfId="10" applyNumberFormat="1" applyFont="1" applyBorder="1"/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right" vertical="center"/>
    </xf>
    <xf numFmtId="165" fontId="5" fillId="0" borderId="0" xfId="12" applyNumberFormat="1" applyFont="1"/>
    <xf numFmtId="0" fontId="23" fillId="0" borderId="0" xfId="0" applyFont="1" applyFill="1"/>
    <xf numFmtId="0" fontId="24" fillId="0" borderId="0" xfId="0" applyFont="1" applyFill="1"/>
    <xf numFmtId="0" fontId="11" fillId="0" borderId="7" xfId="0" applyFont="1" applyBorder="1"/>
    <xf numFmtId="0" fontId="11" fillId="0" borderId="8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2" xfId="0" applyFont="1" applyBorder="1"/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/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3" fontId="23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23" fillId="0" borderId="0" xfId="0" applyFont="1"/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2" applyFont="1" applyAlignment="1" applyProtection="1">
      <alignment vertical="center"/>
    </xf>
    <xf numFmtId="0" fontId="25" fillId="0" borderId="0" xfId="2" applyFont="1" applyAlignment="1" applyProtection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6" fontId="11" fillId="0" borderId="0" xfId="6" applyNumberFormat="1" applyFont="1" applyBorder="1" applyAlignment="1">
      <alignment horizontal="right" vertical="top"/>
    </xf>
    <xf numFmtId="0" fontId="11" fillId="0" borderId="0" xfId="5" applyNumberFormat="1" applyFont="1" applyBorder="1" applyAlignment="1">
      <alignment horizontal="right" vertical="top"/>
    </xf>
    <xf numFmtId="0" fontId="7" fillId="0" borderId="2" xfId="4" applyFont="1" applyFill="1" applyBorder="1" applyAlignment="1">
      <alignment wrapText="1"/>
    </xf>
    <xf numFmtId="167" fontId="11" fillId="0" borderId="0" xfId="5" applyNumberFormat="1" applyFont="1" applyBorder="1" applyAlignment="1">
      <alignment horizontal="right" vertical="top"/>
    </xf>
    <xf numFmtId="0" fontId="7" fillId="0" borderId="2" xfId="4" applyFont="1" applyFill="1" applyBorder="1" applyAlignment="1">
      <alignment horizontal="left" wrapText="1"/>
    </xf>
    <xf numFmtId="165" fontId="11" fillId="0" borderId="0" xfId="5" applyNumberFormat="1" applyFont="1" applyBorder="1" applyAlignment="1">
      <alignment horizontal="right" vertical="top" wrapText="1"/>
    </xf>
  </cellXfs>
  <cellStyles count="13">
    <cellStyle name="Lien hypertexte" xfId="2" builtinId="8"/>
    <cellStyle name="Milliers" xfId="1" builtinId="3"/>
    <cellStyle name="Milliers 2" xfId="3"/>
    <cellStyle name="Normal" xfId="0" builtinId="0"/>
    <cellStyle name="Normal 2" xfId="4"/>
    <cellStyle name="Normal_ch. abs." xfId="5"/>
    <cellStyle name="Normal_i98.01.36A" xfId="9"/>
    <cellStyle name="Normal_MosaiqueRFP2000" xfId="11"/>
    <cellStyle name="Normal_T01EVPOP98" xfId="6"/>
    <cellStyle name="Normal_T10HISAG" xfId="7"/>
    <cellStyle name="Normal_T11ETCIV98" xfId="12"/>
    <cellStyle name="Normal_T13MEN" xfId="10"/>
    <cellStyle name="Normal_T16POPAC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228600</xdr:rowOff>
    </xdr:from>
    <xdr:to>
      <xdr:col>10</xdr:col>
      <xdr:colOff>438150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228600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66675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0</xdr:row>
      <xdr:rowOff>238125</xdr:rowOff>
    </xdr:from>
    <xdr:to>
      <xdr:col>22</xdr:col>
      <xdr:colOff>561975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5800" y="238125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66675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0</xdr:row>
      <xdr:rowOff>238125</xdr:rowOff>
    </xdr:from>
    <xdr:to>
      <xdr:col>19</xdr:col>
      <xdr:colOff>400050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62850" y="238125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828675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200025</xdr:rowOff>
    </xdr:from>
    <xdr:to>
      <xdr:col>10</xdr:col>
      <xdr:colOff>495300</xdr:colOff>
      <xdr:row>1</xdr:row>
      <xdr:rowOff>0</xdr:rowOff>
    </xdr:to>
    <xdr:pic>
      <xdr:nvPicPr>
        <xdr:cNvPr id="2" name="Picture 2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3050" y="200025"/>
          <a:ext cx="1314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0</xdr:colOff>
      <xdr:row>1</xdr:row>
      <xdr:rowOff>95250</xdr:rowOff>
    </xdr:to>
    <xdr:pic>
      <xdr:nvPicPr>
        <xdr:cNvPr id="3" name="Picture 3" descr="logo_VD_st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200"/>
          <a:ext cx="1362075" cy="533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2</xdr:row>
      <xdr:rowOff>0</xdr:rowOff>
    </xdr:from>
    <xdr:to>
      <xdr:col>11</xdr:col>
      <xdr:colOff>419100</xdr:colOff>
      <xdr:row>2</xdr:row>
      <xdr:rowOff>0</xdr:rowOff>
    </xdr:to>
    <xdr:pic>
      <xdr:nvPicPr>
        <xdr:cNvPr id="6" name="Picture 2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180975"/>
          <a:ext cx="1323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2</xdr:row>
      <xdr:rowOff>0</xdr:rowOff>
    </xdr:from>
    <xdr:to>
      <xdr:col>11</xdr:col>
      <xdr:colOff>419100</xdr:colOff>
      <xdr:row>2</xdr:row>
      <xdr:rowOff>0</xdr:rowOff>
    </xdr:to>
    <xdr:pic>
      <xdr:nvPicPr>
        <xdr:cNvPr id="8" name="Picture 2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180975"/>
          <a:ext cx="1323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0</xdr:row>
      <xdr:rowOff>180975</xdr:rowOff>
    </xdr:from>
    <xdr:to>
      <xdr:col>11</xdr:col>
      <xdr:colOff>419100</xdr:colOff>
      <xdr:row>1</xdr:row>
      <xdr:rowOff>0</xdr:rowOff>
    </xdr:to>
    <xdr:pic>
      <xdr:nvPicPr>
        <xdr:cNvPr id="10" name="Picture 2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180975"/>
          <a:ext cx="1323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1</xdr:row>
      <xdr:rowOff>28575</xdr:rowOff>
    </xdr:to>
    <xdr:pic>
      <xdr:nvPicPr>
        <xdr:cNvPr id="7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19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66675</xdr:colOff>
      <xdr:row>1</xdr:row>
      <xdr:rowOff>38100</xdr:rowOff>
    </xdr:to>
    <xdr:pic>
      <xdr:nvPicPr>
        <xdr:cNvPr id="2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0</xdr:row>
      <xdr:rowOff>295275</xdr:rowOff>
    </xdr:from>
    <xdr:to>
      <xdr:col>15</xdr:col>
      <xdr:colOff>285750</xdr:colOff>
      <xdr:row>1</xdr:row>
      <xdr:rowOff>0</xdr:rowOff>
    </xdr:to>
    <xdr:pic>
      <xdr:nvPicPr>
        <xdr:cNvPr id="3" name="Picture 13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57725" y="29527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209550</xdr:rowOff>
    </xdr:from>
    <xdr:to>
      <xdr:col>13</xdr:col>
      <xdr:colOff>342900</xdr:colOff>
      <xdr:row>1</xdr:row>
      <xdr:rowOff>0</xdr:rowOff>
    </xdr:to>
    <xdr:pic>
      <xdr:nvPicPr>
        <xdr:cNvPr id="2" name="Picture 2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209550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228600</xdr:rowOff>
    </xdr:from>
    <xdr:to>
      <xdr:col>15</xdr:col>
      <xdr:colOff>457200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9700" y="228600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66675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228600</xdr:rowOff>
    </xdr:from>
    <xdr:to>
      <xdr:col>12</xdr:col>
      <xdr:colOff>381000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228600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0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38100</xdr:colOff>
      <xdr:row>1</xdr:row>
      <xdr:rowOff>38100</xdr:rowOff>
    </xdr:to>
    <xdr:pic>
      <xdr:nvPicPr>
        <xdr:cNvPr id="2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781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0</xdr:row>
      <xdr:rowOff>257175</xdr:rowOff>
    </xdr:from>
    <xdr:to>
      <xdr:col>13</xdr:col>
      <xdr:colOff>0</xdr:colOff>
      <xdr:row>1</xdr:row>
      <xdr:rowOff>0</xdr:rowOff>
    </xdr:to>
    <xdr:pic>
      <xdr:nvPicPr>
        <xdr:cNvPr id="3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91125" y="257175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257175</xdr:rowOff>
    </xdr:from>
    <xdr:to>
      <xdr:col>13</xdr:col>
      <xdr:colOff>419100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9700" y="257175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76200</xdr:colOff>
      <xdr:row>1</xdr:row>
      <xdr:rowOff>38100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41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276225</xdr:rowOff>
    </xdr:from>
    <xdr:to>
      <xdr:col>9</xdr:col>
      <xdr:colOff>628650</xdr:colOff>
      <xdr:row>1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9700" y="276225"/>
          <a:ext cx="1314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28575</xdr:rowOff>
    </xdr:to>
    <xdr:pic>
      <xdr:nvPicPr>
        <xdr:cNvPr id="3" name="Image 14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28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9"/>
  <sheetViews>
    <sheetView workbookViewId="0"/>
  </sheetViews>
  <sheetFormatPr baseColWidth="10" defaultRowHeight="13.5" customHeight="1" x14ac:dyDescent="0.25"/>
  <cols>
    <col min="1" max="1" width="118" style="246" customWidth="1"/>
    <col min="2" max="16384" width="11.42578125" style="246"/>
  </cols>
  <sheetData>
    <row r="4" spans="1:1" ht="13.5" customHeight="1" x14ac:dyDescent="0.25">
      <c r="A4" s="250" t="s">
        <v>285</v>
      </c>
    </row>
    <row r="5" spans="1:1" ht="13.5" customHeight="1" x14ac:dyDescent="0.25">
      <c r="A5" s="250" t="s">
        <v>286</v>
      </c>
    </row>
    <row r="6" spans="1:1" ht="13.5" customHeight="1" x14ac:dyDescent="0.25">
      <c r="A6" s="250" t="s">
        <v>289</v>
      </c>
    </row>
    <row r="7" spans="1:1" ht="13.5" customHeight="1" x14ac:dyDescent="0.25">
      <c r="A7" s="250" t="s">
        <v>290</v>
      </c>
    </row>
    <row r="8" spans="1:1" ht="13.5" customHeight="1" x14ac:dyDescent="0.25">
      <c r="A8" s="250" t="s">
        <v>0</v>
      </c>
    </row>
    <row r="9" spans="1:1" ht="13.5" customHeight="1" x14ac:dyDescent="0.25">
      <c r="A9" s="251"/>
    </row>
    <row r="10" spans="1:1" ht="13.5" customHeight="1" x14ac:dyDescent="0.25">
      <c r="A10" s="250" t="s">
        <v>272</v>
      </c>
    </row>
    <row r="11" spans="1:1" ht="13.5" customHeight="1" x14ac:dyDescent="0.25">
      <c r="A11" s="250" t="s">
        <v>291</v>
      </c>
    </row>
    <row r="12" spans="1:1" ht="13.5" customHeight="1" x14ac:dyDescent="0.25">
      <c r="A12" s="247" t="s">
        <v>273</v>
      </c>
    </row>
    <row r="13" spans="1:1" ht="13.5" customHeight="1" x14ac:dyDescent="0.25">
      <c r="A13" s="245"/>
    </row>
    <row r="15" spans="1:1" ht="13.5" customHeight="1" x14ac:dyDescent="0.25">
      <c r="A15" s="245" t="s">
        <v>287</v>
      </c>
    </row>
    <row r="16" spans="1:1" ht="13.5" customHeight="1" x14ac:dyDescent="0.25">
      <c r="A16" s="245"/>
    </row>
    <row r="17" spans="1:1" s="249" customFormat="1" ht="13.5" customHeight="1" x14ac:dyDescent="0.25">
      <c r="A17" s="248" t="s">
        <v>274</v>
      </c>
    </row>
    <row r="18" spans="1:1" s="249" customFormat="1" ht="13.5" customHeight="1" x14ac:dyDescent="0.25">
      <c r="A18" s="248" t="s">
        <v>275</v>
      </c>
    </row>
    <row r="19" spans="1:1" s="249" customFormat="1" ht="13.5" customHeight="1" x14ac:dyDescent="0.25">
      <c r="A19" s="248" t="s">
        <v>276</v>
      </c>
    </row>
    <row r="20" spans="1:1" s="249" customFormat="1" ht="13.5" customHeight="1" x14ac:dyDescent="0.25">
      <c r="A20" s="248" t="s">
        <v>277</v>
      </c>
    </row>
    <row r="21" spans="1:1" s="249" customFormat="1" ht="13.5" customHeight="1" x14ac:dyDescent="0.25">
      <c r="A21" s="248" t="s">
        <v>278</v>
      </c>
    </row>
    <row r="22" spans="1:1" s="249" customFormat="1" ht="13.5" customHeight="1" x14ac:dyDescent="0.25">
      <c r="A22" s="248" t="s">
        <v>282</v>
      </c>
    </row>
    <row r="23" spans="1:1" s="249" customFormat="1" ht="13.5" customHeight="1" x14ac:dyDescent="0.25">
      <c r="A23" s="248" t="s">
        <v>279</v>
      </c>
    </row>
    <row r="24" spans="1:1" s="249" customFormat="1" ht="13.5" customHeight="1" x14ac:dyDescent="0.25">
      <c r="A24" s="248" t="s">
        <v>283</v>
      </c>
    </row>
    <row r="25" spans="1:1" s="249" customFormat="1" ht="13.5" customHeight="1" x14ac:dyDescent="0.25">
      <c r="A25" s="248" t="s">
        <v>280</v>
      </c>
    </row>
    <row r="26" spans="1:1" s="249" customFormat="1" ht="13.5" customHeight="1" x14ac:dyDescent="0.25">
      <c r="A26" s="248" t="s">
        <v>288</v>
      </c>
    </row>
    <row r="27" spans="1:1" s="249" customFormat="1" ht="13.5" customHeight="1" x14ac:dyDescent="0.25">
      <c r="A27" s="248" t="s">
        <v>281</v>
      </c>
    </row>
    <row r="28" spans="1:1" s="249" customFormat="1" ht="13.5" customHeight="1" x14ac:dyDescent="0.25">
      <c r="A28" s="248" t="s">
        <v>284</v>
      </c>
    </row>
    <row r="29" spans="1:1" ht="13.5" customHeight="1" x14ac:dyDescent="0.25">
      <c r="A29" s="247"/>
    </row>
  </sheetData>
  <hyperlinks>
    <hyperlink ref="A12" r:id="rId1"/>
    <hyperlink ref="A17" location="'QT 01.05.01'!A1" display="QT 01.05.01 Quartiers de la Ville de Lausanne Evolution et densité de la population, quartiers et secteurs lausannois, RFP, 1970-2000"/>
    <hyperlink ref="A18" location="'QT 01.05.02'!A1" display="QT 01.05.02 Quartiers de la Ville de Lausanne Population par origine, quartiers et secteurs lausannois, RFP, 1970-2000"/>
    <hyperlink ref="A19" location="'QT 01.05.03'!A1" display="QT 01.05.03 Quartiers de la Ville de Lausanne - Evolution de la population par grands groupes d'âge, quartiers et secteurs lausannois, RFP, 1970-2000"/>
    <hyperlink ref="A20" location="'QT 01.05.04'!A1" display="QT 01.05.04 Quartiers de la Ville de Lausanne - Population selon le degré de &quot;cosmopolitisme&quot;, quartiers et secteurs lausannois, RFP, 2000"/>
    <hyperlink ref="A21" location="'QT 01.05.05'!A1" display="QT 01.05.05 Quartiers de la Ville de Lausanne - Population selon la langue principale, quartiers et secteurs lausannois, RFP, 2000"/>
    <hyperlink ref="A22" location="'QT 01.05.06'!A1" display="QT 01.05.06 Quartiers de la Ville de Lausanne -  Ménages collectifs et ménages privés selon leur taille, quartiers et secteurs statistiques lausannois, RFP 1970-2000"/>
    <hyperlink ref="A23" location="'QT 01.05.07'!A1" display="QT 01.05.07 Quartiers de la Ville de Lausanne - Habitants selon le type de ménage privé, quartiers et secteurs statistiques lausannois, RFP, 1970-2000"/>
    <hyperlink ref="A24" location="'QT 01.05.08'!A1" display="QT 01.05.08 Quartiers de la Ville de Lausanne - Ménages privés avec personnes âgées, quartiers et secteurs statistiques lausannois, RFP 1970-2000"/>
    <hyperlink ref="A25" location="'QT 01.05.09'!A1" display="QT 01.05.09 Quartiers de la Ville de Lausanne - Ménages privés avec enfants, quartiers et secteurs statistiques lausannois, RFP, 1970-2000"/>
    <hyperlink ref="A26" location="'QT 01.05.10'!A1" display="QT 01.05.10 Quartiers de la Ville de Lausanne -  Ménages selon le cycle de vie, quartiers et secteurs statistiques lausannois, RFP, 2000"/>
    <hyperlink ref="A27" location="'QT 01.05.11'!A1" display="QT 01.05.11 Quartiers de la Ville de Lausanne - Répartition de la population des ménages privés selon le cycle de vie, quartiers et secteurs statistiques lausannois, RFP, 2000"/>
    <hyperlink ref="A28" location="'QT 01.05.12'!A1" display="QT 01.05.12 Quartiers de la Ville de Lausanne - Population totale selon la langue principale, quartiers lausannois, RFP 2000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/>
  </sheetViews>
  <sheetFormatPr baseColWidth="10" defaultRowHeight="9.75" x14ac:dyDescent="0.15"/>
  <cols>
    <col min="1" max="1" width="11.42578125" style="192"/>
    <col min="2" max="11" width="11.42578125" style="184"/>
    <col min="12" max="16384" width="11.42578125" style="186"/>
  </cols>
  <sheetData>
    <row r="1" spans="1:11" s="2" customFormat="1" ht="12.75" x14ac:dyDescent="0.25">
      <c r="A1" s="1"/>
    </row>
    <row r="2" spans="1:11" s="2" customFormat="1" ht="13.5" thickBot="1" x14ac:dyDescent="0.3">
      <c r="A2" s="5"/>
      <c r="B2" s="6"/>
      <c r="C2" s="90"/>
      <c r="D2" s="90"/>
      <c r="E2" s="90"/>
      <c r="F2" s="90"/>
      <c r="G2" s="90"/>
      <c r="H2" s="90"/>
      <c r="I2" s="90"/>
    </row>
    <row r="3" spans="1:11" s="2" customFormat="1" ht="13.5" thickTop="1" x14ac:dyDescent="0.2">
      <c r="A3" s="7" t="s">
        <v>227</v>
      </c>
      <c r="B3" s="105"/>
      <c r="C3" s="105"/>
      <c r="D3" s="105"/>
      <c r="E3" s="105"/>
      <c r="F3" s="105"/>
      <c r="G3" s="105"/>
      <c r="H3" s="105"/>
      <c r="I3" s="105"/>
      <c r="J3" s="105"/>
      <c r="K3" s="12" t="s">
        <v>228</v>
      </c>
    </row>
    <row r="4" spans="1:11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/>
      <c r="K4" s="17" t="s">
        <v>1</v>
      </c>
    </row>
    <row r="5" spans="1:11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25" customFormat="1" ht="11.25" x14ac:dyDescent="0.2">
      <c r="A6" s="26"/>
      <c r="B6" s="26"/>
      <c r="C6" s="26" t="s">
        <v>171</v>
      </c>
      <c r="D6" s="26"/>
      <c r="E6" s="26"/>
      <c r="F6" s="26"/>
      <c r="G6" s="26"/>
      <c r="H6" s="26"/>
      <c r="I6" s="26"/>
      <c r="J6" s="26"/>
      <c r="K6" s="26" t="s">
        <v>229</v>
      </c>
    </row>
    <row r="7" spans="1:11" s="25" customFormat="1" ht="11.25" x14ac:dyDescent="0.2">
      <c r="E7" s="136"/>
      <c r="F7" s="136"/>
      <c r="G7" s="136"/>
      <c r="H7" s="136"/>
      <c r="I7" s="136"/>
      <c r="J7" s="136"/>
      <c r="K7" s="136"/>
    </row>
    <row r="8" spans="1:11" s="70" customFormat="1" ht="12.75" x14ac:dyDescent="0.25">
      <c r="A8" s="91"/>
      <c r="B8" s="21"/>
      <c r="C8" s="21"/>
      <c r="D8" s="31"/>
      <c r="E8" s="31"/>
      <c r="F8" s="31"/>
      <c r="G8" s="31"/>
      <c r="H8" s="31"/>
      <c r="I8" s="31"/>
    </row>
    <row r="9" spans="1:11" s="32" customFormat="1" ht="11.25" x14ac:dyDescent="0.2">
      <c r="B9" s="69" t="s">
        <v>173</v>
      </c>
      <c r="C9" s="69" t="s">
        <v>174</v>
      </c>
      <c r="D9" s="69"/>
      <c r="E9" s="69" t="s">
        <v>214</v>
      </c>
      <c r="F9" s="69" t="s">
        <v>230</v>
      </c>
      <c r="G9" s="69" t="s">
        <v>216</v>
      </c>
      <c r="H9" s="69" t="s">
        <v>216</v>
      </c>
      <c r="I9" s="69">
        <v>1</v>
      </c>
      <c r="J9" s="69">
        <v>2</v>
      </c>
      <c r="K9" s="69">
        <v>3</v>
      </c>
    </row>
    <row r="10" spans="1:11" s="32" customFormat="1" ht="11.25" x14ac:dyDescent="0.2">
      <c r="B10" s="69"/>
      <c r="C10" s="69"/>
      <c r="D10" s="69"/>
      <c r="E10" s="69" t="s">
        <v>217</v>
      </c>
      <c r="F10" s="69" t="s">
        <v>231</v>
      </c>
      <c r="G10" s="69" t="s">
        <v>219</v>
      </c>
      <c r="H10" s="69" t="s">
        <v>232</v>
      </c>
      <c r="I10" s="69" t="s">
        <v>233</v>
      </c>
      <c r="J10" s="69" t="s">
        <v>234</v>
      </c>
      <c r="K10" s="69" t="s">
        <v>234</v>
      </c>
    </row>
    <row r="11" spans="1:11" s="32" customFormat="1" ht="11.25" x14ac:dyDescent="0.2">
      <c r="B11" s="69"/>
      <c r="C11" s="69"/>
      <c r="D11" s="69"/>
      <c r="E11" s="69" t="s">
        <v>222</v>
      </c>
      <c r="F11" s="69" t="s">
        <v>234</v>
      </c>
      <c r="G11" s="69" t="s">
        <v>224</v>
      </c>
      <c r="H11" s="69" t="s">
        <v>235</v>
      </c>
      <c r="K11" s="69" t="s">
        <v>236</v>
      </c>
    </row>
    <row r="12" spans="1:11" s="32" customFormat="1" ht="11.25" x14ac:dyDescent="0.2">
      <c r="A12" s="34"/>
      <c r="B12" s="36"/>
      <c r="C12" s="36"/>
      <c r="D12" s="36"/>
      <c r="E12" s="36"/>
      <c r="F12" s="36"/>
      <c r="G12" s="36"/>
      <c r="H12" s="36"/>
      <c r="I12" s="36"/>
      <c r="J12" s="37"/>
      <c r="K12" s="37"/>
    </row>
    <row r="13" spans="1:11" s="192" customFormat="1" ht="9" x14ac:dyDescent="0.15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160" customFormat="1" ht="11.25" x14ac:dyDescent="0.2">
      <c r="A14" s="155" t="s">
        <v>12</v>
      </c>
      <c r="B14" s="156">
        <v>62258</v>
      </c>
      <c r="C14" s="156">
        <v>117613</v>
      </c>
      <c r="D14" s="156"/>
      <c r="E14" s="156">
        <v>15486</v>
      </c>
      <c r="F14" s="193">
        <v>24.873911786437084</v>
      </c>
      <c r="G14" s="156">
        <v>54359</v>
      </c>
      <c r="H14" s="156">
        <v>26288</v>
      </c>
      <c r="I14" s="156">
        <v>7396</v>
      </c>
      <c r="J14" s="156">
        <v>5984</v>
      </c>
      <c r="K14" s="156">
        <v>2106</v>
      </c>
    </row>
    <row r="15" spans="1:11" s="161" customFormat="1" ht="11.25" x14ac:dyDescent="0.2">
      <c r="A15" s="155" t="s">
        <v>13</v>
      </c>
      <c r="B15" s="156">
        <v>6308</v>
      </c>
      <c r="C15" s="156">
        <v>10295</v>
      </c>
      <c r="D15" s="156"/>
      <c r="E15" s="156">
        <v>982</v>
      </c>
      <c r="F15" s="193">
        <v>15.567533291058972</v>
      </c>
      <c r="G15" s="156">
        <v>3377</v>
      </c>
      <c r="H15" s="156">
        <v>1595</v>
      </c>
      <c r="I15" s="156">
        <v>516</v>
      </c>
      <c r="J15" s="156">
        <v>357</v>
      </c>
      <c r="K15" s="156">
        <v>109</v>
      </c>
    </row>
    <row r="16" spans="1:11" s="166" customFormat="1" ht="11.25" x14ac:dyDescent="0.2">
      <c r="A16" s="162" t="s">
        <v>14</v>
      </c>
      <c r="B16" s="163">
        <v>1142</v>
      </c>
      <c r="C16" s="163">
        <v>1711</v>
      </c>
      <c r="D16" s="163"/>
      <c r="E16" s="163">
        <v>134</v>
      </c>
      <c r="F16" s="195">
        <v>11.733800350262696</v>
      </c>
      <c r="G16" s="163">
        <v>434</v>
      </c>
      <c r="H16" s="163">
        <v>192</v>
      </c>
      <c r="I16" s="163">
        <v>82</v>
      </c>
      <c r="J16" s="163">
        <v>47</v>
      </c>
      <c r="K16" s="163">
        <v>5</v>
      </c>
    </row>
    <row r="17" spans="1:11" s="166" customFormat="1" ht="11.25" x14ac:dyDescent="0.2">
      <c r="A17" s="162" t="s">
        <v>15</v>
      </c>
      <c r="B17" s="163">
        <v>1121</v>
      </c>
      <c r="C17" s="163">
        <v>1806</v>
      </c>
      <c r="D17" s="163"/>
      <c r="E17" s="163">
        <v>148</v>
      </c>
      <c r="F17" s="195">
        <v>13.202497769848351</v>
      </c>
      <c r="G17" s="163">
        <v>514</v>
      </c>
      <c r="H17" s="163">
        <v>239</v>
      </c>
      <c r="I17" s="163">
        <v>80</v>
      </c>
      <c r="J17" s="163">
        <v>50</v>
      </c>
      <c r="K17" s="163">
        <v>18</v>
      </c>
    </row>
    <row r="18" spans="1:11" s="166" customFormat="1" ht="11.25" x14ac:dyDescent="0.2">
      <c r="A18" s="162" t="s">
        <v>16</v>
      </c>
      <c r="B18" s="163">
        <v>5</v>
      </c>
      <c r="C18" s="163">
        <v>6</v>
      </c>
      <c r="D18" s="163"/>
      <c r="E18" s="163">
        <v>1</v>
      </c>
      <c r="F18" s="195">
        <v>20</v>
      </c>
      <c r="G18" s="163">
        <v>2</v>
      </c>
      <c r="H18" s="163">
        <v>1</v>
      </c>
      <c r="I18" s="163">
        <v>1</v>
      </c>
      <c r="J18" s="163">
        <v>0</v>
      </c>
      <c r="K18" s="167">
        <v>0</v>
      </c>
    </row>
    <row r="19" spans="1:11" s="166" customFormat="1" ht="11.25" x14ac:dyDescent="0.2">
      <c r="A19" s="162" t="s">
        <v>17</v>
      </c>
      <c r="B19" s="163">
        <v>97</v>
      </c>
      <c r="C19" s="163">
        <v>148</v>
      </c>
      <c r="D19" s="163"/>
      <c r="E19" s="163">
        <v>11</v>
      </c>
      <c r="F19" s="195">
        <v>11.340206185567011</v>
      </c>
      <c r="G19" s="163">
        <v>34</v>
      </c>
      <c r="H19" s="163">
        <v>15</v>
      </c>
      <c r="I19" s="163">
        <v>7</v>
      </c>
      <c r="J19" s="163">
        <v>4</v>
      </c>
      <c r="K19" s="167">
        <v>0</v>
      </c>
    </row>
    <row r="20" spans="1:11" s="166" customFormat="1" ht="11.25" x14ac:dyDescent="0.2">
      <c r="A20" s="162" t="s">
        <v>18</v>
      </c>
      <c r="B20" s="163">
        <v>747</v>
      </c>
      <c r="C20" s="163">
        <v>1275</v>
      </c>
      <c r="D20" s="163"/>
      <c r="E20" s="163">
        <v>128</v>
      </c>
      <c r="F20" s="195">
        <v>17.13520749665328</v>
      </c>
      <c r="G20" s="163">
        <v>453</v>
      </c>
      <c r="H20" s="163">
        <v>212</v>
      </c>
      <c r="I20" s="163">
        <v>58</v>
      </c>
      <c r="J20" s="163">
        <v>58</v>
      </c>
      <c r="K20" s="163">
        <v>12</v>
      </c>
    </row>
    <row r="21" spans="1:11" s="166" customFormat="1" ht="11.25" x14ac:dyDescent="0.2">
      <c r="A21" s="162" t="s">
        <v>19</v>
      </c>
      <c r="B21" s="163">
        <v>527</v>
      </c>
      <c r="C21" s="163">
        <v>877</v>
      </c>
      <c r="D21" s="163"/>
      <c r="E21" s="163">
        <v>89</v>
      </c>
      <c r="F21" s="195">
        <v>16.888045540796963</v>
      </c>
      <c r="G21" s="163">
        <v>307</v>
      </c>
      <c r="H21" s="163">
        <v>148</v>
      </c>
      <c r="I21" s="163">
        <v>49</v>
      </c>
      <c r="J21" s="163">
        <v>29</v>
      </c>
      <c r="K21" s="163">
        <v>11</v>
      </c>
    </row>
    <row r="22" spans="1:11" s="166" customFormat="1" ht="11.25" x14ac:dyDescent="0.2">
      <c r="A22" s="162" t="s">
        <v>20</v>
      </c>
      <c r="B22" s="163">
        <v>837</v>
      </c>
      <c r="C22" s="163">
        <v>1391</v>
      </c>
      <c r="D22" s="163"/>
      <c r="E22" s="163">
        <v>147</v>
      </c>
      <c r="F22" s="195">
        <v>17.562724014336915</v>
      </c>
      <c r="G22" s="163">
        <v>489</v>
      </c>
      <c r="H22" s="163">
        <v>223</v>
      </c>
      <c r="I22" s="163">
        <v>84</v>
      </c>
      <c r="J22" s="163">
        <v>51</v>
      </c>
      <c r="K22" s="163">
        <v>12</v>
      </c>
    </row>
    <row r="23" spans="1:11" s="166" customFormat="1" ht="11.25" x14ac:dyDescent="0.2">
      <c r="A23" s="162" t="s">
        <v>21</v>
      </c>
      <c r="B23" s="163">
        <v>956</v>
      </c>
      <c r="C23" s="163">
        <v>1588</v>
      </c>
      <c r="D23" s="163"/>
      <c r="E23" s="163">
        <v>158</v>
      </c>
      <c r="F23" s="195">
        <v>16.527196652719663</v>
      </c>
      <c r="G23" s="163">
        <v>553</v>
      </c>
      <c r="H23" s="163">
        <v>267</v>
      </c>
      <c r="I23" s="163">
        <v>78</v>
      </c>
      <c r="J23" s="163">
        <v>58</v>
      </c>
      <c r="K23" s="163">
        <v>22</v>
      </c>
    </row>
    <row r="24" spans="1:11" s="166" customFormat="1" ht="11.25" x14ac:dyDescent="0.2">
      <c r="A24" s="162" t="s">
        <v>22</v>
      </c>
      <c r="B24" s="163">
        <v>393</v>
      </c>
      <c r="C24" s="163">
        <v>635</v>
      </c>
      <c r="D24" s="163"/>
      <c r="E24" s="163">
        <v>67</v>
      </c>
      <c r="F24" s="195">
        <v>17.048346055979643</v>
      </c>
      <c r="G24" s="163">
        <v>227</v>
      </c>
      <c r="H24" s="163">
        <v>106</v>
      </c>
      <c r="I24" s="163">
        <v>38</v>
      </c>
      <c r="J24" s="163">
        <v>23</v>
      </c>
      <c r="K24" s="163">
        <v>6</v>
      </c>
    </row>
    <row r="25" spans="1:11" s="166" customFormat="1" ht="11.25" x14ac:dyDescent="0.2">
      <c r="A25" s="162" t="s">
        <v>23</v>
      </c>
      <c r="B25" s="163">
        <v>483</v>
      </c>
      <c r="C25" s="163">
        <v>858</v>
      </c>
      <c r="D25" s="163"/>
      <c r="E25" s="163">
        <v>99</v>
      </c>
      <c r="F25" s="195">
        <v>20.496894409937887</v>
      </c>
      <c r="G25" s="163">
        <v>364</v>
      </c>
      <c r="H25" s="163">
        <v>192</v>
      </c>
      <c r="I25" s="163">
        <v>39</v>
      </c>
      <c r="J25" s="163">
        <v>37</v>
      </c>
      <c r="K25" s="163">
        <v>23</v>
      </c>
    </row>
    <row r="26" spans="1:11" s="161" customFormat="1" ht="11.25" x14ac:dyDescent="0.2">
      <c r="A26" s="155" t="s">
        <v>24</v>
      </c>
      <c r="B26" s="156">
        <v>6917</v>
      </c>
      <c r="C26" s="156">
        <v>12109</v>
      </c>
      <c r="D26" s="156"/>
      <c r="E26" s="156">
        <v>1377</v>
      </c>
      <c r="F26" s="193">
        <v>19.907474338586091</v>
      </c>
      <c r="G26" s="156">
        <v>4705</v>
      </c>
      <c r="H26" s="156">
        <v>2188</v>
      </c>
      <c r="I26" s="156">
        <v>752</v>
      </c>
      <c r="J26" s="156">
        <v>483</v>
      </c>
      <c r="K26" s="156">
        <v>142</v>
      </c>
    </row>
    <row r="27" spans="1:11" s="166" customFormat="1" ht="11.25" x14ac:dyDescent="0.2">
      <c r="A27" s="162" t="s">
        <v>25</v>
      </c>
      <c r="B27" s="163">
        <v>1529</v>
      </c>
      <c r="C27" s="163">
        <v>2578</v>
      </c>
      <c r="D27" s="163"/>
      <c r="E27" s="163">
        <v>264</v>
      </c>
      <c r="F27" s="195">
        <v>17.266187050359711</v>
      </c>
      <c r="G27" s="163">
        <v>883</v>
      </c>
      <c r="H27" s="163">
        <v>398</v>
      </c>
      <c r="I27" s="163">
        <v>153</v>
      </c>
      <c r="J27" s="163">
        <v>92</v>
      </c>
      <c r="K27" s="163">
        <v>19</v>
      </c>
    </row>
    <row r="28" spans="1:11" s="166" customFormat="1" ht="11.25" x14ac:dyDescent="0.2">
      <c r="A28" s="162" t="s">
        <v>26</v>
      </c>
      <c r="B28" s="163">
        <v>1900</v>
      </c>
      <c r="C28" s="163">
        <v>3412</v>
      </c>
      <c r="D28" s="163"/>
      <c r="E28" s="163">
        <v>405</v>
      </c>
      <c r="F28" s="195">
        <v>21.315789473684209</v>
      </c>
      <c r="G28" s="163">
        <v>1403</v>
      </c>
      <c r="H28" s="163">
        <v>660</v>
      </c>
      <c r="I28" s="163">
        <v>217</v>
      </c>
      <c r="J28" s="163">
        <v>140</v>
      </c>
      <c r="K28" s="163">
        <v>48</v>
      </c>
    </row>
    <row r="29" spans="1:11" s="166" customFormat="1" ht="11.25" x14ac:dyDescent="0.2">
      <c r="A29" s="162" t="s">
        <v>27</v>
      </c>
      <c r="B29" s="163">
        <v>1203</v>
      </c>
      <c r="C29" s="163">
        <v>2055</v>
      </c>
      <c r="D29" s="163"/>
      <c r="E29" s="163">
        <v>224</v>
      </c>
      <c r="F29" s="195">
        <v>18.620116375727349</v>
      </c>
      <c r="G29" s="163">
        <v>763</v>
      </c>
      <c r="H29" s="163">
        <v>352</v>
      </c>
      <c r="I29" s="163">
        <v>123</v>
      </c>
      <c r="J29" s="163">
        <v>78</v>
      </c>
      <c r="K29" s="163">
        <v>23</v>
      </c>
    </row>
    <row r="30" spans="1:11" s="166" customFormat="1" ht="11.25" x14ac:dyDescent="0.2">
      <c r="A30" s="162" t="s">
        <v>28</v>
      </c>
      <c r="B30" s="163">
        <v>1249</v>
      </c>
      <c r="C30" s="163">
        <v>2415</v>
      </c>
      <c r="D30" s="163"/>
      <c r="E30" s="163">
        <v>326</v>
      </c>
      <c r="F30" s="195">
        <v>26.10088070456365</v>
      </c>
      <c r="G30" s="163">
        <v>1140</v>
      </c>
      <c r="H30" s="163">
        <v>540</v>
      </c>
      <c r="I30" s="163">
        <v>165</v>
      </c>
      <c r="J30" s="163">
        <v>124</v>
      </c>
      <c r="K30" s="163">
        <v>37</v>
      </c>
    </row>
    <row r="31" spans="1:11" s="166" customFormat="1" ht="11.25" x14ac:dyDescent="0.2">
      <c r="A31" s="162" t="s">
        <v>29</v>
      </c>
      <c r="B31" s="163">
        <v>1036</v>
      </c>
      <c r="C31" s="163">
        <v>1649</v>
      </c>
      <c r="D31" s="163"/>
      <c r="E31" s="163">
        <v>158</v>
      </c>
      <c r="F31" s="195">
        <v>15.250965250965251</v>
      </c>
      <c r="G31" s="163">
        <v>516</v>
      </c>
      <c r="H31" s="163">
        <v>238</v>
      </c>
      <c r="I31" s="163">
        <v>94</v>
      </c>
      <c r="J31" s="163">
        <v>49</v>
      </c>
      <c r="K31" s="163">
        <v>15</v>
      </c>
    </row>
    <row r="32" spans="1:11" s="161" customFormat="1" ht="11.25" x14ac:dyDescent="0.2">
      <c r="A32" s="155" t="s">
        <v>30</v>
      </c>
      <c r="B32" s="156">
        <v>3785</v>
      </c>
      <c r="C32" s="156">
        <v>7583</v>
      </c>
      <c r="D32" s="156"/>
      <c r="E32" s="156">
        <v>1069</v>
      </c>
      <c r="F32" s="193">
        <v>28.243064729194188</v>
      </c>
      <c r="G32" s="156">
        <v>3802</v>
      </c>
      <c r="H32" s="156">
        <v>1825</v>
      </c>
      <c r="I32" s="156">
        <v>520</v>
      </c>
      <c r="J32" s="156">
        <v>397</v>
      </c>
      <c r="K32" s="156">
        <v>152</v>
      </c>
    </row>
    <row r="33" spans="1:11" s="166" customFormat="1" ht="11.25" x14ac:dyDescent="0.2">
      <c r="A33" s="162" t="s">
        <v>293</v>
      </c>
      <c r="B33" s="163">
        <v>1400</v>
      </c>
      <c r="C33" s="163">
        <v>2722</v>
      </c>
      <c r="D33" s="163"/>
      <c r="E33" s="163">
        <v>349</v>
      </c>
      <c r="F33" s="195">
        <v>24.928571428571427</v>
      </c>
      <c r="G33" s="163">
        <v>1260</v>
      </c>
      <c r="H33" s="163">
        <v>616</v>
      </c>
      <c r="I33" s="163">
        <v>167</v>
      </c>
      <c r="J33" s="163">
        <v>127</v>
      </c>
      <c r="K33" s="163">
        <v>55</v>
      </c>
    </row>
    <row r="34" spans="1:11" s="166" customFormat="1" ht="11.25" x14ac:dyDescent="0.2">
      <c r="A34" s="162" t="s">
        <v>31</v>
      </c>
      <c r="B34" s="163">
        <v>5</v>
      </c>
      <c r="C34" s="163">
        <v>14</v>
      </c>
      <c r="D34" s="163"/>
      <c r="E34" s="163">
        <v>4</v>
      </c>
      <c r="F34" s="195">
        <v>80</v>
      </c>
      <c r="G34" s="163">
        <v>12</v>
      </c>
      <c r="H34" s="163">
        <v>4</v>
      </c>
      <c r="I34" s="163">
        <v>4</v>
      </c>
      <c r="J34" s="167">
        <v>0</v>
      </c>
      <c r="K34" s="167">
        <v>0</v>
      </c>
    </row>
    <row r="35" spans="1:11" s="166" customFormat="1" ht="11.25" x14ac:dyDescent="0.2">
      <c r="A35" s="162" t="s">
        <v>32</v>
      </c>
      <c r="B35" s="163">
        <v>852</v>
      </c>
      <c r="C35" s="163">
        <v>1599</v>
      </c>
      <c r="D35" s="163"/>
      <c r="E35" s="163">
        <v>194</v>
      </c>
      <c r="F35" s="195">
        <v>22.769953051643192</v>
      </c>
      <c r="G35" s="163">
        <v>678</v>
      </c>
      <c r="H35" s="163">
        <v>328</v>
      </c>
      <c r="I35" s="163">
        <v>92</v>
      </c>
      <c r="J35" s="163">
        <v>77</v>
      </c>
      <c r="K35" s="167">
        <v>25</v>
      </c>
    </row>
    <row r="36" spans="1:11" s="166" customFormat="1" ht="11.25" x14ac:dyDescent="0.2">
      <c r="A36" s="162" t="s">
        <v>33</v>
      </c>
      <c r="B36" s="163">
        <v>897</v>
      </c>
      <c r="C36" s="163">
        <v>1705</v>
      </c>
      <c r="D36" s="163"/>
      <c r="E36" s="163">
        <v>229</v>
      </c>
      <c r="F36" s="195">
        <v>25.52954292084727</v>
      </c>
      <c r="G36" s="163">
        <v>784</v>
      </c>
      <c r="H36" s="163">
        <v>358</v>
      </c>
      <c r="I36" s="163">
        <v>131</v>
      </c>
      <c r="J36" s="163">
        <v>74</v>
      </c>
      <c r="K36" s="163">
        <v>24</v>
      </c>
    </row>
    <row r="37" spans="1:11" s="166" customFormat="1" ht="11.25" x14ac:dyDescent="0.2">
      <c r="A37" s="162" t="s">
        <v>34</v>
      </c>
      <c r="B37" s="163">
        <v>4</v>
      </c>
      <c r="C37" s="163">
        <v>0</v>
      </c>
      <c r="D37" s="163"/>
      <c r="E37" s="163">
        <v>0</v>
      </c>
      <c r="F37" s="195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</row>
    <row r="38" spans="1:11" s="166" customFormat="1" ht="11.25" x14ac:dyDescent="0.2">
      <c r="A38" s="162" t="s">
        <v>35</v>
      </c>
      <c r="B38" s="163">
        <v>1</v>
      </c>
      <c r="C38" s="163">
        <v>0</v>
      </c>
      <c r="D38" s="163"/>
      <c r="E38" s="163">
        <v>0</v>
      </c>
      <c r="F38" s="195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</row>
    <row r="39" spans="1:11" s="166" customFormat="1" ht="11.25" x14ac:dyDescent="0.2">
      <c r="A39" s="162" t="s">
        <v>36</v>
      </c>
      <c r="B39" s="163">
        <v>626</v>
      </c>
      <c r="C39" s="163">
        <v>1532</v>
      </c>
      <c r="D39" s="163"/>
      <c r="E39" s="163">
        <v>292</v>
      </c>
      <c r="F39" s="195">
        <v>46.645367412140573</v>
      </c>
      <c r="G39" s="163">
        <v>1063</v>
      </c>
      <c r="H39" s="163">
        <v>516</v>
      </c>
      <c r="I39" s="163">
        <v>126</v>
      </c>
      <c r="J39" s="163">
        <v>119</v>
      </c>
      <c r="K39" s="163">
        <v>47</v>
      </c>
    </row>
    <row r="40" spans="1:11" s="161" customFormat="1" ht="11.25" x14ac:dyDescent="0.2">
      <c r="A40" s="155" t="s">
        <v>37</v>
      </c>
      <c r="B40" s="156">
        <v>3026</v>
      </c>
      <c r="C40" s="156">
        <v>6252</v>
      </c>
      <c r="D40" s="156"/>
      <c r="E40" s="156">
        <v>969</v>
      </c>
      <c r="F40" s="193">
        <v>32.022471910112358</v>
      </c>
      <c r="G40" s="156">
        <v>3481</v>
      </c>
      <c r="H40" s="156">
        <v>1766</v>
      </c>
      <c r="I40" s="156">
        <v>430</v>
      </c>
      <c r="J40" s="156">
        <v>364</v>
      </c>
      <c r="K40" s="156">
        <v>175</v>
      </c>
    </row>
    <row r="41" spans="1:11" s="166" customFormat="1" ht="11.25" x14ac:dyDescent="0.2">
      <c r="A41" s="162" t="s">
        <v>38</v>
      </c>
      <c r="B41" s="163">
        <v>1572</v>
      </c>
      <c r="C41" s="163">
        <v>2800</v>
      </c>
      <c r="D41" s="163"/>
      <c r="E41" s="163">
        <v>352</v>
      </c>
      <c r="F41" s="195">
        <v>22.391857506361323</v>
      </c>
      <c r="G41" s="163">
        <v>1181</v>
      </c>
      <c r="H41" s="163">
        <v>563</v>
      </c>
      <c r="I41" s="163">
        <v>185</v>
      </c>
      <c r="J41" s="163">
        <v>130</v>
      </c>
      <c r="K41" s="163">
        <v>37</v>
      </c>
    </row>
    <row r="42" spans="1:11" s="166" customFormat="1" ht="11.25" x14ac:dyDescent="0.2">
      <c r="A42" s="162" t="s">
        <v>39</v>
      </c>
      <c r="B42" s="163">
        <v>29</v>
      </c>
      <c r="C42" s="163">
        <v>79</v>
      </c>
      <c r="D42" s="163"/>
      <c r="E42" s="163">
        <v>16</v>
      </c>
      <c r="F42" s="195">
        <v>55.172413793103445</v>
      </c>
      <c r="G42" s="163">
        <v>61</v>
      </c>
      <c r="H42" s="163">
        <v>31</v>
      </c>
      <c r="I42" s="163">
        <v>3</v>
      </c>
      <c r="J42" s="167">
        <v>11</v>
      </c>
      <c r="K42" s="167">
        <v>2</v>
      </c>
    </row>
    <row r="43" spans="1:11" s="166" customFormat="1" ht="11.25" x14ac:dyDescent="0.2">
      <c r="A43" s="162" t="s">
        <v>40</v>
      </c>
      <c r="B43" s="163">
        <v>615</v>
      </c>
      <c r="C43" s="163">
        <v>1170</v>
      </c>
      <c r="D43" s="163"/>
      <c r="E43" s="163">
        <v>171</v>
      </c>
      <c r="F43" s="195">
        <v>27.804878048780491</v>
      </c>
      <c r="G43" s="163">
        <v>592</v>
      </c>
      <c r="H43" s="163">
        <v>295</v>
      </c>
      <c r="I43" s="163">
        <v>79</v>
      </c>
      <c r="J43" s="163">
        <v>68</v>
      </c>
      <c r="K43" s="167">
        <v>24</v>
      </c>
    </row>
    <row r="44" spans="1:11" s="166" customFormat="1" ht="11.25" x14ac:dyDescent="0.2">
      <c r="A44" s="162" t="s">
        <v>41</v>
      </c>
      <c r="B44" s="163">
        <v>307</v>
      </c>
      <c r="C44" s="163">
        <v>599</v>
      </c>
      <c r="D44" s="163"/>
      <c r="E44" s="163">
        <v>77</v>
      </c>
      <c r="F44" s="195">
        <v>25.081433224755699</v>
      </c>
      <c r="G44" s="163">
        <v>280</v>
      </c>
      <c r="H44" s="163">
        <v>140</v>
      </c>
      <c r="I44" s="163">
        <v>35</v>
      </c>
      <c r="J44" s="163">
        <v>30</v>
      </c>
      <c r="K44" s="163">
        <v>12</v>
      </c>
    </row>
    <row r="45" spans="1:11" s="166" customFormat="1" ht="11.25" x14ac:dyDescent="0.2">
      <c r="A45" s="162" t="s">
        <v>42</v>
      </c>
      <c r="B45" s="163">
        <v>2</v>
      </c>
      <c r="C45" s="163">
        <v>0</v>
      </c>
      <c r="D45" s="163"/>
      <c r="E45" s="163">
        <v>0</v>
      </c>
      <c r="F45" s="195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</row>
    <row r="46" spans="1:11" s="166" customFormat="1" ht="11.25" x14ac:dyDescent="0.2">
      <c r="A46" s="162" t="s">
        <v>43</v>
      </c>
      <c r="B46" s="163">
        <v>501</v>
      </c>
      <c r="C46" s="163">
        <v>1597</v>
      </c>
      <c r="D46" s="163"/>
      <c r="E46" s="163">
        <v>352</v>
      </c>
      <c r="F46" s="195">
        <v>70.259481037924161</v>
      </c>
      <c r="G46" s="163">
        <v>1362</v>
      </c>
      <c r="H46" s="163">
        <v>735</v>
      </c>
      <c r="I46" s="163">
        <v>128</v>
      </c>
      <c r="J46" s="163">
        <v>124</v>
      </c>
      <c r="K46" s="163">
        <v>100</v>
      </c>
    </row>
    <row r="47" spans="1:11" s="161" customFormat="1" ht="11.25" x14ac:dyDescent="0.2">
      <c r="A47" s="155" t="s">
        <v>44</v>
      </c>
      <c r="B47" s="156">
        <v>3689</v>
      </c>
      <c r="C47" s="156">
        <v>6710</v>
      </c>
      <c r="D47" s="156"/>
      <c r="E47" s="156">
        <v>813</v>
      </c>
      <c r="F47" s="193">
        <v>22.03849281648143</v>
      </c>
      <c r="G47" s="156">
        <v>2812</v>
      </c>
      <c r="H47" s="156">
        <v>1340</v>
      </c>
      <c r="I47" s="156">
        <v>401</v>
      </c>
      <c r="J47" s="156">
        <v>319</v>
      </c>
      <c r="K47" s="156">
        <v>93</v>
      </c>
    </row>
    <row r="48" spans="1:11" s="166" customFormat="1" ht="11.25" x14ac:dyDescent="0.2">
      <c r="A48" s="162" t="s">
        <v>45</v>
      </c>
      <c r="B48" s="163">
        <v>1316</v>
      </c>
      <c r="C48" s="163">
        <v>2405</v>
      </c>
      <c r="D48" s="163"/>
      <c r="E48" s="163">
        <v>287</v>
      </c>
      <c r="F48" s="195">
        <v>21.808510638297875</v>
      </c>
      <c r="G48" s="163">
        <v>1013</v>
      </c>
      <c r="H48" s="163">
        <v>495</v>
      </c>
      <c r="I48" s="163">
        <v>138</v>
      </c>
      <c r="J48" s="163">
        <v>103</v>
      </c>
      <c r="K48" s="163">
        <v>46</v>
      </c>
    </row>
    <row r="49" spans="1:11" s="166" customFormat="1" ht="11.25" x14ac:dyDescent="0.2">
      <c r="A49" s="162" t="s">
        <v>46</v>
      </c>
      <c r="B49" s="163">
        <v>2</v>
      </c>
      <c r="C49" s="163">
        <v>0</v>
      </c>
      <c r="D49" s="163"/>
      <c r="E49" s="163">
        <v>0</v>
      </c>
      <c r="F49" s="195">
        <v>0</v>
      </c>
      <c r="G49" s="163">
        <v>0</v>
      </c>
      <c r="H49" s="163">
        <v>0</v>
      </c>
      <c r="I49" s="163">
        <v>0</v>
      </c>
      <c r="J49" s="167">
        <v>0</v>
      </c>
      <c r="K49" s="167">
        <v>0</v>
      </c>
    </row>
    <row r="50" spans="1:11" s="166" customFormat="1" ht="11.25" x14ac:dyDescent="0.2">
      <c r="A50" s="162" t="s">
        <v>47</v>
      </c>
      <c r="B50" s="163">
        <v>25</v>
      </c>
      <c r="C50" s="163">
        <v>57</v>
      </c>
      <c r="D50" s="163"/>
      <c r="E50" s="163">
        <v>9</v>
      </c>
      <c r="F50" s="195">
        <v>36</v>
      </c>
      <c r="G50" s="163">
        <v>30</v>
      </c>
      <c r="H50" s="163">
        <v>15</v>
      </c>
      <c r="I50" s="163">
        <v>4</v>
      </c>
      <c r="J50" s="163">
        <v>4</v>
      </c>
      <c r="K50" s="167">
        <v>1</v>
      </c>
    </row>
    <row r="51" spans="1:11" s="166" customFormat="1" ht="11.25" x14ac:dyDescent="0.2">
      <c r="A51" s="162" t="s">
        <v>48</v>
      </c>
      <c r="B51" s="163">
        <v>955</v>
      </c>
      <c r="C51" s="163">
        <v>1709</v>
      </c>
      <c r="D51" s="163"/>
      <c r="E51" s="163">
        <v>203</v>
      </c>
      <c r="F51" s="195">
        <v>21.256544502617803</v>
      </c>
      <c r="G51" s="163">
        <v>700</v>
      </c>
      <c r="H51" s="163">
        <v>327</v>
      </c>
      <c r="I51" s="163">
        <v>97</v>
      </c>
      <c r="J51" s="163">
        <v>91</v>
      </c>
      <c r="K51" s="163">
        <v>15</v>
      </c>
    </row>
    <row r="52" spans="1:11" s="166" customFormat="1" ht="11.25" x14ac:dyDescent="0.2">
      <c r="A52" s="162" t="s">
        <v>49</v>
      </c>
      <c r="B52" s="163">
        <v>1388</v>
      </c>
      <c r="C52" s="163">
        <v>2525</v>
      </c>
      <c r="D52" s="163"/>
      <c r="E52" s="163">
        <v>312</v>
      </c>
      <c r="F52" s="195">
        <v>22.478386167146976</v>
      </c>
      <c r="G52" s="163">
        <v>1062</v>
      </c>
      <c r="H52" s="163">
        <v>500</v>
      </c>
      <c r="I52" s="163">
        <v>161</v>
      </c>
      <c r="J52" s="163">
        <v>120</v>
      </c>
      <c r="K52" s="163">
        <v>31</v>
      </c>
    </row>
    <row r="53" spans="1:11" s="166" customFormat="1" ht="11.25" x14ac:dyDescent="0.2">
      <c r="A53" s="162" t="s">
        <v>50</v>
      </c>
      <c r="B53" s="163">
        <v>3</v>
      </c>
      <c r="C53" s="163">
        <v>0</v>
      </c>
      <c r="D53" s="163"/>
      <c r="E53" s="163">
        <v>0</v>
      </c>
      <c r="F53" s="195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</row>
    <row r="54" spans="1:11" s="161" customFormat="1" ht="11.25" x14ac:dyDescent="0.2">
      <c r="A54" s="155" t="s">
        <v>51</v>
      </c>
      <c r="B54" s="156">
        <v>5316</v>
      </c>
      <c r="C54" s="156">
        <v>9518</v>
      </c>
      <c r="D54" s="156"/>
      <c r="E54" s="156">
        <v>1118</v>
      </c>
      <c r="F54" s="193">
        <v>21.030850263355909</v>
      </c>
      <c r="G54" s="156">
        <v>3854</v>
      </c>
      <c r="H54" s="156">
        <v>1836</v>
      </c>
      <c r="I54" s="156">
        <v>552</v>
      </c>
      <c r="J54" s="156">
        <v>443</v>
      </c>
      <c r="K54" s="156">
        <v>123</v>
      </c>
    </row>
    <row r="55" spans="1:11" s="166" customFormat="1" ht="11.25" x14ac:dyDescent="0.2">
      <c r="A55" s="162" t="s">
        <v>52</v>
      </c>
      <c r="B55" s="163">
        <v>1757</v>
      </c>
      <c r="C55" s="163">
        <v>3221</v>
      </c>
      <c r="D55" s="163"/>
      <c r="E55" s="163">
        <v>393</v>
      </c>
      <c r="F55" s="195">
        <v>22.367672168468982</v>
      </c>
      <c r="G55" s="163">
        <v>1362</v>
      </c>
      <c r="H55" s="163">
        <v>647</v>
      </c>
      <c r="I55" s="163">
        <v>194</v>
      </c>
      <c r="J55" s="163">
        <v>154</v>
      </c>
      <c r="K55" s="163">
        <v>45</v>
      </c>
    </row>
    <row r="56" spans="1:11" s="166" customFormat="1" ht="11.25" x14ac:dyDescent="0.2">
      <c r="A56" s="162" t="s">
        <v>53</v>
      </c>
      <c r="B56" s="163">
        <v>2410</v>
      </c>
      <c r="C56" s="163">
        <v>4260</v>
      </c>
      <c r="D56" s="163"/>
      <c r="E56" s="163">
        <v>488</v>
      </c>
      <c r="F56" s="195">
        <v>20.248962655601659</v>
      </c>
      <c r="G56" s="163">
        <v>1657</v>
      </c>
      <c r="H56" s="163">
        <v>791</v>
      </c>
      <c r="I56" s="163">
        <v>248</v>
      </c>
      <c r="J56" s="163">
        <v>193</v>
      </c>
      <c r="K56" s="163">
        <v>47</v>
      </c>
    </row>
    <row r="57" spans="1:11" s="166" customFormat="1" ht="11.25" x14ac:dyDescent="0.2">
      <c r="A57" s="162" t="s">
        <v>54</v>
      </c>
      <c r="B57" s="163">
        <v>482</v>
      </c>
      <c r="C57" s="163">
        <v>908</v>
      </c>
      <c r="D57" s="163"/>
      <c r="E57" s="163">
        <v>115</v>
      </c>
      <c r="F57" s="195">
        <v>23.858921161825727</v>
      </c>
      <c r="G57" s="163">
        <v>419</v>
      </c>
      <c r="H57" s="163">
        <v>201</v>
      </c>
      <c r="I57" s="163">
        <v>47</v>
      </c>
      <c r="J57" s="163">
        <v>52</v>
      </c>
      <c r="K57" s="163">
        <v>16</v>
      </c>
    </row>
    <row r="58" spans="1:11" s="166" customFormat="1" ht="11.25" x14ac:dyDescent="0.2">
      <c r="A58" s="162" t="s">
        <v>55</v>
      </c>
      <c r="B58" s="163">
        <v>667</v>
      </c>
      <c r="C58" s="163">
        <v>1129</v>
      </c>
      <c r="D58" s="163"/>
      <c r="E58" s="163">
        <v>122</v>
      </c>
      <c r="F58" s="195">
        <v>18.290854572713645</v>
      </c>
      <c r="G58" s="163">
        <v>416</v>
      </c>
      <c r="H58" s="163">
        <v>197</v>
      </c>
      <c r="I58" s="163">
        <v>63</v>
      </c>
      <c r="J58" s="163">
        <v>44</v>
      </c>
      <c r="K58" s="163">
        <v>15</v>
      </c>
    </row>
    <row r="59" spans="1:11" s="161" customFormat="1" ht="11.25" x14ac:dyDescent="0.2">
      <c r="A59" s="155" t="s">
        <v>56</v>
      </c>
      <c r="B59" s="156">
        <v>1948</v>
      </c>
      <c r="C59" s="156">
        <v>3312</v>
      </c>
      <c r="D59" s="156"/>
      <c r="E59" s="156">
        <v>353</v>
      </c>
      <c r="F59" s="193">
        <v>18.121149897330596</v>
      </c>
      <c r="G59" s="156">
        <v>1220</v>
      </c>
      <c r="H59" s="156">
        <v>582</v>
      </c>
      <c r="I59" s="156">
        <v>174</v>
      </c>
      <c r="J59" s="156">
        <v>138</v>
      </c>
      <c r="K59" s="156">
        <v>41</v>
      </c>
    </row>
    <row r="60" spans="1:11" s="166" customFormat="1" ht="11.25" x14ac:dyDescent="0.2">
      <c r="A60" s="162" t="s">
        <v>57</v>
      </c>
      <c r="B60" s="163">
        <v>1851</v>
      </c>
      <c r="C60" s="163">
        <v>3098</v>
      </c>
      <c r="D60" s="163"/>
      <c r="E60" s="163">
        <v>324</v>
      </c>
      <c r="F60" s="195">
        <v>17.504051863857377</v>
      </c>
      <c r="G60" s="163">
        <v>1111</v>
      </c>
      <c r="H60" s="163">
        <v>529</v>
      </c>
      <c r="I60" s="163">
        <v>163</v>
      </c>
      <c r="J60" s="163">
        <v>124</v>
      </c>
      <c r="K60" s="163">
        <v>37</v>
      </c>
    </row>
    <row r="61" spans="1:11" s="166" customFormat="1" ht="11.25" x14ac:dyDescent="0.2">
      <c r="A61" s="162" t="s">
        <v>58</v>
      </c>
      <c r="B61" s="163">
        <v>97</v>
      </c>
      <c r="C61" s="163">
        <v>214</v>
      </c>
      <c r="D61" s="163"/>
      <c r="E61" s="163">
        <v>29</v>
      </c>
      <c r="F61" s="195">
        <v>29.896907216494846</v>
      </c>
      <c r="G61" s="163">
        <v>109</v>
      </c>
      <c r="H61" s="163">
        <v>53</v>
      </c>
      <c r="I61" s="163">
        <v>11</v>
      </c>
      <c r="J61" s="163">
        <v>14</v>
      </c>
      <c r="K61" s="163">
        <v>4</v>
      </c>
    </row>
    <row r="62" spans="1:11" s="161" customFormat="1" ht="11.25" x14ac:dyDescent="0.2">
      <c r="A62" s="155" t="s">
        <v>59</v>
      </c>
      <c r="B62" s="156">
        <v>2676</v>
      </c>
      <c r="C62" s="156">
        <v>4941</v>
      </c>
      <c r="D62" s="156"/>
      <c r="E62" s="156">
        <v>623</v>
      </c>
      <c r="F62" s="193">
        <v>23.281016442451417</v>
      </c>
      <c r="G62" s="156">
        <v>2180</v>
      </c>
      <c r="H62" s="156">
        <v>1034</v>
      </c>
      <c r="I62" s="156">
        <v>309</v>
      </c>
      <c r="J62" s="156">
        <v>234</v>
      </c>
      <c r="K62" s="156">
        <v>80</v>
      </c>
    </row>
    <row r="63" spans="1:11" s="166" customFormat="1" ht="11.25" x14ac:dyDescent="0.2">
      <c r="A63" s="162" t="s">
        <v>60</v>
      </c>
      <c r="B63" s="163">
        <v>943</v>
      </c>
      <c r="C63" s="163">
        <v>1702</v>
      </c>
      <c r="D63" s="163"/>
      <c r="E63" s="163">
        <v>201</v>
      </c>
      <c r="F63" s="195">
        <v>21.314952279957584</v>
      </c>
      <c r="G63" s="163">
        <v>717</v>
      </c>
      <c r="H63" s="163">
        <v>337</v>
      </c>
      <c r="I63" s="163">
        <v>94</v>
      </c>
      <c r="J63" s="163">
        <v>81</v>
      </c>
      <c r="K63" s="163">
        <v>26</v>
      </c>
    </row>
    <row r="64" spans="1:11" s="166" customFormat="1" ht="11.25" x14ac:dyDescent="0.2">
      <c r="A64" s="162" t="s">
        <v>61</v>
      </c>
      <c r="B64" s="163">
        <v>484</v>
      </c>
      <c r="C64" s="163">
        <v>992</v>
      </c>
      <c r="D64" s="163"/>
      <c r="E64" s="163">
        <v>137</v>
      </c>
      <c r="F64" s="195">
        <v>28.305785123966942</v>
      </c>
      <c r="G64" s="163">
        <v>489</v>
      </c>
      <c r="H64" s="163">
        <v>233</v>
      </c>
      <c r="I64" s="163">
        <v>59</v>
      </c>
      <c r="J64" s="163">
        <v>63</v>
      </c>
      <c r="K64" s="163">
        <v>15</v>
      </c>
    </row>
    <row r="65" spans="1:11" s="166" customFormat="1" ht="11.25" x14ac:dyDescent="0.2">
      <c r="A65" s="162" t="s">
        <v>62</v>
      </c>
      <c r="B65" s="163">
        <v>1249</v>
      </c>
      <c r="C65" s="163">
        <v>2247</v>
      </c>
      <c r="D65" s="163"/>
      <c r="E65" s="163">
        <v>285</v>
      </c>
      <c r="F65" s="195">
        <v>22.818254603682949</v>
      </c>
      <c r="G65" s="163">
        <v>974</v>
      </c>
      <c r="H65" s="163">
        <v>464</v>
      </c>
      <c r="I65" s="163">
        <v>156</v>
      </c>
      <c r="J65" s="163">
        <v>90</v>
      </c>
      <c r="K65" s="163">
        <v>39</v>
      </c>
    </row>
    <row r="66" spans="1:11" s="161" customFormat="1" ht="11.25" x14ac:dyDescent="0.2">
      <c r="A66" s="155" t="s">
        <v>63</v>
      </c>
      <c r="B66" s="156">
        <v>1130</v>
      </c>
      <c r="C66" s="156">
        <v>2202</v>
      </c>
      <c r="D66" s="156"/>
      <c r="E66" s="156">
        <v>280</v>
      </c>
      <c r="F66" s="193">
        <v>24.778761061946902</v>
      </c>
      <c r="G66" s="156">
        <v>1019</v>
      </c>
      <c r="H66" s="156">
        <v>495</v>
      </c>
      <c r="I66" s="156">
        <v>130</v>
      </c>
      <c r="J66" s="156">
        <v>99</v>
      </c>
      <c r="K66" s="156">
        <v>51</v>
      </c>
    </row>
    <row r="67" spans="1:11" s="166" customFormat="1" ht="11.25" x14ac:dyDescent="0.2">
      <c r="A67" s="162" t="s">
        <v>64</v>
      </c>
      <c r="B67" s="163">
        <v>77</v>
      </c>
      <c r="C67" s="163">
        <v>137</v>
      </c>
      <c r="D67" s="163"/>
      <c r="E67" s="163">
        <v>13</v>
      </c>
      <c r="F67" s="195">
        <v>16.883116883116884</v>
      </c>
      <c r="G67" s="163">
        <v>48</v>
      </c>
      <c r="H67" s="163">
        <v>23</v>
      </c>
      <c r="I67" s="163">
        <v>7</v>
      </c>
      <c r="J67" s="163">
        <v>3</v>
      </c>
      <c r="K67" s="163">
        <v>3</v>
      </c>
    </row>
    <row r="68" spans="1:11" s="166" customFormat="1" ht="11.25" x14ac:dyDescent="0.2">
      <c r="A68" s="162" t="s">
        <v>65</v>
      </c>
      <c r="B68" s="163">
        <v>747</v>
      </c>
      <c r="C68" s="163">
        <v>1520</v>
      </c>
      <c r="D68" s="163"/>
      <c r="E68" s="163">
        <v>201</v>
      </c>
      <c r="F68" s="195">
        <v>26.907630522088354</v>
      </c>
      <c r="G68" s="163">
        <v>755</v>
      </c>
      <c r="H68" s="163">
        <v>376</v>
      </c>
      <c r="I68" s="163">
        <v>81</v>
      </c>
      <c r="J68" s="163">
        <v>76</v>
      </c>
      <c r="K68" s="163">
        <v>44</v>
      </c>
    </row>
    <row r="69" spans="1:11" s="166" customFormat="1" ht="11.25" x14ac:dyDescent="0.2">
      <c r="A69" s="162" t="s">
        <v>66</v>
      </c>
      <c r="B69" s="163">
        <v>306</v>
      </c>
      <c r="C69" s="163">
        <v>545</v>
      </c>
      <c r="D69" s="163"/>
      <c r="E69" s="163">
        <v>66</v>
      </c>
      <c r="F69" s="195">
        <v>21.568627450980394</v>
      </c>
      <c r="G69" s="163">
        <v>216</v>
      </c>
      <c r="H69" s="163">
        <v>96</v>
      </c>
      <c r="I69" s="163">
        <v>42</v>
      </c>
      <c r="J69" s="163">
        <v>20</v>
      </c>
      <c r="K69" s="163">
        <v>4</v>
      </c>
    </row>
    <row r="70" spans="1:11" s="161" customFormat="1" ht="11.25" x14ac:dyDescent="0.2">
      <c r="A70" s="155" t="s">
        <v>67</v>
      </c>
      <c r="B70" s="156">
        <v>3124</v>
      </c>
      <c r="C70" s="156">
        <v>5500</v>
      </c>
      <c r="D70" s="156"/>
      <c r="E70" s="156">
        <v>647</v>
      </c>
      <c r="F70" s="193">
        <v>20.710627400768246</v>
      </c>
      <c r="G70" s="156">
        <v>2228</v>
      </c>
      <c r="H70" s="156">
        <v>1055</v>
      </c>
      <c r="I70" s="156">
        <v>336</v>
      </c>
      <c r="J70" s="156">
        <v>236</v>
      </c>
      <c r="K70" s="156">
        <v>75</v>
      </c>
    </row>
    <row r="71" spans="1:11" s="166" customFormat="1" ht="11.25" x14ac:dyDescent="0.2">
      <c r="A71" s="162" t="s">
        <v>68</v>
      </c>
      <c r="B71" s="163">
        <v>602</v>
      </c>
      <c r="C71" s="163">
        <v>1083</v>
      </c>
      <c r="D71" s="163"/>
      <c r="E71" s="163">
        <v>121</v>
      </c>
      <c r="F71" s="195">
        <v>20.099667774086381</v>
      </c>
      <c r="G71" s="163">
        <v>437</v>
      </c>
      <c r="H71" s="163">
        <v>212</v>
      </c>
      <c r="I71" s="163">
        <v>61</v>
      </c>
      <c r="J71" s="163">
        <v>37</v>
      </c>
      <c r="K71" s="163">
        <v>23</v>
      </c>
    </row>
    <row r="72" spans="1:11" s="166" customFormat="1" ht="11.25" x14ac:dyDescent="0.2">
      <c r="A72" s="162" t="s">
        <v>69</v>
      </c>
      <c r="B72" s="163">
        <v>68</v>
      </c>
      <c r="C72" s="163">
        <v>130</v>
      </c>
      <c r="D72" s="163"/>
      <c r="E72" s="163">
        <v>23</v>
      </c>
      <c r="F72" s="195">
        <v>33.82352941176471</v>
      </c>
      <c r="G72" s="163">
        <v>75</v>
      </c>
      <c r="H72" s="163">
        <v>33</v>
      </c>
      <c r="I72" s="163">
        <v>15</v>
      </c>
      <c r="J72" s="163">
        <v>7</v>
      </c>
      <c r="K72" s="167">
        <v>1</v>
      </c>
    </row>
    <row r="73" spans="1:11" s="166" customFormat="1" ht="11.25" x14ac:dyDescent="0.2">
      <c r="A73" s="162" t="s">
        <v>70</v>
      </c>
      <c r="B73" s="163">
        <v>1213</v>
      </c>
      <c r="C73" s="163">
        <v>2221</v>
      </c>
      <c r="D73" s="163"/>
      <c r="E73" s="163">
        <v>267</v>
      </c>
      <c r="F73" s="195">
        <v>22.011541632316568</v>
      </c>
      <c r="G73" s="163">
        <v>940</v>
      </c>
      <c r="H73" s="163">
        <v>449</v>
      </c>
      <c r="I73" s="163">
        <v>127</v>
      </c>
      <c r="J73" s="163">
        <v>102</v>
      </c>
      <c r="K73" s="163">
        <v>38</v>
      </c>
    </row>
    <row r="74" spans="1:11" s="166" customFormat="1" ht="11.25" x14ac:dyDescent="0.2">
      <c r="A74" s="162" t="s">
        <v>71</v>
      </c>
      <c r="B74" s="163">
        <v>1241</v>
      </c>
      <c r="C74" s="163">
        <v>2066</v>
      </c>
      <c r="D74" s="163"/>
      <c r="E74" s="163">
        <v>236</v>
      </c>
      <c r="F74" s="195">
        <v>19.016921837228043</v>
      </c>
      <c r="G74" s="163">
        <v>776</v>
      </c>
      <c r="H74" s="163">
        <v>361</v>
      </c>
      <c r="I74" s="163">
        <v>133</v>
      </c>
      <c r="J74" s="163">
        <v>90</v>
      </c>
      <c r="K74" s="163">
        <v>13</v>
      </c>
    </row>
    <row r="75" spans="1:11" s="161" customFormat="1" ht="11.25" x14ac:dyDescent="0.2">
      <c r="A75" s="155" t="s">
        <v>72</v>
      </c>
      <c r="B75" s="156">
        <v>3943</v>
      </c>
      <c r="C75" s="156">
        <v>7774</v>
      </c>
      <c r="D75" s="156"/>
      <c r="E75" s="156">
        <v>1050</v>
      </c>
      <c r="F75" s="193">
        <v>26.629469946741057</v>
      </c>
      <c r="G75" s="156">
        <v>3775</v>
      </c>
      <c r="H75" s="156">
        <v>1817</v>
      </c>
      <c r="I75" s="156">
        <v>478</v>
      </c>
      <c r="J75" s="156">
        <v>413</v>
      </c>
      <c r="K75" s="156">
        <v>159</v>
      </c>
    </row>
    <row r="76" spans="1:11" s="166" customFormat="1" ht="11.25" x14ac:dyDescent="0.2">
      <c r="A76" s="162" t="s">
        <v>73</v>
      </c>
      <c r="B76" s="163">
        <v>2154</v>
      </c>
      <c r="C76" s="163">
        <v>3925</v>
      </c>
      <c r="D76" s="163"/>
      <c r="E76" s="163">
        <v>490</v>
      </c>
      <c r="F76" s="195">
        <v>22.748375116063137</v>
      </c>
      <c r="G76" s="163">
        <v>1697</v>
      </c>
      <c r="H76" s="163">
        <v>808</v>
      </c>
      <c r="I76" s="163">
        <v>251</v>
      </c>
      <c r="J76" s="163">
        <v>177</v>
      </c>
      <c r="K76" s="163">
        <v>62</v>
      </c>
    </row>
    <row r="77" spans="1:11" s="166" customFormat="1" ht="11.25" x14ac:dyDescent="0.2">
      <c r="A77" s="162" t="s">
        <v>292</v>
      </c>
      <c r="B77" s="163">
        <v>632</v>
      </c>
      <c r="C77" s="163">
        <v>1384</v>
      </c>
      <c r="D77" s="163"/>
      <c r="E77" s="163">
        <v>195</v>
      </c>
      <c r="F77" s="195">
        <v>30.854430379746834</v>
      </c>
      <c r="G77" s="163">
        <v>721</v>
      </c>
      <c r="H77" s="163">
        <v>344</v>
      </c>
      <c r="I77" s="163">
        <v>85</v>
      </c>
      <c r="J77" s="163">
        <v>76</v>
      </c>
      <c r="K77" s="163">
        <v>34</v>
      </c>
    </row>
    <row r="78" spans="1:11" s="166" customFormat="1" ht="11.25" x14ac:dyDescent="0.2">
      <c r="A78" s="162" t="s">
        <v>74</v>
      </c>
      <c r="B78" s="163">
        <v>25</v>
      </c>
      <c r="C78" s="163">
        <v>80</v>
      </c>
      <c r="D78" s="163"/>
      <c r="E78" s="163">
        <v>13</v>
      </c>
      <c r="F78" s="195">
        <v>52</v>
      </c>
      <c r="G78" s="163">
        <v>54</v>
      </c>
      <c r="H78" s="163">
        <v>28</v>
      </c>
      <c r="I78" s="163">
        <v>3</v>
      </c>
      <c r="J78" s="163">
        <v>7</v>
      </c>
      <c r="K78" s="163">
        <v>3</v>
      </c>
    </row>
    <row r="79" spans="1:11" s="166" customFormat="1" ht="11.25" x14ac:dyDescent="0.2">
      <c r="A79" s="162" t="s">
        <v>75</v>
      </c>
      <c r="B79" s="163">
        <v>264</v>
      </c>
      <c r="C79" s="163">
        <v>711</v>
      </c>
      <c r="D79" s="163"/>
      <c r="E79" s="163">
        <v>118</v>
      </c>
      <c r="F79" s="195">
        <v>44.696969696969695</v>
      </c>
      <c r="G79" s="163">
        <v>470</v>
      </c>
      <c r="H79" s="163">
        <v>242</v>
      </c>
      <c r="I79" s="163">
        <v>35</v>
      </c>
      <c r="J79" s="163">
        <v>50</v>
      </c>
      <c r="K79" s="163">
        <v>33</v>
      </c>
    </row>
    <row r="80" spans="1:11" s="166" customFormat="1" ht="11.25" x14ac:dyDescent="0.2">
      <c r="A80" s="162" t="s">
        <v>76</v>
      </c>
      <c r="B80" s="163">
        <v>868</v>
      </c>
      <c r="C80" s="163">
        <v>1674</v>
      </c>
      <c r="D80" s="163"/>
      <c r="E80" s="163">
        <v>234</v>
      </c>
      <c r="F80" s="195">
        <v>26.958525345622121</v>
      </c>
      <c r="G80" s="163">
        <v>833</v>
      </c>
      <c r="H80" s="163">
        <v>395</v>
      </c>
      <c r="I80" s="163">
        <v>104</v>
      </c>
      <c r="J80" s="163">
        <v>103</v>
      </c>
      <c r="K80" s="163">
        <v>27</v>
      </c>
    </row>
    <row r="81" spans="1:11" s="161" customFormat="1" ht="11.25" x14ac:dyDescent="0.2">
      <c r="A81" s="155" t="s">
        <v>77</v>
      </c>
      <c r="B81" s="156">
        <v>4968</v>
      </c>
      <c r="C81" s="156">
        <v>11141</v>
      </c>
      <c r="D81" s="156"/>
      <c r="E81" s="156">
        <v>1912</v>
      </c>
      <c r="F81" s="193">
        <v>38.486312399355874</v>
      </c>
      <c r="G81" s="156">
        <v>6949</v>
      </c>
      <c r="H81" s="156">
        <v>3550</v>
      </c>
      <c r="I81" s="156">
        <v>743</v>
      </c>
      <c r="J81" s="156">
        <v>815</v>
      </c>
      <c r="K81" s="156">
        <v>354</v>
      </c>
    </row>
    <row r="82" spans="1:11" s="166" customFormat="1" ht="11.25" x14ac:dyDescent="0.2">
      <c r="A82" s="162" t="s">
        <v>78</v>
      </c>
      <c r="B82" s="163">
        <v>1441</v>
      </c>
      <c r="C82" s="163">
        <v>2680</v>
      </c>
      <c r="D82" s="163"/>
      <c r="E82" s="163">
        <v>358</v>
      </c>
      <c r="F82" s="195">
        <v>24.843858431644691</v>
      </c>
      <c r="G82" s="163">
        <v>1253</v>
      </c>
      <c r="H82" s="163">
        <v>612</v>
      </c>
      <c r="I82" s="163">
        <v>174</v>
      </c>
      <c r="J82" s="163">
        <v>138</v>
      </c>
      <c r="K82" s="163">
        <v>46</v>
      </c>
    </row>
    <row r="83" spans="1:11" s="166" customFormat="1" ht="11.25" x14ac:dyDescent="0.2">
      <c r="A83" s="162" t="s">
        <v>79</v>
      </c>
      <c r="B83" s="163">
        <v>544</v>
      </c>
      <c r="C83" s="163">
        <v>1253</v>
      </c>
      <c r="D83" s="163"/>
      <c r="E83" s="163">
        <v>234</v>
      </c>
      <c r="F83" s="195">
        <v>43.014705882352942</v>
      </c>
      <c r="G83" s="163">
        <v>857</v>
      </c>
      <c r="H83" s="163">
        <v>442</v>
      </c>
      <c r="I83" s="163">
        <v>79</v>
      </c>
      <c r="J83" s="163">
        <v>111</v>
      </c>
      <c r="K83" s="163">
        <v>44</v>
      </c>
    </row>
    <row r="84" spans="1:11" s="166" customFormat="1" ht="11.25" x14ac:dyDescent="0.2">
      <c r="A84" s="162" t="s">
        <v>80</v>
      </c>
      <c r="B84" s="163">
        <v>477</v>
      </c>
      <c r="C84" s="163">
        <v>1002</v>
      </c>
      <c r="D84" s="163"/>
      <c r="E84" s="163">
        <v>154</v>
      </c>
      <c r="F84" s="195">
        <v>32.285115303983233</v>
      </c>
      <c r="G84" s="163">
        <v>546</v>
      </c>
      <c r="H84" s="163">
        <v>262</v>
      </c>
      <c r="I84" s="163">
        <v>75</v>
      </c>
      <c r="J84" s="163">
        <v>57</v>
      </c>
      <c r="K84" s="163">
        <v>22</v>
      </c>
    </row>
    <row r="85" spans="1:11" s="166" customFormat="1" ht="11.25" x14ac:dyDescent="0.2">
      <c r="A85" s="162" t="s">
        <v>81</v>
      </c>
      <c r="B85" s="163">
        <v>484</v>
      </c>
      <c r="C85" s="163">
        <v>902</v>
      </c>
      <c r="D85" s="163"/>
      <c r="E85" s="163">
        <v>116</v>
      </c>
      <c r="F85" s="195">
        <v>23.966942148760332</v>
      </c>
      <c r="G85" s="163">
        <v>414</v>
      </c>
      <c r="H85" s="163">
        <v>205</v>
      </c>
      <c r="I85" s="163">
        <v>54</v>
      </c>
      <c r="J85" s="163">
        <v>45</v>
      </c>
      <c r="K85" s="163">
        <v>17</v>
      </c>
    </row>
    <row r="86" spans="1:11" s="166" customFormat="1" ht="11.25" x14ac:dyDescent="0.2">
      <c r="A86" s="162" t="s">
        <v>82</v>
      </c>
      <c r="B86" s="163">
        <v>542</v>
      </c>
      <c r="C86" s="163">
        <v>1546</v>
      </c>
      <c r="D86" s="163"/>
      <c r="E86" s="163">
        <v>318</v>
      </c>
      <c r="F86" s="195">
        <v>58.671586715867164</v>
      </c>
      <c r="G86" s="163">
        <v>1199</v>
      </c>
      <c r="H86" s="163">
        <v>633</v>
      </c>
      <c r="I86" s="163">
        <v>97</v>
      </c>
      <c r="J86" s="163">
        <v>144</v>
      </c>
      <c r="K86" s="163">
        <v>77</v>
      </c>
    </row>
    <row r="87" spans="1:11" s="166" customFormat="1" ht="11.25" x14ac:dyDescent="0.2">
      <c r="A87" s="162" t="s">
        <v>83</v>
      </c>
      <c r="B87" s="163">
        <v>554</v>
      </c>
      <c r="C87" s="163">
        <v>1673</v>
      </c>
      <c r="D87" s="163"/>
      <c r="E87" s="163">
        <v>387</v>
      </c>
      <c r="F87" s="195">
        <v>69.855595667870034</v>
      </c>
      <c r="G87" s="163">
        <v>1432</v>
      </c>
      <c r="H87" s="163">
        <v>771</v>
      </c>
      <c r="I87" s="163">
        <v>128</v>
      </c>
      <c r="J87" s="163">
        <v>168</v>
      </c>
      <c r="K87" s="163">
        <v>91</v>
      </c>
    </row>
    <row r="88" spans="1:11" s="166" customFormat="1" ht="11.25" x14ac:dyDescent="0.2">
      <c r="A88" s="162" t="s">
        <v>84</v>
      </c>
      <c r="B88" s="163">
        <v>98</v>
      </c>
      <c r="C88" s="163">
        <v>258</v>
      </c>
      <c r="D88" s="163"/>
      <c r="E88" s="163">
        <v>38</v>
      </c>
      <c r="F88" s="195">
        <v>38.775510204081634</v>
      </c>
      <c r="G88" s="163">
        <v>154</v>
      </c>
      <c r="H88" s="163">
        <v>78</v>
      </c>
      <c r="I88" s="163">
        <v>13</v>
      </c>
      <c r="J88" s="163">
        <v>15</v>
      </c>
      <c r="K88" s="163">
        <v>10</v>
      </c>
    </row>
    <row r="89" spans="1:11" s="166" customFormat="1" ht="11.25" x14ac:dyDescent="0.2">
      <c r="A89" s="162" t="s">
        <v>85</v>
      </c>
      <c r="B89" s="163">
        <v>828</v>
      </c>
      <c r="C89" s="163">
        <v>1827</v>
      </c>
      <c r="D89" s="163"/>
      <c r="E89" s="163">
        <v>307</v>
      </c>
      <c r="F89" s="195">
        <v>37.077294685990339</v>
      </c>
      <c r="G89" s="163">
        <v>1094</v>
      </c>
      <c r="H89" s="163">
        <v>547</v>
      </c>
      <c r="I89" s="163">
        <v>123</v>
      </c>
      <c r="J89" s="163">
        <v>137</v>
      </c>
      <c r="K89" s="163">
        <v>47</v>
      </c>
    </row>
    <row r="90" spans="1:11" s="161" customFormat="1" ht="11.25" x14ac:dyDescent="0.2">
      <c r="A90" s="155" t="s">
        <v>86</v>
      </c>
      <c r="B90" s="156">
        <v>194</v>
      </c>
      <c r="C90" s="156">
        <v>513</v>
      </c>
      <c r="D90" s="156"/>
      <c r="E90" s="156">
        <v>108</v>
      </c>
      <c r="F90" s="193">
        <v>55.670103092783506</v>
      </c>
      <c r="G90" s="156">
        <v>381</v>
      </c>
      <c r="H90" s="156">
        <v>183</v>
      </c>
      <c r="I90" s="156">
        <v>52</v>
      </c>
      <c r="J90" s="156">
        <v>40</v>
      </c>
      <c r="K90" s="156">
        <v>16</v>
      </c>
    </row>
    <row r="91" spans="1:11" s="166" customFormat="1" ht="11.25" x14ac:dyDescent="0.2">
      <c r="A91" s="162" t="s">
        <v>87</v>
      </c>
      <c r="B91" s="163">
        <v>12</v>
      </c>
      <c r="C91" s="163">
        <v>32</v>
      </c>
      <c r="D91" s="163"/>
      <c r="E91" s="163">
        <v>6</v>
      </c>
      <c r="F91" s="195">
        <v>50</v>
      </c>
      <c r="G91" s="163">
        <v>23</v>
      </c>
      <c r="H91" s="163">
        <v>11</v>
      </c>
      <c r="I91" s="163">
        <v>1</v>
      </c>
      <c r="J91" s="163">
        <v>5</v>
      </c>
      <c r="K91" s="167">
        <v>0</v>
      </c>
    </row>
    <row r="92" spans="1:11" s="166" customFormat="1" ht="11.25" x14ac:dyDescent="0.2">
      <c r="A92" s="162" t="s">
        <v>88</v>
      </c>
      <c r="B92" s="163">
        <v>182</v>
      </c>
      <c r="C92" s="163">
        <v>481</v>
      </c>
      <c r="D92" s="163"/>
      <c r="E92" s="163">
        <v>102</v>
      </c>
      <c r="F92" s="195">
        <v>56.043956043956044</v>
      </c>
      <c r="G92" s="163">
        <v>358</v>
      </c>
      <c r="H92" s="163">
        <v>172</v>
      </c>
      <c r="I92" s="163">
        <v>51</v>
      </c>
      <c r="J92" s="163">
        <v>35</v>
      </c>
      <c r="K92" s="163">
        <v>16</v>
      </c>
    </row>
    <row r="93" spans="1:11" s="161" customFormat="1" ht="11.25" x14ac:dyDescent="0.2">
      <c r="A93" s="155" t="s">
        <v>89</v>
      </c>
      <c r="B93" s="156">
        <v>4578</v>
      </c>
      <c r="C93" s="156">
        <v>8922</v>
      </c>
      <c r="D93" s="156"/>
      <c r="E93" s="156">
        <v>1302</v>
      </c>
      <c r="F93" s="193">
        <v>28.440366972477065</v>
      </c>
      <c r="G93" s="156">
        <v>4497</v>
      </c>
      <c r="H93" s="156">
        <v>2193</v>
      </c>
      <c r="I93" s="156">
        <v>633</v>
      </c>
      <c r="J93" s="156">
        <v>494</v>
      </c>
      <c r="K93" s="156">
        <v>175</v>
      </c>
    </row>
    <row r="94" spans="1:11" s="166" customFormat="1" ht="11.25" x14ac:dyDescent="0.2">
      <c r="A94" s="162" t="s">
        <v>90</v>
      </c>
      <c r="B94" s="163">
        <v>963</v>
      </c>
      <c r="C94" s="163">
        <v>2006</v>
      </c>
      <c r="D94" s="163"/>
      <c r="E94" s="163">
        <v>325</v>
      </c>
      <c r="F94" s="195">
        <v>33.74870197300104</v>
      </c>
      <c r="G94" s="163">
        <v>1165</v>
      </c>
      <c r="H94" s="163">
        <v>594</v>
      </c>
      <c r="I94" s="163">
        <v>139</v>
      </c>
      <c r="J94" s="163">
        <v>125</v>
      </c>
      <c r="K94" s="163">
        <v>61</v>
      </c>
    </row>
    <row r="95" spans="1:11" s="166" customFormat="1" ht="11.25" x14ac:dyDescent="0.2">
      <c r="A95" s="162" t="s">
        <v>91</v>
      </c>
      <c r="B95" s="163">
        <v>972</v>
      </c>
      <c r="C95" s="163">
        <v>1897</v>
      </c>
      <c r="D95" s="163"/>
      <c r="E95" s="163">
        <v>256</v>
      </c>
      <c r="F95" s="195">
        <v>26.337448559670783</v>
      </c>
      <c r="G95" s="163">
        <v>863</v>
      </c>
      <c r="H95" s="163">
        <v>397</v>
      </c>
      <c r="I95" s="163">
        <v>136</v>
      </c>
      <c r="J95" s="163">
        <v>100</v>
      </c>
      <c r="K95" s="163">
        <v>20</v>
      </c>
    </row>
    <row r="96" spans="1:11" s="166" customFormat="1" ht="11.25" x14ac:dyDescent="0.2">
      <c r="A96" s="162" t="s">
        <v>92</v>
      </c>
      <c r="B96" s="163">
        <v>2328</v>
      </c>
      <c r="C96" s="163">
        <v>4433</v>
      </c>
      <c r="D96" s="163"/>
      <c r="E96" s="163">
        <v>645</v>
      </c>
      <c r="F96" s="195">
        <v>27.706185567010312</v>
      </c>
      <c r="G96" s="163">
        <v>2209</v>
      </c>
      <c r="H96" s="163">
        <v>1081</v>
      </c>
      <c r="I96" s="163">
        <v>319</v>
      </c>
      <c r="J96" s="163">
        <v>239</v>
      </c>
      <c r="K96" s="163">
        <v>87</v>
      </c>
    </row>
    <row r="97" spans="1:11" s="166" customFormat="1" ht="11.25" x14ac:dyDescent="0.2">
      <c r="A97" s="162" t="s">
        <v>93</v>
      </c>
      <c r="B97" s="163">
        <v>315</v>
      </c>
      <c r="C97" s="163">
        <v>586</v>
      </c>
      <c r="D97" s="163"/>
      <c r="E97" s="163">
        <v>76</v>
      </c>
      <c r="F97" s="195">
        <v>24.126984126984127</v>
      </c>
      <c r="G97" s="163">
        <v>260</v>
      </c>
      <c r="H97" s="163">
        <v>121</v>
      </c>
      <c r="I97" s="163">
        <v>39</v>
      </c>
      <c r="J97" s="163">
        <v>30</v>
      </c>
      <c r="K97" s="163">
        <v>7</v>
      </c>
    </row>
    <row r="98" spans="1:11" s="161" customFormat="1" ht="11.25" x14ac:dyDescent="0.2">
      <c r="A98" s="155" t="s">
        <v>94</v>
      </c>
      <c r="B98" s="156">
        <v>3749</v>
      </c>
      <c r="C98" s="156">
        <v>6379</v>
      </c>
      <c r="D98" s="156"/>
      <c r="E98" s="156">
        <v>694</v>
      </c>
      <c r="F98" s="193">
        <v>18.511603094158442</v>
      </c>
      <c r="G98" s="156">
        <v>2372</v>
      </c>
      <c r="H98" s="156">
        <v>1118</v>
      </c>
      <c r="I98" s="156">
        <v>370</v>
      </c>
      <c r="J98" s="156">
        <v>244</v>
      </c>
      <c r="K98" s="156">
        <v>80</v>
      </c>
    </row>
    <row r="99" spans="1:11" s="166" customFormat="1" ht="11.25" x14ac:dyDescent="0.2">
      <c r="A99" s="162" t="s">
        <v>95</v>
      </c>
      <c r="B99" s="163">
        <v>1080</v>
      </c>
      <c r="C99" s="163">
        <v>1708</v>
      </c>
      <c r="D99" s="163"/>
      <c r="E99" s="163">
        <v>159</v>
      </c>
      <c r="F99" s="195">
        <v>14.722222222222223</v>
      </c>
      <c r="G99" s="163">
        <v>542</v>
      </c>
      <c r="H99" s="163">
        <v>249</v>
      </c>
      <c r="I99" s="163">
        <v>86</v>
      </c>
      <c r="J99" s="163">
        <v>59</v>
      </c>
      <c r="K99" s="163">
        <v>14</v>
      </c>
    </row>
    <row r="100" spans="1:11" s="166" customFormat="1" ht="11.25" x14ac:dyDescent="0.2">
      <c r="A100" s="162" t="s">
        <v>96</v>
      </c>
      <c r="B100" s="163">
        <v>1441</v>
      </c>
      <c r="C100" s="163">
        <v>2494</v>
      </c>
      <c r="D100" s="163"/>
      <c r="E100" s="163">
        <v>266</v>
      </c>
      <c r="F100" s="195">
        <v>18.459403192227619</v>
      </c>
      <c r="G100" s="163">
        <v>922</v>
      </c>
      <c r="H100" s="163">
        <v>430</v>
      </c>
      <c r="I100" s="163">
        <v>137</v>
      </c>
      <c r="J100" s="163">
        <v>97</v>
      </c>
      <c r="K100" s="163">
        <v>32</v>
      </c>
    </row>
    <row r="101" spans="1:11" s="166" customFormat="1" ht="11.25" x14ac:dyDescent="0.2">
      <c r="A101" s="162" t="s">
        <v>97</v>
      </c>
      <c r="B101" s="163">
        <v>1228</v>
      </c>
      <c r="C101" s="163">
        <v>2177</v>
      </c>
      <c r="D101" s="163"/>
      <c r="E101" s="163">
        <v>269</v>
      </c>
      <c r="F101" s="195">
        <v>21.905537459283387</v>
      </c>
      <c r="G101" s="163">
        <v>908</v>
      </c>
      <c r="H101" s="163">
        <v>439</v>
      </c>
      <c r="I101" s="163">
        <v>147</v>
      </c>
      <c r="J101" s="163">
        <v>88</v>
      </c>
      <c r="K101" s="163">
        <v>34</v>
      </c>
    </row>
    <row r="102" spans="1:11" s="161" customFormat="1" ht="11.25" x14ac:dyDescent="0.2">
      <c r="A102" s="155" t="s">
        <v>98</v>
      </c>
      <c r="B102" s="156">
        <v>2874</v>
      </c>
      <c r="C102" s="156">
        <v>5987</v>
      </c>
      <c r="D102" s="156"/>
      <c r="E102" s="156">
        <v>986</v>
      </c>
      <c r="F102" s="193">
        <v>34.307585247042446</v>
      </c>
      <c r="G102" s="156">
        <v>3385</v>
      </c>
      <c r="H102" s="156">
        <v>1628</v>
      </c>
      <c r="I102" s="156">
        <v>480</v>
      </c>
      <c r="J102" s="156">
        <v>390</v>
      </c>
      <c r="K102" s="156">
        <v>116</v>
      </c>
    </row>
    <row r="103" spans="1:11" s="166" customFormat="1" ht="11.25" x14ac:dyDescent="0.2">
      <c r="A103" s="162" t="s">
        <v>99</v>
      </c>
      <c r="B103" s="167">
        <v>0</v>
      </c>
      <c r="C103" s="167">
        <v>0</v>
      </c>
      <c r="D103" s="167"/>
      <c r="E103" s="167">
        <v>0</v>
      </c>
      <c r="F103" s="196">
        <v>0</v>
      </c>
      <c r="G103" s="167">
        <v>0</v>
      </c>
      <c r="H103" s="167">
        <v>0</v>
      </c>
      <c r="I103" s="167">
        <v>0</v>
      </c>
      <c r="J103" s="167">
        <v>0</v>
      </c>
      <c r="K103" s="167">
        <v>0</v>
      </c>
    </row>
    <row r="104" spans="1:11" s="166" customFormat="1" ht="11.25" x14ac:dyDescent="0.2">
      <c r="A104" s="162" t="s">
        <v>100</v>
      </c>
      <c r="B104" s="163">
        <v>310</v>
      </c>
      <c r="C104" s="163">
        <v>860</v>
      </c>
      <c r="D104" s="163"/>
      <c r="E104" s="163">
        <v>195</v>
      </c>
      <c r="F104" s="195">
        <v>62.903225806451616</v>
      </c>
      <c r="G104" s="163">
        <v>689</v>
      </c>
      <c r="H104" s="163">
        <v>354</v>
      </c>
      <c r="I104" s="163">
        <v>77</v>
      </c>
      <c r="J104" s="163">
        <v>84</v>
      </c>
      <c r="K104" s="163">
        <v>34</v>
      </c>
    </row>
    <row r="105" spans="1:11" s="166" customFormat="1" ht="11.25" x14ac:dyDescent="0.2">
      <c r="A105" s="162" t="s">
        <v>101</v>
      </c>
      <c r="B105" s="163">
        <v>18</v>
      </c>
      <c r="C105" s="163">
        <v>23</v>
      </c>
      <c r="D105" s="163"/>
      <c r="E105" s="163">
        <v>1</v>
      </c>
      <c r="F105" s="195">
        <v>5.5555555555555554</v>
      </c>
      <c r="G105" s="163">
        <v>3</v>
      </c>
      <c r="H105" s="163">
        <v>1</v>
      </c>
      <c r="I105" s="163">
        <v>1</v>
      </c>
      <c r="J105" s="167">
        <v>0</v>
      </c>
      <c r="K105" s="167">
        <v>0</v>
      </c>
    </row>
    <row r="106" spans="1:11" s="166" customFormat="1" ht="11.25" x14ac:dyDescent="0.2">
      <c r="A106" s="162" t="s">
        <v>102</v>
      </c>
      <c r="B106" s="163">
        <v>1525</v>
      </c>
      <c r="C106" s="163">
        <v>3061</v>
      </c>
      <c r="D106" s="163"/>
      <c r="E106" s="163">
        <v>480</v>
      </c>
      <c r="F106" s="195">
        <v>31.475409836065577</v>
      </c>
      <c r="G106" s="163">
        <v>1662</v>
      </c>
      <c r="H106" s="163">
        <v>790</v>
      </c>
      <c r="I106" s="163">
        <v>238</v>
      </c>
      <c r="J106" s="163">
        <v>184</v>
      </c>
      <c r="K106" s="163">
        <v>58</v>
      </c>
    </row>
    <row r="107" spans="1:11" s="166" customFormat="1" ht="11.25" x14ac:dyDescent="0.2">
      <c r="A107" s="162" t="s">
        <v>103</v>
      </c>
      <c r="B107" s="163">
        <v>1015</v>
      </c>
      <c r="C107" s="163">
        <v>2024</v>
      </c>
      <c r="D107" s="163"/>
      <c r="E107" s="163">
        <v>307</v>
      </c>
      <c r="F107" s="195">
        <v>30.24630541871921</v>
      </c>
      <c r="G107" s="163">
        <v>1019</v>
      </c>
      <c r="H107" s="163">
        <v>477</v>
      </c>
      <c r="I107" s="163">
        <v>163</v>
      </c>
      <c r="J107" s="163">
        <v>121</v>
      </c>
      <c r="K107" s="163">
        <v>23</v>
      </c>
    </row>
    <row r="108" spans="1:11" s="166" customFormat="1" ht="11.25" x14ac:dyDescent="0.2">
      <c r="A108" s="162" t="s">
        <v>104</v>
      </c>
      <c r="B108" s="163">
        <v>6</v>
      </c>
      <c r="C108" s="163">
        <v>19</v>
      </c>
      <c r="D108" s="163"/>
      <c r="E108" s="163">
        <v>3</v>
      </c>
      <c r="F108" s="195">
        <v>50</v>
      </c>
      <c r="G108" s="163">
        <v>12</v>
      </c>
      <c r="H108" s="163">
        <v>6</v>
      </c>
      <c r="I108" s="163">
        <v>1</v>
      </c>
      <c r="J108" s="163">
        <v>1</v>
      </c>
      <c r="K108" s="163">
        <v>1</v>
      </c>
    </row>
    <row r="109" spans="1:11" s="161" customFormat="1" ht="11.25" x14ac:dyDescent="0.2">
      <c r="A109" s="155" t="s">
        <v>105</v>
      </c>
      <c r="B109" s="156">
        <v>2741</v>
      </c>
      <c r="C109" s="156">
        <v>5659</v>
      </c>
      <c r="D109" s="156"/>
      <c r="E109" s="156">
        <v>777</v>
      </c>
      <c r="F109" s="193">
        <v>28.347318496898943</v>
      </c>
      <c r="G109" s="156">
        <v>2739</v>
      </c>
      <c r="H109" s="156">
        <v>1313</v>
      </c>
      <c r="I109" s="156">
        <v>345</v>
      </c>
      <c r="J109" s="156">
        <v>343</v>
      </c>
      <c r="K109" s="156">
        <v>89</v>
      </c>
    </row>
    <row r="110" spans="1:11" s="166" customFormat="1" ht="11.25" x14ac:dyDescent="0.2">
      <c r="A110" s="162" t="s">
        <v>106</v>
      </c>
      <c r="B110" s="167">
        <v>0</v>
      </c>
      <c r="C110" s="167">
        <v>0</v>
      </c>
      <c r="D110" s="167"/>
      <c r="E110" s="167">
        <v>0</v>
      </c>
      <c r="F110" s="196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</row>
    <row r="111" spans="1:11" s="166" customFormat="1" ht="11.25" x14ac:dyDescent="0.2">
      <c r="A111" s="162" t="s">
        <v>107</v>
      </c>
      <c r="B111" s="163">
        <v>1031</v>
      </c>
      <c r="C111" s="163">
        <v>2305</v>
      </c>
      <c r="D111" s="163"/>
      <c r="E111" s="163">
        <v>368</v>
      </c>
      <c r="F111" s="195">
        <v>35.693501454898154</v>
      </c>
      <c r="G111" s="163">
        <v>1298</v>
      </c>
      <c r="H111" s="163">
        <v>626</v>
      </c>
      <c r="I111" s="163">
        <v>161</v>
      </c>
      <c r="J111" s="163">
        <v>164</v>
      </c>
      <c r="K111" s="163">
        <v>43</v>
      </c>
    </row>
    <row r="112" spans="1:11" s="166" customFormat="1" ht="11.25" x14ac:dyDescent="0.2">
      <c r="A112" s="162" t="s">
        <v>108</v>
      </c>
      <c r="B112" s="163">
        <v>1710</v>
      </c>
      <c r="C112" s="163">
        <v>3354</v>
      </c>
      <c r="D112" s="163"/>
      <c r="E112" s="163">
        <v>409</v>
      </c>
      <c r="F112" s="195">
        <v>23.918128654970761</v>
      </c>
      <c r="G112" s="163">
        <v>1441</v>
      </c>
      <c r="H112" s="163">
        <v>687</v>
      </c>
      <c r="I112" s="163">
        <v>184</v>
      </c>
      <c r="J112" s="163">
        <v>179</v>
      </c>
      <c r="K112" s="163">
        <v>46</v>
      </c>
    </row>
    <row r="113" spans="1:11" s="161" customFormat="1" ht="11.25" x14ac:dyDescent="0.2">
      <c r="A113" s="155" t="s">
        <v>109</v>
      </c>
      <c r="B113" s="156">
        <v>711</v>
      </c>
      <c r="C113" s="156">
        <v>1852</v>
      </c>
      <c r="D113" s="156"/>
      <c r="E113" s="156">
        <v>311</v>
      </c>
      <c r="F113" s="193">
        <v>43.741209563994374</v>
      </c>
      <c r="G113" s="156">
        <v>1216</v>
      </c>
      <c r="H113" s="156">
        <v>595</v>
      </c>
      <c r="I113" s="156">
        <v>106</v>
      </c>
      <c r="J113" s="156">
        <v>142</v>
      </c>
      <c r="K113" s="156">
        <v>63</v>
      </c>
    </row>
    <row r="114" spans="1:11" s="166" customFormat="1" ht="11.25" x14ac:dyDescent="0.2">
      <c r="A114" s="162" t="s">
        <v>183</v>
      </c>
      <c r="B114" s="163">
        <v>526</v>
      </c>
      <c r="C114" s="163">
        <v>1354</v>
      </c>
      <c r="D114" s="163"/>
      <c r="E114" s="163">
        <v>225</v>
      </c>
      <c r="F114" s="195">
        <v>42.775665399239543</v>
      </c>
      <c r="G114" s="163">
        <v>886</v>
      </c>
      <c r="H114" s="163">
        <v>435</v>
      </c>
      <c r="I114" s="163">
        <v>74</v>
      </c>
      <c r="J114" s="163">
        <v>102</v>
      </c>
      <c r="K114" s="163">
        <v>49</v>
      </c>
    </row>
    <row r="115" spans="1:11" s="166" customFormat="1" ht="11.25" x14ac:dyDescent="0.2">
      <c r="A115" s="162" t="s">
        <v>184</v>
      </c>
      <c r="B115" s="163">
        <v>52</v>
      </c>
      <c r="C115" s="163">
        <v>123</v>
      </c>
      <c r="D115" s="163"/>
      <c r="E115" s="163">
        <v>19</v>
      </c>
      <c r="F115" s="195">
        <v>36.538461538461533</v>
      </c>
      <c r="G115" s="163">
        <v>68</v>
      </c>
      <c r="H115" s="163">
        <v>33</v>
      </c>
      <c r="I115" s="163">
        <v>8</v>
      </c>
      <c r="J115" s="163">
        <v>9</v>
      </c>
      <c r="K115" s="163">
        <v>2</v>
      </c>
    </row>
    <row r="116" spans="1:11" s="162" customFormat="1" ht="11.25" x14ac:dyDescent="0.2">
      <c r="A116" s="162" t="s">
        <v>185</v>
      </c>
      <c r="B116" s="163">
        <v>133</v>
      </c>
      <c r="C116" s="163">
        <v>375</v>
      </c>
      <c r="D116" s="163"/>
      <c r="E116" s="163">
        <v>67</v>
      </c>
      <c r="F116" s="195">
        <v>50.375939849624061</v>
      </c>
      <c r="G116" s="163">
        <v>262</v>
      </c>
      <c r="H116" s="163">
        <v>127</v>
      </c>
      <c r="I116" s="163">
        <v>24</v>
      </c>
      <c r="J116" s="163">
        <v>31</v>
      </c>
      <c r="K116" s="163">
        <v>12</v>
      </c>
    </row>
    <row r="117" spans="1:11" s="161" customFormat="1" ht="11.25" x14ac:dyDescent="0.2">
      <c r="A117" s="197" t="s">
        <v>167</v>
      </c>
      <c r="B117" s="171">
        <v>581</v>
      </c>
      <c r="C117" s="171">
        <v>964</v>
      </c>
      <c r="D117" s="171"/>
      <c r="E117" s="171">
        <v>115</v>
      </c>
      <c r="F117" s="198">
        <v>19.793459552495698</v>
      </c>
      <c r="G117" s="171">
        <v>367</v>
      </c>
      <c r="H117" s="171">
        <v>175</v>
      </c>
      <c r="I117" s="171">
        <v>69</v>
      </c>
      <c r="J117" s="171">
        <v>33</v>
      </c>
      <c r="K117" s="171">
        <v>13</v>
      </c>
    </row>
    <row r="118" spans="1:11" s="203" customFormat="1" x14ac:dyDescent="0.15">
      <c r="A118" s="200" t="s">
        <v>186</v>
      </c>
      <c r="B118" s="201">
        <v>0</v>
      </c>
      <c r="C118" s="202">
        <v>0</v>
      </c>
      <c r="D118" s="202"/>
      <c r="E118" s="201">
        <v>0</v>
      </c>
      <c r="F118" s="202">
        <v>0</v>
      </c>
      <c r="G118" s="202">
        <v>0</v>
      </c>
      <c r="H118" s="202">
        <v>0</v>
      </c>
      <c r="I118" s="202">
        <v>0</v>
      </c>
      <c r="J118" s="202">
        <v>0</v>
      </c>
      <c r="K118" s="202">
        <v>0</v>
      </c>
    </row>
    <row r="119" spans="1:11" s="182" customFormat="1" ht="11.25" x14ac:dyDescent="0.2">
      <c r="A119" s="179" t="s">
        <v>189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workbookViewId="0"/>
  </sheetViews>
  <sheetFormatPr baseColWidth="10" defaultRowHeight="9.75" x14ac:dyDescent="0.15"/>
  <cols>
    <col min="1" max="1" width="11.42578125" style="192"/>
    <col min="2" max="22" width="11.42578125" style="184"/>
    <col min="23" max="16384" width="11.42578125" style="186"/>
  </cols>
  <sheetData>
    <row r="1" spans="1:23" s="2" customFormat="1" ht="12.75" x14ac:dyDescent="0.25">
      <c r="A1" s="1"/>
    </row>
    <row r="2" spans="1:23" s="2" customFormat="1" ht="13.5" thickBot="1" x14ac:dyDescent="0.3">
      <c r="A2" s="5"/>
      <c r="B2" s="6"/>
      <c r="C2" s="90"/>
      <c r="D2" s="90"/>
      <c r="E2" s="90"/>
      <c r="F2" s="90"/>
      <c r="G2" s="90"/>
      <c r="H2" s="90"/>
      <c r="I2" s="90"/>
      <c r="J2" s="90"/>
      <c r="M2" s="90"/>
      <c r="N2" s="90"/>
      <c r="O2" s="90"/>
      <c r="P2" s="90"/>
      <c r="Q2" s="90"/>
      <c r="T2" s="90"/>
      <c r="V2" s="90"/>
    </row>
    <row r="3" spans="1:23" s="2" customFormat="1" ht="13.5" thickTop="1" x14ac:dyDescent="0.2">
      <c r="A3" s="7" t="s">
        <v>237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2"/>
      <c r="M3" s="105"/>
      <c r="N3" s="105"/>
      <c r="O3" s="105"/>
      <c r="P3" s="105"/>
      <c r="Q3" s="105"/>
      <c r="R3" s="105"/>
      <c r="S3" s="12"/>
      <c r="T3" s="105"/>
      <c r="U3" s="12"/>
      <c r="V3" s="105"/>
      <c r="W3" s="12" t="s">
        <v>238</v>
      </c>
    </row>
    <row r="4" spans="1:23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 t="s">
        <v>1</v>
      </c>
    </row>
    <row r="5" spans="1:23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25" customFormat="1" ht="11.25" x14ac:dyDescent="0.2">
      <c r="A6" s="26"/>
      <c r="B6" s="257" t="s">
        <v>239</v>
      </c>
      <c r="C6" s="20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26"/>
      <c r="U6" s="26" t="s">
        <v>240</v>
      </c>
      <c r="V6" s="26"/>
      <c r="W6" s="257" t="s">
        <v>241</v>
      </c>
    </row>
    <row r="7" spans="1:23" s="25" customFormat="1" ht="11.25" x14ac:dyDescent="0.2">
      <c r="B7" s="257"/>
      <c r="C7" s="204"/>
      <c r="E7" s="136"/>
      <c r="F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W7" s="257"/>
    </row>
    <row r="8" spans="1:23" s="70" customFormat="1" ht="12.75" x14ac:dyDescent="0.25">
      <c r="A8" s="91"/>
      <c r="B8" s="257"/>
      <c r="C8" s="204"/>
      <c r="D8" s="21"/>
      <c r="E8" s="31"/>
      <c r="F8" s="31"/>
      <c r="G8" s="21"/>
      <c r="H8" s="31"/>
      <c r="I8" s="31"/>
      <c r="J8" s="31"/>
      <c r="M8" s="31"/>
      <c r="N8" s="31"/>
      <c r="O8" s="31"/>
      <c r="P8" s="31"/>
      <c r="Q8" s="31"/>
      <c r="T8" s="31"/>
      <c r="V8" s="31"/>
      <c r="W8" s="257"/>
    </row>
    <row r="9" spans="1:23" s="32" customFormat="1" ht="11.25" x14ac:dyDescent="0.2">
      <c r="B9" s="257"/>
      <c r="C9" s="204"/>
      <c r="D9" s="69"/>
      <c r="E9" s="69" t="s">
        <v>242</v>
      </c>
      <c r="F9" s="69"/>
      <c r="G9" s="69"/>
      <c r="H9" s="69" t="s">
        <v>243</v>
      </c>
      <c r="I9" s="69"/>
      <c r="J9" s="69"/>
      <c r="K9" s="69"/>
      <c r="L9" s="69"/>
      <c r="M9" s="69" t="s">
        <v>244</v>
      </c>
      <c r="N9" s="69"/>
      <c r="O9" s="69"/>
      <c r="P9" s="69" t="s">
        <v>243</v>
      </c>
      <c r="Q9" s="69"/>
      <c r="R9" s="69"/>
      <c r="S9" s="69" t="s">
        <v>242</v>
      </c>
      <c r="T9" s="69"/>
      <c r="U9" s="69" t="s">
        <v>165</v>
      </c>
      <c r="V9" s="69"/>
      <c r="W9" s="257"/>
    </row>
    <row r="10" spans="1:23" s="25" customFormat="1" ht="11.25" x14ac:dyDescent="0.2">
      <c r="B10" s="204"/>
      <c r="C10" s="204"/>
      <c r="E10" s="136"/>
      <c r="H10" s="136"/>
      <c r="J10" s="136"/>
      <c r="K10" s="136"/>
      <c r="L10" s="136"/>
      <c r="M10" s="136"/>
      <c r="O10" s="136"/>
      <c r="P10" s="136"/>
      <c r="R10" s="136"/>
      <c r="S10" s="136"/>
      <c r="W10" s="257"/>
    </row>
    <row r="11" spans="1:23" s="70" customFormat="1" ht="12.75" x14ac:dyDescent="0.25">
      <c r="A11" s="91"/>
      <c r="B11" s="204"/>
      <c r="C11" s="204"/>
      <c r="D11" s="21"/>
      <c r="E11" s="31"/>
      <c r="F11" s="31"/>
      <c r="G11" s="21"/>
      <c r="H11" s="31"/>
      <c r="I11" s="31"/>
      <c r="J11" s="31"/>
      <c r="M11" s="31"/>
      <c r="N11" s="31"/>
      <c r="O11" s="31"/>
      <c r="P11" s="31"/>
      <c r="Q11" s="31"/>
      <c r="T11" s="31"/>
      <c r="V11" s="31"/>
      <c r="W11" s="257"/>
    </row>
    <row r="12" spans="1:23" s="32" customFormat="1" ht="11.25" x14ac:dyDescent="0.2">
      <c r="B12" s="69"/>
      <c r="C12" s="69"/>
      <c r="D12" s="69" t="s">
        <v>245</v>
      </c>
      <c r="E12" s="69" t="s">
        <v>246</v>
      </c>
      <c r="F12" s="69"/>
      <c r="G12" s="69" t="s">
        <v>245</v>
      </c>
      <c r="H12" s="69" t="s">
        <v>246</v>
      </c>
      <c r="I12" s="69"/>
      <c r="J12" s="69" t="s">
        <v>247</v>
      </c>
      <c r="K12" s="69" t="s">
        <v>248</v>
      </c>
      <c r="L12" s="69" t="s">
        <v>249</v>
      </c>
      <c r="M12" s="69" t="s">
        <v>250</v>
      </c>
      <c r="N12" s="69"/>
      <c r="O12" s="69" t="s">
        <v>251</v>
      </c>
      <c r="P12" s="69" t="s">
        <v>252</v>
      </c>
      <c r="Q12" s="69"/>
      <c r="R12" s="69" t="s">
        <v>251</v>
      </c>
      <c r="S12" s="69" t="s">
        <v>252</v>
      </c>
      <c r="T12" s="69"/>
      <c r="U12" s="69"/>
      <c r="V12" s="69"/>
      <c r="W12" s="257"/>
    </row>
    <row r="13" spans="1:23" s="32" customFormat="1" ht="11.25" x14ac:dyDescent="0.2">
      <c r="B13" s="69"/>
      <c r="C13" s="69"/>
      <c r="D13" s="69" t="s">
        <v>253</v>
      </c>
      <c r="E13" s="69" t="s">
        <v>254</v>
      </c>
      <c r="F13" s="69"/>
      <c r="G13" s="69" t="s">
        <v>253</v>
      </c>
      <c r="H13" s="69" t="s">
        <v>254</v>
      </c>
      <c r="I13" s="69"/>
      <c r="J13" s="69" t="s">
        <v>255</v>
      </c>
      <c r="K13" s="69" t="s">
        <v>256</v>
      </c>
      <c r="L13" s="69" t="s">
        <v>257</v>
      </c>
      <c r="M13" s="69" t="s">
        <v>258</v>
      </c>
      <c r="N13" s="69"/>
      <c r="O13" s="69" t="s">
        <v>259</v>
      </c>
      <c r="P13" s="69" t="s">
        <v>260</v>
      </c>
      <c r="Q13" s="69"/>
      <c r="R13" s="69" t="s">
        <v>259</v>
      </c>
      <c r="S13" s="69" t="s">
        <v>260</v>
      </c>
      <c r="T13" s="69"/>
      <c r="U13" s="69"/>
      <c r="V13" s="69"/>
      <c r="W13" s="257"/>
    </row>
    <row r="14" spans="1:23" s="32" customFormat="1" ht="11.25" x14ac:dyDescent="0.2">
      <c r="B14" s="69"/>
      <c r="C14" s="69"/>
      <c r="D14" s="69" t="s">
        <v>261</v>
      </c>
      <c r="E14" s="69" t="s">
        <v>262</v>
      </c>
      <c r="F14" s="69"/>
      <c r="G14" s="69" t="s">
        <v>261</v>
      </c>
      <c r="H14" s="69" t="s">
        <v>262</v>
      </c>
      <c r="I14" s="69"/>
      <c r="L14" s="69" t="s">
        <v>262</v>
      </c>
      <c r="M14" s="69" t="s">
        <v>236</v>
      </c>
      <c r="N14" s="69"/>
      <c r="O14" s="69" t="s">
        <v>262</v>
      </c>
      <c r="P14" s="69" t="s">
        <v>263</v>
      </c>
      <c r="Q14" s="69"/>
      <c r="R14" s="69" t="s">
        <v>262</v>
      </c>
      <c r="S14" s="69" t="s">
        <v>263</v>
      </c>
      <c r="T14" s="69"/>
      <c r="U14" s="69"/>
      <c r="V14" s="69"/>
      <c r="W14" s="257"/>
    </row>
    <row r="15" spans="1:23" s="32" customFormat="1" ht="11.25" x14ac:dyDescent="0.2">
      <c r="A15" s="34"/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  <c r="M15" s="36"/>
      <c r="N15" s="36"/>
      <c r="O15" s="36"/>
      <c r="P15" s="36"/>
      <c r="Q15" s="36"/>
      <c r="R15" s="37"/>
      <c r="S15" s="37"/>
      <c r="T15" s="36"/>
      <c r="U15" s="37"/>
      <c r="V15" s="36"/>
      <c r="W15" s="36"/>
    </row>
    <row r="16" spans="1:23" s="192" customFormat="1" ht="9" x14ac:dyDescent="0.15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1:23" s="160" customFormat="1" ht="11.25" x14ac:dyDescent="0.2">
      <c r="A17" s="155" t="s">
        <v>12</v>
      </c>
      <c r="B17" s="156">
        <v>62258</v>
      </c>
      <c r="C17" s="156"/>
      <c r="D17" s="156">
        <v>7747</v>
      </c>
      <c r="E17" s="156">
        <v>14179</v>
      </c>
      <c r="F17" s="156"/>
      <c r="G17" s="156">
        <v>1447</v>
      </c>
      <c r="H17" s="156">
        <v>6342</v>
      </c>
      <c r="I17" s="156"/>
      <c r="J17" s="156">
        <v>4079</v>
      </c>
      <c r="K17" s="156">
        <v>5443</v>
      </c>
      <c r="L17" s="156">
        <v>4694</v>
      </c>
      <c r="M17" s="156">
        <v>1169</v>
      </c>
      <c r="N17" s="156"/>
      <c r="O17" s="156">
        <v>3838</v>
      </c>
      <c r="P17" s="156">
        <v>1216</v>
      </c>
      <c r="Q17" s="156"/>
      <c r="R17" s="156">
        <v>5840</v>
      </c>
      <c r="S17" s="156">
        <v>3439</v>
      </c>
      <c r="T17" s="156"/>
      <c r="U17" s="156">
        <v>2825</v>
      </c>
      <c r="V17" s="156"/>
      <c r="W17" s="205">
        <v>1.8891226830286871</v>
      </c>
    </row>
    <row r="18" spans="1:23" s="161" customFormat="1" ht="11.25" x14ac:dyDescent="0.2">
      <c r="A18" s="155" t="s">
        <v>13</v>
      </c>
      <c r="B18" s="156">
        <v>6308</v>
      </c>
      <c r="C18" s="156"/>
      <c r="D18" s="156">
        <v>1218</v>
      </c>
      <c r="E18" s="156">
        <v>1737</v>
      </c>
      <c r="F18" s="156"/>
      <c r="G18" s="156">
        <v>171</v>
      </c>
      <c r="H18" s="156">
        <v>576</v>
      </c>
      <c r="I18" s="156"/>
      <c r="J18" s="156">
        <v>287</v>
      </c>
      <c r="K18" s="156">
        <v>282</v>
      </c>
      <c r="L18" s="156">
        <v>301</v>
      </c>
      <c r="M18" s="156">
        <v>103</v>
      </c>
      <c r="N18" s="156"/>
      <c r="O18" s="156">
        <v>275</v>
      </c>
      <c r="P18" s="156">
        <v>103</v>
      </c>
      <c r="Q18" s="156"/>
      <c r="R18" s="156">
        <v>546</v>
      </c>
      <c r="S18" s="156">
        <v>335</v>
      </c>
      <c r="T18" s="156"/>
      <c r="U18" s="156">
        <v>374</v>
      </c>
      <c r="V18" s="156"/>
      <c r="W18" s="206">
        <v>1.6320545339251744</v>
      </c>
    </row>
    <row r="19" spans="1:23" s="166" customFormat="1" ht="11.25" x14ac:dyDescent="0.2">
      <c r="A19" s="162" t="s">
        <v>14</v>
      </c>
      <c r="B19" s="163">
        <v>1142</v>
      </c>
      <c r="C19" s="163"/>
      <c r="D19" s="163">
        <v>275</v>
      </c>
      <c r="E19" s="163">
        <v>368</v>
      </c>
      <c r="F19" s="163"/>
      <c r="G19" s="163">
        <v>35</v>
      </c>
      <c r="H19" s="163">
        <v>94</v>
      </c>
      <c r="I19" s="163"/>
      <c r="J19" s="163">
        <v>43</v>
      </c>
      <c r="K19" s="163">
        <v>33</v>
      </c>
      <c r="L19" s="163">
        <v>38</v>
      </c>
      <c r="M19" s="163">
        <v>19</v>
      </c>
      <c r="N19" s="163"/>
      <c r="O19" s="163">
        <v>36</v>
      </c>
      <c r="P19" s="163">
        <v>11</v>
      </c>
      <c r="Q19" s="163"/>
      <c r="R19" s="163">
        <v>73</v>
      </c>
      <c r="S19" s="163">
        <v>43</v>
      </c>
      <c r="T19" s="163"/>
      <c r="U19" s="163">
        <v>74</v>
      </c>
      <c r="V19" s="163"/>
      <c r="W19" s="207">
        <v>1.4982486865148861</v>
      </c>
    </row>
    <row r="20" spans="1:23" s="166" customFormat="1" ht="11.25" x14ac:dyDescent="0.2">
      <c r="A20" s="162" t="s">
        <v>15</v>
      </c>
      <c r="B20" s="163">
        <v>1121</v>
      </c>
      <c r="C20" s="163"/>
      <c r="D20" s="163">
        <v>257</v>
      </c>
      <c r="E20" s="163">
        <v>299</v>
      </c>
      <c r="F20" s="163"/>
      <c r="G20" s="163">
        <v>38</v>
      </c>
      <c r="H20" s="163">
        <v>127</v>
      </c>
      <c r="I20" s="163"/>
      <c r="J20" s="163">
        <v>39</v>
      </c>
      <c r="K20" s="163">
        <v>44</v>
      </c>
      <c r="L20" s="163">
        <v>53</v>
      </c>
      <c r="M20" s="163">
        <v>10</v>
      </c>
      <c r="N20" s="163"/>
      <c r="O20" s="163">
        <v>40</v>
      </c>
      <c r="P20" s="163">
        <v>11</v>
      </c>
      <c r="Q20" s="163"/>
      <c r="R20" s="163">
        <v>75</v>
      </c>
      <c r="S20" s="163">
        <v>42</v>
      </c>
      <c r="T20" s="163"/>
      <c r="U20" s="163">
        <v>86</v>
      </c>
      <c r="V20" s="163"/>
      <c r="W20" s="207">
        <v>1.6110615521855487</v>
      </c>
    </row>
    <row r="21" spans="1:23" s="166" customFormat="1" ht="11.25" x14ac:dyDescent="0.2">
      <c r="A21" s="162" t="s">
        <v>16</v>
      </c>
      <c r="B21" s="163">
        <v>5</v>
      </c>
      <c r="C21" s="163"/>
      <c r="D21" s="163">
        <v>0</v>
      </c>
      <c r="E21" s="163">
        <v>0</v>
      </c>
      <c r="F21" s="163"/>
      <c r="G21" s="163">
        <v>0</v>
      </c>
      <c r="H21" s="163">
        <v>0</v>
      </c>
      <c r="I21" s="163"/>
      <c r="J21" s="163">
        <v>0</v>
      </c>
      <c r="K21" s="163">
        <v>0</v>
      </c>
      <c r="L21" s="167">
        <v>0</v>
      </c>
      <c r="M21" s="163">
        <v>0</v>
      </c>
      <c r="N21" s="163"/>
      <c r="O21" s="163">
        <v>0</v>
      </c>
      <c r="P21" s="163">
        <v>0</v>
      </c>
      <c r="Q21" s="163"/>
      <c r="R21" s="163">
        <v>0</v>
      </c>
      <c r="S21" s="167">
        <v>0</v>
      </c>
      <c r="T21" s="163"/>
      <c r="U21" s="167">
        <v>0</v>
      </c>
      <c r="V21" s="163"/>
      <c r="W21" s="207">
        <v>1.2</v>
      </c>
    </row>
    <row r="22" spans="1:23" s="166" customFormat="1" ht="11.25" x14ac:dyDescent="0.2">
      <c r="A22" s="162" t="s">
        <v>17</v>
      </c>
      <c r="B22" s="163">
        <v>97</v>
      </c>
      <c r="C22" s="163"/>
      <c r="D22" s="163">
        <v>17</v>
      </c>
      <c r="E22" s="163">
        <v>21</v>
      </c>
      <c r="F22" s="163"/>
      <c r="G22" s="163">
        <v>2</v>
      </c>
      <c r="H22" s="163">
        <v>8</v>
      </c>
      <c r="I22" s="163"/>
      <c r="J22" s="163">
        <v>3</v>
      </c>
      <c r="K22" s="163">
        <v>1</v>
      </c>
      <c r="L22" s="167">
        <v>7</v>
      </c>
      <c r="M22" s="163">
        <v>0</v>
      </c>
      <c r="N22" s="163"/>
      <c r="O22" s="163">
        <v>5</v>
      </c>
      <c r="P22" s="163">
        <v>4</v>
      </c>
      <c r="Q22" s="163"/>
      <c r="R22" s="163">
        <v>13</v>
      </c>
      <c r="S22" s="167">
        <v>9</v>
      </c>
      <c r="T22" s="163"/>
      <c r="U22" s="167">
        <v>7</v>
      </c>
      <c r="V22" s="163"/>
      <c r="W22" s="207">
        <v>1.5257731958762886</v>
      </c>
    </row>
    <row r="23" spans="1:23" s="166" customFormat="1" ht="11.25" x14ac:dyDescent="0.2">
      <c r="A23" s="162" t="s">
        <v>18</v>
      </c>
      <c r="B23" s="163">
        <v>747</v>
      </c>
      <c r="C23" s="163"/>
      <c r="D23" s="163">
        <v>113</v>
      </c>
      <c r="E23" s="163">
        <v>185</v>
      </c>
      <c r="F23" s="163"/>
      <c r="G23" s="163">
        <v>14</v>
      </c>
      <c r="H23" s="163">
        <v>76</v>
      </c>
      <c r="I23" s="163"/>
      <c r="J23" s="163">
        <v>39</v>
      </c>
      <c r="K23" s="163">
        <v>42</v>
      </c>
      <c r="L23" s="163">
        <v>37</v>
      </c>
      <c r="M23" s="163">
        <v>8</v>
      </c>
      <c r="N23" s="163"/>
      <c r="O23" s="163">
        <v>41</v>
      </c>
      <c r="P23" s="163">
        <v>20</v>
      </c>
      <c r="Q23" s="163"/>
      <c r="R23" s="163">
        <v>76</v>
      </c>
      <c r="S23" s="163">
        <v>56</v>
      </c>
      <c r="T23" s="163"/>
      <c r="U23" s="163">
        <v>40</v>
      </c>
      <c r="V23" s="163"/>
      <c r="W23" s="207">
        <v>1.7068273092369477</v>
      </c>
    </row>
    <row r="24" spans="1:23" s="166" customFormat="1" ht="11.25" x14ac:dyDescent="0.2">
      <c r="A24" s="162" t="s">
        <v>19</v>
      </c>
      <c r="B24" s="163">
        <v>527</v>
      </c>
      <c r="C24" s="163"/>
      <c r="D24" s="163">
        <v>78</v>
      </c>
      <c r="E24" s="163">
        <v>140</v>
      </c>
      <c r="F24" s="163"/>
      <c r="G24" s="163">
        <v>9</v>
      </c>
      <c r="H24" s="163">
        <v>52</v>
      </c>
      <c r="I24" s="163"/>
      <c r="J24" s="163">
        <v>25</v>
      </c>
      <c r="K24" s="163">
        <v>26</v>
      </c>
      <c r="L24" s="163">
        <v>27</v>
      </c>
      <c r="M24" s="163">
        <v>11</v>
      </c>
      <c r="N24" s="163"/>
      <c r="O24" s="163">
        <v>31</v>
      </c>
      <c r="P24" s="163">
        <v>11</v>
      </c>
      <c r="Q24" s="163"/>
      <c r="R24" s="163">
        <v>48</v>
      </c>
      <c r="S24" s="163">
        <v>45</v>
      </c>
      <c r="T24" s="163"/>
      <c r="U24" s="163">
        <v>24</v>
      </c>
      <c r="V24" s="163"/>
      <c r="W24" s="207">
        <v>1.6641366223908918</v>
      </c>
    </row>
    <row r="25" spans="1:23" s="166" customFormat="1" ht="11.25" x14ac:dyDescent="0.2">
      <c r="A25" s="162" t="s">
        <v>20</v>
      </c>
      <c r="B25" s="163">
        <v>837</v>
      </c>
      <c r="C25" s="163"/>
      <c r="D25" s="163">
        <v>99</v>
      </c>
      <c r="E25" s="163">
        <v>213</v>
      </c>
      <c r="F25" s="163"/>
      <c r="G25" s="163">
        <v>14</v>
      </c>
      <c r="H25" s="163">
        <v>84</v>
      </c>
      <c r="I25" s="163"/>
      <c r="J25" s="163">
        <v>43</v>
      </c>
      <c r="K25" s="163">
        <v>42</v>
      </c>
      <c r="L25" s="163">
        <v>45</v>
      </c>
      <c r="M25" s="163">
        <v>17</v>
      </c>
      <c r="N25" s="163"/>
      <c r="O25" s="163">
        <v>53</v>
      </c>
      <c r="P25" s="163">
        <v>26</v>
      </c>
      <c r="Q25" s="163"/>
      <c r="R25" s="163">
        <v>98</v>
      </c>
      <c r="S25" s="163">
        <v>72</v>
      </c>
      <c r="T25" s="163"/>
      <c r="U25" s="163">
        <v>31</v>
      </c>
      <c r="V25" s="163"/>
      <c r="W25" s="207">
        <v>1.6618876941457588</v>
      </c>
    </row>
    <row r="26" spans="1:23" s="166" customFormat="1" ht="11.25" x14ac:dyDescent="0.2">
      <c r="A26" s="162" t="s">
        <v>21</v>
      </c>
      <c r="B26" s="163">
        <v>956</v>
      </c>
      <c r="C26" s="163"/>
      <c r="D26" s="163">
        <v>192</v>
      </c>
      <c r="E26" s="163">
        <v>230</v>
      </c>
      <c r="F26" s="163"/>
      <c r="G26" s="163">
        <v>32</v>
      </c>
      <c r="H26" s="163">
        <v>72</v>
      </c>
      <c r="I26" s="163"/>
      <c r="J26" s="163">
        <v>44</v>
      </c>
      <c r="K26" s="163">
        <v>41</v>
      </c>
      <c r="L26" s="163">
        <v>47</v>
      </c>
      <c r="M26" s="163">
        <v>25</v>
      </c>
      <c r="N26" s="163"/>
      <c r="O26" s="163">
        <v>46</v>
      </c>
      <c r="P26" s="163">
        <v>11</v>
      </c>
      <c r="Q26" s="163"/>
      <c r="R26" s="163">
        <v>106</v>
      </c>
      <c r="S26" s="163">
        <v>47</v>
      </c>
      <c r="T26" s="163"/>
      <c r="U26" s="163">
        <v>63</v>
      </c>
      <c r="V26" s="163"/>
      <c r="W26" s="207">
        <v>1.6610878661087867</v>
      </c>
    </row>
    <row r="27" spans="1:23" s="166" customFormat="1" ht="11.25" x14ac:dyDescent="0.2">
      <c r="A27" s="162" t="s">
        <v>22</v>
      </c>
      <c r="B27" s="163">
        <v>393</v>
      </c>
      <c r="C27" s="163"/>
      <c r="D27" s="163">
        <v>97</v>
      </c>
      <c r="E27" s="163">
        <v>145</v>
      </c>
      <c r="F27" s="163"/>
      <c r="G27" s="163">
        <v>14</v>
      </c>
      <c r="H27" s="163">
        <v>26</v>
      </c>
      <c r="I27" s="163"/>
      <c r="J27" s="163">
        <v>27</v>
      </c>
      <c r="K27" s="163">
        <v>21</v>
      </c>
      <c r="L27" s="163">
        <v>13</v>
      </c>
      <c r="M27" s="163">
        <v>4</v>
      </c>
      <c r="N27" s="163"/>
      <c r="O27" s="163">
        <v>6</v>
      </c>
      <c r="P27" s="163">
        <v>4</v>
      </c>
      <c r="Q27" s="163"/>
      <c r="R27" s="163">
        <v>9</v>
      </c>
      <c r="S27" s="163">
        <v>4</v>
      </c>
      <c r="T27" s="163"/>
      <c r="U27" s="163">
        <v>23</v>
      </c>
      <c r="V27" s="163"/>
      <c r="W27" s="207">
        <v>1.6157760814249365</v>
      </c>
    </row>
    <row r="28" spans="1:23" s="166" customFormat="1" ht="11.25" x14ac:dyDescent="0.2">
      <c r="A28" s="162" t="s">
        <v>23</v>
      </c>
      <c r="B28" s="163">
        <v>483</v>
      </c>
      <c r="C28" s="163"/>
      <c r="D28" s="163">
        <v>90</v>
      </c>
      <c r="E28" s="163">
        <v>133</v>
      </c>
      <c r="F28" s="163"/>
      <c r="G28" s="163">
        <v>13</v>
      </c>
      <c r="H28" s="163">
        <v>37</v>
      </c>
      <c r="I28" s="163"/>
      <c r="J28" s="163">
        <v>24</v>
      </c>
      <c r="K28" s="163">
        <v>32</v>
      </c>
      <c r="L28" s="163">
        <v>33</v>
      </c>
      <c r="M28" s="163">
        <v>9</v>
      </c>
      <c r="N28" s="163"/>
      <c r="O28" s="163">
        <v>17</v>
      </c>
      <c r="P28" s="163">
        <v>5</v>
      </c>
      <c r="Q28" s="163"/>
      <c r="R28" s="163">
        <v>47</v>
      </c>
      <c r="S28" s="163">
        <v>17</v>
      </c>
      <c r="T28" s="163"/>
      <c r="U28" s="163">
        <v>26</v>
      </c>
      <c r="V28" s="163"/>
      <c r="W28" s="207">
        <v>1.7763975155279503</v>
      </c>
    </row>
    <row r="29" spans="1:23" s="161" customFormat="1" ht="11.25" x14ac:dyDescent="0.2">
      <c r="A29" s="155" t="s">
        <v>24</v>
      </c>
      <c r="B29" s="156">
        <v>6917</v>
      </c>
      <c r="C29" s="156"/>
      <c r="D29" s="156">
        <v>1051</v>
      </c>
      <c r="E29" s="156">
        <v>1712</v>
      </c>
      <c r="F29" s="156"/>
      <c r="G29" s="156">
        <v>182</v>
      </c>
      <c r="H29" s="156">
        <v>690</v>
      </c>
      <c r="I29" s="156"/>
      <c r="J29" s="156">
        <v>459</v>
      </c>
      <c r="K29" s="156">
        <v>428</v>
      </c>
      <c r="L29" s="156">
        <v>369</v>
      </c>
      <c r="M29" s="156">
        <v>110</v>
      </c>
      <c r="N29" s="156"/>
      <c r="O29" s="156">
        <v>375</v>
      </c>
      <c r="P29" s="156">
        <v>112</v>
      </c>
      <c r="Q29" s="156"/>
      <c r="R29" s="156">
        <v>639</v>
      </c>
      <c r="S29" s="156">
        <v>394</v>
      </c>
      <c r="T29" s="156"/>
      <c r="U29" s="156">
        <v>396</v>
      </c>
      <c r="V29" s="156"/>
      <c r="W29" s="206">
        <v>1.7506144282203266</v>
      </c>
    </row>
    <row r="30" spans="1:23" s="166" customFormat="1" ht="11.25" x14ac:dyDescent="0.2">
      <c r="A30" s="162" t="s">
        <v>25</v>
      </c>
      <c r="B30" s="163">
        <v>1529</v>
      </c>
      <c r="C30" s="163"/>
      <c r="D30" s="163">
        <v>299</v>
      </c>
      <c r="E30" s="163">
        <v>376</v>
      </c>
      <c r="F30" s="163"/>
      <c r="G30" s="163">
        <v>44</v>
      </c>
      <c r="H30" s="163">
        <v>150</v>
      </c>
      <c r="I30" s="163"/>
      <c r="J30" s="163">
        <v>90</v>
      </c>
      <c r="K30" s="163">
        <v>76</v>
      </c>
      <c r="L30" s="163">
        <v>71</v>
      </c>
      <c r="M30" s="163">
        <v>22</v>
      </c>
      <c r="N30" s="163"/>
      <c r="O30" s="163">
        <v>68</v>
      </c>
      <c r="P30" s="163">
        <v>21</v>
      </c>
      <c r="Q30" s="163"/>
      <c r="R30" s="163">
        <v>120</v>
      </c>
      <c r="S30" s="163">
        <v>75</v>
      </c>
      <c r="T30" s="163"/>
      <c r="U30" s="163">
        <v>117</v>
      </c>
      <c r="V30" s="163"/>
      <c r="W30" s="207">
        <v>1.6860693263570961</v>
      </c>
    </row>
    <row r="31" spans="1:23" s="166" customFormat="1" ht="11.25" x14ac:dyDescent="0.2">
      <c r="A31" s="162" t="s">
        <v>26</v>
      </c>
      <c r="B31" s="163">
        <v>1900</v>
      </c>
      <c r="C31" s="163"/>
      <c r="D31" s="163">
        <v>319</v>
      </c>
      <c r="E31" s="163">
        <v>463</v>
      </c>
      <c r="F31" s="163"/>
      <c r="G31" s="163">
        <v>66</v>
      </c>
      <c r="H31" s="163">
        <v>171</v>
      </c>
      <c r="I31" s="163"/>
      <c r="J31" s="163">
        <v>134</v>
      </c>
      <c r="K31" s="163">
        <v>127</v>
      </c>
      <c r="L31" s="163">
        <v>111</v>
      </c>
      <c r="M31" s="163">
        <v>31</v>
      </c>
      <c r="N31" s="163"/>
      <c r="O31" s="163">
        <v>80</v>
      </c>
      <c r="P31" s="163">
        <v>30</v>
      </c>
      <c r="Q31" s="163"/>
      <c r="R31" s="163">
        <v>146</v>
      </c>
      <c r="S31" s="163">
        <v>89</v>
      </c>
      <c r="T31" s="163"/>
      <c r="U31" s="163">
        <v>133</v>
      </c>
      <c r="V31" s="163"/>
      <c r="W31" s="207">
        <v>1.7957894736842106</v>
      </c>
    </row>
    <row r="32" spans="1:23" s="166" customFormat="1" ht="11.25" x14ac:dyDescent="0.2">
      <c r="A32" s="162" t="s">
        <v>27</v>
      </c>
      <c r="B32" s="163">
        <v>1203</v>
      </c>
      <c r="C32" s="163"/>
      <c r="D32" s="163">
        <v>187</v>
      </c>
      <c r="E32" s="163">
        <v>313</v>
      </c>
      <c r="F32" s="163"/>
      <c r="G32" s="163">
        <v>25</v>
      </c>
      <c r="H32" s="163">
        <v>122</v>
      </c>
      <c r="I32" s="163"/>
      <c r="J32" s="163">
        <v>89</v>
      </c>
      <c r="K32" s="163">
        <v>74</v>
      </c>
      <c r="L32" s="163">
        <v>47</v>
      </c>
      <c r="M32" s="163">
        <v>12</v>
      </c>
      <c r="N32" s="163"/>
      <c r="O32" s="163">
        <v>73</v>
      </c>
      <c r="P32" s="163">
        <v>27</v>
      </c>
      <c r="Q32" s="163"/>
      <c r="R32" s="163">
        <v>112</v>
      </c>
      <c r="S32" s="163">
        <v>74</v>
      </c>
      <c r="T32" s="163"/>
      <c r="U32" s="163">
        <v>48</v>
      </c>
      <c r="V32" s="163"/>
      <c r="W32" s="207">
        <v>1.7082294264339153</v>
      </c>
    </row>
    <row r="33" spans="1:23" s="166" customFormat="1" ht="11.25" x14ac:dyDescent="0.2">
      <c r="A33" s="162" t="s">
        <v>28</v>
      </c>
      <c r="B33" s="163">
        <v>1249</v>
      </c>
      <c r="C33" s="163"/>
      <c r="D33" s="163">
        <v>141</v>
      </c>
      <c r="E33" s="163">
        <v>285</v>
      </c>
      <c r="F33" s="163"/>
      <c r="G33" s="163">
        <v>30</v>
      </c>
      <c r="H33" s="163">
        <v>150</v>
      </c>
      <c r="I33" s="163"/>
      <c r="J33" s="163">
        <v>100</v>
      </c>
      <c r="K33" s="163">
        <v>98</v>
      </c>
      <c r="L33" s="163">
        <v>97</v>
      </c>
      <c r="M33" s="163">
        <v>29</v>
      </c>
      <c r="N33" s="163"/>
      <c r="O33" s="163">
        <v>76</v>
      </c>
      <c r="P33" s="163">
        <v>21</v>
      </c>
      <c r="Q33" s="163"/>
      <c r="R33" s="163">
        <v>97</v>
      </c>
      <c r="S33" s="163">
        <v>66</v>
      </c>
      <c r="T33" s="163"/>
      <c r="U33" s="163">
        <v>59</v>
      </c>
      <c r="V33" s="163"/>
      <c r="W33" s="207">
        <v>1.933546837469976</v>
      </c>
    </row>
    <row r="34" spans="1:23" s="166" customFormat="1" ht="11.25" x14ac:dyDescent="0.2">
      <c r="A34" s="162" t="s">
        <v>29</v>
      </c>
      <c r="B34" s="163">
        <v>1036</v>
      </c>
      <c r="C34" s="163"/>
      <c r="D34" s="163">
        <v>105</v>
      </c>
      <c r="E34" s="163">
        <v>275</v>
      </c>
      <c r="F34" s="163"/>
      <c r="G34" s="163">
        <v>17</v>
      </c>
      <c r="H34" s="163">
        <v>97</v>
      </c>
      <c r="I34" s="163"/>
      <c r="J34" s="163">
        <v>46</v>
      </c>
      <c r="K34" s="163">
        <v>53</v>
      </c>
      <c r="L34" s="163">
        <v>43</v>
      </c>
      <c r="M34" s="163">
        <v>16</v>
      </c>
      <c r="N34" s="163"/>
      <c r="O34" s="163">
        <v>78</v>
      </c>
      <c r="P34" s="163">
        <v>13</v>
      </c>
      <c r="Q34" s="163"/>
      <c r="R34" s="163">
        <v>164</v>
      </c>
      <c r="S34" s="163">
        <v>90</v>
      </c>
      <c r="T34" s="163"/>
      <c r="U34" s="163">
        <v>39</v>
      </c>
      <c r="V34" s="163"/>
      <c r="W34" s="207">
        <v>1.5916988416988418</v>
      </c>
    </row>
    <row r="35" spans="1:23" s="161" customFormat="1" ht="11.25" x14ac:dyDescent="0.2">
      <c r="A35" s="155" t="s">
        <v>30</v>
      </c>
      <c r="B35" s="156">
        <v>3785</v>
      </c>
      <c r="C35" s="156"/>
      <c r="D35" s="156">
        <v>557</v>
      </c>
      <c r="E35" s="156">
        <v>750</v>
      </c>
      <c r="F35" s="156"/>
      <c r="G35" s="156">
        <v>113</v>
      </c>
      <c r="H35" s="156">
        <v>380</v>
      </c>
      <c r="I35" s="156"/>
      <c r="J35" s="156">
        <v>275</v>
      </c>
      <c r="K35" s="156">
        <v>346</v>
      </c>
      <c r="L35" s="156">
        <v>345</v>
      </c>
      <c r="M35" s="156">
        <v>93</v>
      </c>
      <c r="N35" s="156"/>
      <c r="O35" s="156">
        <v>201</v>
      </c>
      <c r="P35" s="156">
        <v>59</v>
      </c>
      <c r="Q35" s="156"/>
      <c r="R35" s="156">
        <v>259</v>
      </c>
      <c r="S35" s="156">
        <v>169</v>
      </c>
      <c r="T35" s="156"/>
      <c r="U35" s="156">
        <v>238</v>
      </c>
      <c r="V35" s="156"/>
      <c r="W35" s="206">
        <v>2.003434610303831</v>
      </c>
    </row>
    <row r="36" spans="1:23" s="166" customFormat="1" ht="11.25" x14ac:dyDescent="0.2">
      <c r="A36" s="162" t="s">
        <v>293</v>
      </c>
      <c r="B36" s="163">
        <v>1400</v>
      </c>
      <c r="C36" s="163"/>
      <c r="D36" s="163">
        <v>249</v>
      </c>
      <c r="E36" s="163">
        <v>294</v>
      </c>
      <c r="F36" s="163"/>
      <c r="G36" s="163">
        <v>43</v>
      </c>
      <c r="H36" s="163">
        <v>148</v>
      </c>
      <c r="I36" s="163"/>
      <c r="J36" s="163">
        <v>77</v>
      </c>
      <c r="K36" s="163">
        <v>117</v>
      </c>
      <c r="L36" s="163">
        <v>124</v>
      </c>
      <c r="M36" s="163">
        <v>30</v>
      </c>
      <c r="N36" s="163"/>
      <c r="O36" s="163">
        <v>71</v>
      </c>
      <c r="P36" s="163">
        <v>15</v>
      </c>
      <c r="Q36" s="163"/>
      <c r="R36" s="163">
        <v>81</v>
      </c>
      <c r="S36" s="163">
        <v>51</v>
      </c>
      <c r="T36" s="163"/>
      <c r="U36" s="163">
        <v>100</v>
      </c>
      <c r="V36" s="163"/>
      <c r="W36" s="207">
        <v>1.9442857142857144</v>
      </c>
    </row>
    <row r="37" spans="1:23" s="166" customFormat="1" ht="11.25" x14ac:dyDescent="0.2">
      <c r="A37" s="162" t="s">
        <v>31</v>
      </c>
      <c r="B37" s="163">
        <v>5</v>
      </c>
      <c r="C37" s="163"/>
      <c r="D37" s="163">
        <v>0</v>
      </c>
      <c r="E37" s="163">
        <v>0</v>
      </c>
      <c r="F37" s="163"/>
      <c r="G37" s="163">
        <v>0</v>
      </c>
      <c r="H37" s="163">
        <v>0</v>
      </c>
      <c r="I37" s="163"/>
      <c r="J37" s="163">
        <v>0</v>
      </c>
      <c r="K37" s="167">
        <v>0</v>
      </c>
      <c r="L37" s="167">
        <v>0</v>
      </c>
      <c r="M37" s="163">
        <v>0</v>
      </c>
      <c r="N37" s="163"/>
      <c r="O37" s="163">
        <v>0</v>
      </c>
      <c r="P37" s="163">
        <v>0</v>
      </c>
      <c r="Q37" s="163"/>
      <c r="R37" s="167">
        <v>0</v>
      </c>
      <c r="S37" s="167">
        <v>0</v>
      </c>
      <c r="T37" s="163"/>
      <c r="U37" s="167">
        <v>0</v>
      </c>
      <c r="V37" s="163"/>
      <c r="W37" s="207">
        <v>2.8</v>
      </c>
    </row>
    <row r="38" spans="1:23" s="166" customFormat="1" ht="11.25" x14ac:dyDescent="0.2">
      <c r="A38" s="162" t="s">
        <v>32</v>
      </c>
      <c r="B38" s="163">
        <v>852</v>
      </c>
      <c r="C38" s="163"/>
      <c r="D38" s="163">
        <v>124</v>
      </c>
      <c r="E38" s="163">
        <v>175</v>
      </c>
      <c r="F38" s="163"/>
      <c r="G38" s="163">
        <v>24</v>
      </c>
      <c r="H38" s="163">
        <v>98</v>
      </c>
      <c r="I38" s="163"/>
      <c r="J38" s="163">
        <v>45</v>
      </c>
      <c r="K38" s="163">
        <v>55</v>
      </c>
      <c r="L38" s="167">
        <v>70</v>
      </c>
      <c r="M38" s="163">
        <v>22</v>
      </c>
      <c r="N38" s="163"/>
      <c r="O38" s="163">
        <v>45</v>
      </c>
      <c r="P38" s="163">
        <v>19</v>
      </c>
      <c r="Q38" s="163"/>
      <c r="R38" s="163">
        <v>69</v>
      </c>
      <c r="S38" s="167">
        <v>50</v>
      </c>
      <c r="T38" s="163"/>
      <c r="U38" s="167">
        <v>56</v>
      </c>
      <c r="V38" s="163"/>
      <c r="W38" s="207">
        <v>1.8767605633802817</v>
      </c>
    </row>
    <row r="39" spans="1:23" s="166" customFormat="1" ht="11.25" x14ac:dyDescent="0.2">
      <c r="A39" s="162" t="s">
        <v>33</v>
      </c>
      <c r="B39" s="163">
        <v>897</v>
      </c>
      <c r="C39" s="163"/>
      <c r="D39" s="163">
        <v>129</v>
      </c>
      <c r="E39" s="163">
        <v>176</v>
      </c>
      <c r="F39" s="163"/>
      <c r="G39" s="163">
        <v>31</v>
      </c>
      <c r="H39" s="163">
        <v>80</v>
      </c>
      <c r="I39" s="163"/>
      <c r="J39" s="163">
        <v>74</v>
      </c>
      <c r="K39" s="163">
        <v>61</v>
      </c>
      <c r="L39" s="163">
        <v>63</v>
      </c>
      <c r="M39" s="163">
        <v>25</v>
      </c>
      <c r="N39" s="163"/>
      <c r="O39" s="163">
        <v>61</v>
      </c>
      <c r="P39" s="163">
        <v>20</v>
      </c>
      <c r="Q39" s="163"/>
      <c r="R39" s="163">
        <v>75</v>
      </c>
      <c r="S39" s="163">
        <v>50</v>
      </c>
      <c r="T39" s="163"/>
      <c r="U39" s="163">
        <v>52</v>
      </c>
      <c r="V39" s="163"/>
      <c r="W39" s="207">
        <v>1.9007803790412485</v>
      </c>
    </row>
    <row r="40" spans="1:23" s="166" customFormat="1" ht="11.25" x14ac:dyDescent="0.2">
      <c r="A40" s="162" t="s">
        <v>34</v>
      </c>
      <c r="B40" s="163">
        <v>4</v>
      </c>
      <c r="C40" s="163"/>
      <c r="D40" s="163">
        <v>0</v>
      </c>
      <c r="E40" s="163">
        <v>2</v>
      </c>
      <c r="F40" s="163"/>
      <c r="G40" s="163">
        <v>0</v>
      </c>
      <c r="H40" s="163">
        <v>0</v>
      </c>
      <c r="I40" s="163"/>
      <c r="J40" s="163">
        <v>0</v>
      </c>
      <c r="K40" s="163">
        <v>0</v>
      </c>
      <c r="L40" s="163">
        <v>0</v>
      </c>
      <c r="M40" s="163">
        <v>0</v>
      </c>
      <c r="N40" s="163"/>
      <c r="O40" s="163">
        <v>0</v>
      </c>
      <c r="P40" s="163">
        <v>0</v>
      </c>
      <c r="Q40" s="163"/>
      <c r="R40" s="163">
        <v>0</v>
      </c>
      <c r="S40" s="163">
        <v>0</v>
      </c>
      <c r="T40" s="163"/>
      <c r="U40" s="163">
        <v>0</v>
      </c>
      <c r="V40" s="163"/>
      <c r="W40" s="207">
        <v>1.5</v>
      </c>
    </row>
    <row r="41" spans="1:23" s="166" customFormat="1" ht="11.25" x14ac:dyDescent="0.2">
      <c r="A41" s="162" t="s">
        <v>35</v>
      </c>
      <c r="B41" s="163">
        <v>1</v>
      </c>
      <c r="C41" s="163"/>
      <c r="D41" s="163">
        <v>0</v>
      </c>
      <c r="E41" s="163">
        <v>0</v>
      </c>
      <c r="F41" s="163"/>
      <c r="G41" s="163">
        <v>0</v>
      </c>
      <c r="H41" s="163">
        <v>0</v>
      </c>
      <c r="I41" s="163"/>
      <c r="J41" s="163">
        <v>0</v>
      </c>
      <c r="K41" s="163">
        <v>0</v>
      </c>
      <c r="L41" s="163">
        <v>0</v>
      </c>
      <c r="M41" s="163">
        <v>0</v>
      </c>
      <c r="N41" s="163"/>
      <c r="O41" s="163">
        <v>0</v>
      </c>
      <c r="P41" s="163">
        <v>0</v>
      </c>
      <c r="Q41" s="163"/>
      <c r="R41" s="163">
        <v>0</v>
      </c>
      <c r="S41" s="163">
        <v>0</v>
      </c>
      <c r="T41" s="163"/>
      <c r="U41" s="163">
        <v>0</v>
      </c>
      <c r="V41" s="163"/>
      <c r="W41" s="207">
        <v>5</v>
      </c>
    </row>
    <row r="42" spans="1:23" s="166" customFormat="1" ht="11.25" x14ac:dyDescent="0.2">
      <c r="A42" s="162" t="s">
        <v>36</v>
      </c>
      <c r="B42" s="163">
        <v>626</v>
      </c>
      <c r="C42" s="163"/>
      <c r="D42" s="163">
        <v>55</v>
      </c>
      <c r="E42" s="163">
        <v>103</v>
      </c>
      <c r="F42" s="163"/>
      <c r="G42" s="163">
        <v>14</v>
      </c>
      <c r="H42" s="163">
        <v>52</v>
      </c>
      <c r="I42" s="163"/>
      <c r="J42" s="163">
        <v>78</v>
      </c>
      <c r="K42" s="163">
        <v>113</v>
      </c>
      <c r="L42" s="163">
        <v>85</v>
      </c>
      <c r="M42" s="163">
        <v>15</v>
      </c>
      <c r="N42" s="163"/>
      <c r="O42" s="163">
        <v>24</v>
      </c>
      <c r="P42" s="163">
        <v>5</v>
      </c>
      <c r="Q42" s="163"/>
      <c r="R42" s="163">
        <v>34</v>
      </c>
      <c r="S42" s="163">
        <v>18</v>
      </c>
      <c r="T42" s="163"/>
      <c r="U42" s="163">
        <v>30</v>
      </c>
      <c r="V42" s="163"/>
      <c r="W42" s="207">
        <v>2.4472843450479234</v>
      </c>
    </row>
    <row r="43" spans="1:23" s="161" customFormat="1" ht="11.25" x14ac:dyDescent="0.2">
      <c r="A43" s="155" t="s">
        <v>37</v>
      </c>
      <c r="B43" s="156">
        <v>3026</v>
      </c>
      <c r="C43" s="156"/>
      <c r="D43" s="156">
        <v>439</v>
      </c>
      <c r="E43" s="156">
        <v>601</v>
      </c>
      <c r="F43" s="156"/>
      <c r="G43" s="156">
        <v>64</v>
      </c>
      <c r="H43" s="156">
        <v>262</v>
      </c>
      <c r="I43" s="156"/>
      <c r="J43" s="156">
        <v>250</v>
      </c>
      <c r="K43" s="156">
        <v>362</v>
      </c>
      <c r="L43" s="156">
        <v>294</v>
      </c>
      <c r="M43" s="156">
        <v>56</v>
      </c>
      <c r="N43" s="156"/>
      <c r="O43" s="156">
        <v>156</v>
      </c>
      <c r="P43" s="156">
        <v>47</v>
      </c>
      <c r="Q43" s="156"/>
      <c r="R43" s="156">
        <v>227</v>
      </c>
      <c r="S43" s="156">
        <v>122</v>
      </c>
      <c r="T43" s="156"/>
      <c r="U43" s="156">
        <v>146</v>
      </c>
      <c r="V43" s="156"/>
      <c r="W43" s="206">
        <v>2.0660938532716457</v>
      </c>
    </row>
    <row r="44" spans="1:23" s="166" customFormat="1" ht="11.25" x14ac:dyDescent="0.2">
      <c r="A44" s="162" t="s">
        <v>38</v>
      </c>
      <c r="B44" s="163">
        <v>1572</v>
      </c>
      <c r="C44" s="163"/>
      <c r="D44" s="163">
        <v>235</v>
      </c>
      <c r="E44" s="163">
        <v>385</v>
      </c>
      <c r="F44" s="163"/>
      <c r="G44" s="163">
        <v>38</v>
      </c>
      <c r="H44" s="163">
        <v>129</v>
      </c>
      <c r="I44" s="163"/>
      <c r="J44" s="163">
        <v>97</v>
      </c>
      <c r="K44" s="163">
        <v>133</v>
      </c>
      <c r="L44" s="163">
        <v>94</v>
      </c>
      <c r="M44" s="163">
        <v>25</v>
      </c>
      <c r="N44" s="163"/>
      <c r="O44" s="163">
        <v>90</v>
      </c>
      <c r="P44" s="163">
        <v>31</v>
      </c>
      <c r="Q44" s="163"/>
      <c r="R44" s="163">
        <v>139</v>
      </c>
      <c r="S44" s="163">
        <v>87</v>
      </c>
      <c r="T44" s="163"/>
      <c r="U44" s="163">
        <v>89</v>
      </c>
      <c r="V44" s="163"/>
      <c r="W44" s="207">
        <v>1.7811704834605597</v>
      </c>
    </row>
    <row r="45" spans="1:23" s="166" customFormat="1" ht="11.25" x14ac:dyDescent="0.2">
      <c r="A45" s="162" t="s">
        <v>39</v>
      </c>
      <c r="B45" s="163">
        <v>29</v>
      </c>
      <c r="C45" s="163"/>
      <c r="D45" s="163">
        <v>1</v>
      </c>
      <c r="E45" s="163">
        <v>5</v>
      </c>
      <c r="F45" s="163"/>
      <c r="G45" s="163">
        <v>1</v>
      </c>
      <c r="H45" s="163">
        <v>3</v>
      </c>
      <c r="I45" s="163"/>
      <c r="J45" s="163">
        <v>5</v>
      </c>
      <c r="K45" s="167">
        <v>10</v>
      </c>
      <c r="L45" s="167">
        <v>1</v>
      </c>
      <c r="M45" s="163">
        <v>0</v>
      </c>
      <c r="N45" s="163"/>
      <c r="O45" s="163">
        <v>1</v>
      </c>
      <c r="P45" s="163">
        <v>0</v>
      </c>
      <c r="Q45" s="163"/>
      <c r="R45" s="167">
        <v>2</v>
      </c>
      <c r="S45" s="167">
        <v>0</v>
      </c>
      <c r="T45" s="163"/>
      <c r="U45" s="167">
        <v>0</v>
      </c>
      <c r="V45" s="163"/>
      <c r="W45" s="207">
        <v>2.7241379310344827</v>
      </c>
    </row>
    <row r="46" spans="1:23" s="166" customFormat="1" ht="11.25" x14ac:dyDescent="0.2">
      <c r="A46" s="162" t="s">
        <v>40</v>
      </c>
      <c r="B46" s="163">
        <v>615</v>
      </c>
      <c r="C46" s="163"/>
      <c r="D46" s="163">
        <v>154</v>
      </c>
      <c r="E46" s="163">
        <v>104</v>
      </c>
      <c r="F46" s="163"/>
      <c r="G46" s="163">
        <v>13</v>
      </c>
      <c r="H46" s="163">
        <v>58</v>
      </c>
      <c r="I46" s="163"/>
      <c r="J46" s="163">
        <v>47</v>
      </c>
      <c r="K46" s="163">
        <v>64</v>
      </c>
      <c r="L46" s="167">
        <v>49</v>
      </c>
      <c r="M46" s="163">
        <v>11</v>
      </c>
      <c r="N46" s="163"/>
      <c r="O46" s="163">
        <v>30</v>
      </c>
      <c r="P46" s="163">
        <v>6</v>
      </c>
      <c r="Q46" s="163"/>
      <c r="R46" s="163">
        <v>41</v>
      </c>
      <c r="S46" s="167">
        <v>16</v>
      </c>
      <c r="T46" s="163"/>
      <c r="U46" s="167">
        <v>22</v>
      </c>
      <c r="V46" s="163"/>
      <c r="W46" s="207">
        <v>1.9024390243902438</v>
      </c>
    </row>
    <row r="47" spans="1:23" s="166" customFormat="1" ht="11.25" x14ac:dyDescent="0.2">
      <c r="A47" s="162" t="s">
        <v>41</v>
      </c>
      <c r="B47" s="163">
        <v>307</v>
      </c>
      <c r="C47" s="163"/>
      <c r="D47" s="163">
        <v>46</v>
      </c>
      <c r="E47" s="163">
        <v>69</v>
      </c>
      <c r="F47" s="163"/>
      <c r="G47" s="163">
        <v>6</v>
      </c>
      <c r="H47" s="163">
        <v>36</v>
      </c>
      <c r="I47" s="163"/>
      <c r="J47" s="163">
        <v>26</v>
      </c>
      <c r="K47" s="163">
        <v>22</v>
      </c>
      <c r="L47" s="163">
        <v>23</v>
      </c>
      <c r="M47" s="163">
        <v>4</v>
      </c>
      <c r="N47" s="163"/>
      <c r="O47" s="163">
        <v>18</v>
      </c>
      <c r="P47" s="163">
        <v>4</v>
      </c>
      <c r="Q47" s="163"/>
      <c r="R47" s="163">
        <v>25</v>
      </c>
      <c r="S47" s="163">
        <v>10</v>
      </c>
      <c r="T47" s="163"/>
      <c r="U47" s="163">
        <v>18</v>
      </c>
      <c r="V47" s="163"/>
      <c r="W47" s="207">
        <v>1.9511400651465798</v>
      </c>
    </row>
    <row r="48" spans="1:23" s="166" customFormat="1" ht="11.25" x14ac:dyDescent="0.2">
      <c r="A48" s="162" t="s">
        <v>42</v>
      </c>
      <c r="B48" s="163">
        <v>2</v>
      </c>
      <c r="C48" s="163"/>
      <c r="D48" s="163">
        <v>0</v>
      </c>
      <c r="E48" s="163">
        <v>0</v>
      </c>
      <c r="F48" s="163"/>
      <c r="G48" s="163">
        <v>0</v>
      </c>
      <c r="H48" s="163">
        <v>0</v>
      </c>
      <c r="I48" s="163"/>
      <c r="J48" s="163">
        <v>0</v>
      </c>
      <c r="K48" s="163">
        <v>0</v>
      </c>
      <c r="L48" s="163">
        <v>0</v>
      </c>
      <c r="M48" s="163">
        <v>0</v>
      </c>
      <c r="N48" s="163"/>
      <c r="O48" s="163">
        <v>0</v>
      </c>
      <c r="P48" s="163">
        <v>0</v>
      </c>
      <c r="Q48" s="163"/>
      <c r="R48" s="163">
        <v>0</v>
      </c>
      <c r="S48" s="163">
        <v>0</v>
      </c>
      <c r="T48" s="163"/>
      <c r="U48" s="163">
        <v>0</v>
      </c>
      <c r="V48" s="163"/>
      <c r="W48" s="207">
        <v>3.5</v>
      </c>
    </row>
    <row r="49" spans="1:23" s="166" customFormat="1" ht="11.25" x14ac:dyDescent="0.2">
      <c r="A49" s="162" t="s">
        <v>43</v>
      </c>
      <c r="B49" s="163">
        <v>501</v>
      </c>
      <c r="C49" s="163"/>
      <c r="D49" s="163">
        <v>3</v>
      </c>
      <c r="E49" s="163">
        <v>38</v>
      </c>
      <c r="F49" s="163"/>
      <c r="G49" s="163">
        <v>6</v>
      </c>
      <c r="H49" s="163">
        <v>36</v>
      </c>
      <c r="I49" s="163"/>
      <c r="J49" s="163">
        <v>75</v>
      </c>
      <c r="K49" s="163">
        <v>132</v>
      </c>
      <c r="L49" s="163">
        <v>127</v>
      </c>
      <c r="M49" s="163">
        <v>16</v>
      </c>
      <c r="N49" s="163"/>
      <c r="O49" s="163">
        <v>16</v>
      </c>
      <c r="P49" s="163">
        <v>6</v>
      </c>
      <c r="Q49" s="163"/>
      <c r="R49" s="163">
        <v>20</v>
      </c>
      <c r="S49" s="163">
        <v>9</v>
      </c>
      <c r="T49" s="163"/>
      <c r="U49" s="163">
        <v>17</v>
      </c>
      <c r="V49" s="163"/>
      <c r="W49" s="207">
        <v>3.1876247504990021</v>
      </c>
    </row>
    <row r="50" spans="1:23" s="161" customFormat="1" ht="11.25" x14ac:dyDescent="0.2">
      <c r="A50" s="155" t="s">
        <v>44</v>
      </c>
      <c r="B50" s="156">
        <v>3689</v>
      </c>
      <c r="C50" s="156"/>
      <c r="D50" s="156">
        <v>399</v>
      </c>
      <c r="E50" s="156">
        <v>847</v>
      </c>
      <c r="F50" s="156"/>
      <c r="G50" s="163">
        <v>84</v>
      </c>
      <c r="H50" s="156">
        <v>397</v>
      </c>
      <c r="I50" s="156"/>
      <c r="J50" s="156">
        <v>219</v>
      </c>
      <c r="K50" s="156">
        <v>300</v>
      </c>
      <c r="L50" s="156">
        <v>237</v>
      </c>
      <c r="M50" s="156">
        <v>51</v>
      </c>
      <c r="N50" s="156"/>
      <c r="O50" s="156">
        <v>260</v>
      </c>
      <c r="P50" s="156">
        <v>116</v>
      </c>
      <c r="Q50" s="156"/>
      <c r="R50" s="156">
        <v>390</v>
      </c>
      <c r="S50" s="156">
        <v>258</v>
      </c>
      <c r="T50" s="156"/>
      <c r="U50" s="156">
        <v>131</v>
      </c>
      <c r="V50" s="156"/>
      <c r="W50" s="206">
        <v>1.8189211168338304</v>
      </c>
    </row>
    <row r="51" spans="1:23" s="166" customFormat="1" ht="11.25" x14ac:dyDescent="0.2">
      <c r="A51" s="162" t="s">
        <v>45</v>
      </c>
      <c r="B51" s="163">
        <v>1316</v>
      </c>
      <c r="C51" s="163"/>
      <c r="D51" s="163">
        <v>148</v>
      </c>
      <c r="E51" s="163">
        <v>303</v>
      </c>
      <c r="F51" s="163"/>
      <c r="G51" s="163">
        <v>39</v>
      </c>
      <c r="H51" s="163">
        <v>142</v>
      </c>
      <c r="I51" s="163"/>
      <c r="J51" s="163">
        <v>85</v>
      </c>
      <c r="K51" s="163">
        <v>103</v>
      </c>
      <c r="L51" s="163">
        <v>82</v>
      </c>
      <c r="M51" s="163">
        <v>15</v>
      </c>
      <c r="N51" s="163"/>
      <c r="O51" s="163">
        <v>73</v>
      </c>
      <c r="P51" s="163">
        <v>51</v>
      </c>
      <c r="Q51" s="163"/>
      <c r="R51" s="163">
        <v>141</v>
      </c>
      <c r="S51" s="163">
        <v>90</v>
      </c>
      <c r="T51" s="163"/>
      <c r="U51" s="163">
        <v>44</v>
      </c>
      <c r="V51" s="163"/>
      <c r="W51" s="207">
        <v>1.8275075987841944</v>
      </c>
    </row>
    <row r="52" spans="1:23" s="166" customFormat="1" ht="11.25" x14ac:dyDescent="0.2">
      <c r="A52" s="162" t="s">
        <v>46</v>
      </c>
      <c r="B52" s="163">
        <v>2</v>
      </c>
      <c r="C52" s="163"/>
      <c r="D52" s="163">
        <v>0</v>
      </c>
      <c r="E52" s="163">
        <v>0</v>
      </c>
      <c r="F52" s="163"/>
      <c r="G52" s="163">
        <v>0</v>
      </c>
      <c r="H52" s="163">
        <v>0</v>
      </c>
      <c r="I52" s="163"/>
      <c r="J52" s="163">
        <v>0</v>
      </c>
      <c r="K52" s="167">
        <v>0</v>
      </c>
      <c r="L52" s="167">
        <v>0</v>
      </c>
      <c r="M52" s="163">
        <v>0</v>
      </c>
      <c r="N52" s="163"/>
      <c r="O52" s="163">
        <v>0</v>
      </c>
      <c r="P52" s="163">
        <v>0</v>
      </c>
      <c r="Q52" s="163"/>
      <c r="R52" s="167">
        <v>0</v>
      </c>
      <c r="S52" s="167">
        <v>0</v>
      </c>
      <c r="T52" s="163"/>
      <c r="U52" s="167">
        <v>0</v>
      </c>
      <c r="V52" s="163"/>
      <c r="W52" s="207">
        <v>2</v>
      </c>
    </row>
    <row r="53" spans="1:23" s="166" customFormat="1" ht="11.25" x14ac:dyDescent="0.2">
      <c r="A53" s="162" t="s">
        <v>47</v>
      </c>
      <c r="B53" s="163">
        <v>25</v>
      </c>
      <c r="C53" s="163"/>
      <c r="D53" s="163">
        <v>0</v>
      </c>
      <c r="E53" s="163">
        <v>0</v>
      </c>
      <c r="F53" s="163"/>
      <c r="G53" s="163">
        <v>0</v>
      </c>
      <c r="H53" s="163">
        <v>5</v>
      </c>
      <c r="I53" s="163"/>
      <c r="J53" s="163">
        <v>1</v>
      </c>
      <c r="K53" s="163">
        <v>1</v>
      </c>
      <c r="L53" s="167">
        <v>6</v>
      </c>
      <c r="M53" s="163">
        <v>1</v>
      </c>
      <c r="N53" s="163"/>
      <c r="O53" s="163">
        <v>2</v>
      </c>
      <c r="P53" s="163">
        <v>4</v>
      </c>
      <c r="Q53" s="163"/>
      <c r="R53" s="163">
        <v>4</v>
      </c>
      <c r="S53" s="167">
        <v>1</v>
      </c>
      <c r="T53" s="163"/>
      <c r="U53" s="167">
        <v>0</v>
      </c>
      <c r="V53" s="163"/>
      <c r="W53" s="207">
        <v>2.2799999999999998</v>
      </c>
    </row>
    <row r="54" spans="1:23" s="166" customFormat="1" ht="11.25" x14ac:dyDescent="0.2">
      <c r="A54" s="162" t="s">
        <v>48</v>
      </c>
      <c r="B54" s="163">
        <v>955</v>
      </c>
      <c r="C54" s="163"/>
      <c r="D54" s="163">
        <v>106</v>
      </c>
      <c r="E54" s="163">
        <v>231</v>
      </c>
      <c r="F54" s="163"/>
      <c r="G54" s="163">
        <v>21</v>
      </c>
      <c r="H54" s="163">
        <v>89</v>
      </c>
      <c r="I54" s="163"/>
      <c r="J54" s="163">
        <v>54</v>
      </c>
      <c r="K54" s="163">
        <v>74</v>
      </c>
      <c r="L54" s="163">
        <v>59</v>
      </c>
      <c r="M54" s="163">
        <v>14</v>
      </c>
      <c r="N54" s="163"/>
      <c r="O54" s="163">
        <v>76</v>
      </c>
      <c r="P54" s="163">
        <v>23</v>
      </c>
      <c r="Q54" s="163"/>
      <c r="R54" s="163">
        <v>99</v>
      </c>
      <c r="S54" s="163">
        <v>69</v>
      </c>
      <c r="T54" s="163"/>
      <c r="U54" s="163">
        <v>40</v>
      </c>
      <c r="V54" s="163"/>
      <c r="W54" s="207">
        <v>1.7895287958115182</v>
      </c>
    </row>
    <row r="55" spans="1:23" s="166" customFormat="1" ht="11.25" x14ac:dyDescent="0.2">
      <c r="A55" s="162" t="s">
        <v>49</v>
      </c>
      <c r="B55" s="163">
        <v>1388</v>
      </c>
      <c r="C55" s="163"/>
      <c r="D55" s="163">
        <v>145</v>
      </c>
      <c r="E55" s="163">
        <v>312</v>
      </c>
      <c r="F55" s="163"/>
      <c r="G55" s="163">
        <v>24</v>
      </c>
      <c r="H55" s="163">
        <v>160</v>
      </c>
      <c r="I55" s="163"/>
      <c r="J55" s="163">
        <v>78</v>
      </c>
      <c r="K55" s="163">
        <v>121</v>
      </c>
      <c r="L55" s="163">
        <v>90</v>
      </c>
      <c r="M55" s="163">
        <v>21</v>
      </c>
      <c r="N55" s="163"/>
      <c r="O55" s="163">
        <v>109</v>
      </c>
      <c r="P55" s="163">
        <v>38</v>
      </c>
      <c r="Q55" s="163"/>
      <c r="R55" s="163">
        <v>146</v>
      </c>
      <c r="S55" s="163">
        <v>98</v>
      </c>
      <c r="T55" s="163"/>
      <c r="U55" s="163">
        <v>46</v>
      </c>
      <c r="V55" s="163"/>
      <c r="W55" s="207">
        <v>1.8191642651296831</v>
      </c>
    </row>
    <row r="56" spans="1:23" s="166" customFormat="1" ht="11.25" x14ac:dyDescent="0.2">
      <c r="A56" s="162" t="s">
        <v>50</v>
      </c>
      <c r="B56" s="163">
        <v>3</v>
      </c>
      <c r="C56" s="163"/>
      <c r="D56" s="163">
        <v>0</v>
      </c>
      <c r="E56" s="163">
        <v>0</v>
      </c>
      <c r="F56" s="163"/>
      <c r="G56" s="163">
        <v>0</v>
      </c>
      <c r="H56" s="163">
        <v>0</v>
      </c>
      <c r="I56" s="163"/>
      <c r="J56" s="163">
        <v>0</v>
      </c>
      <c r="K56" s="163">
        <v>0</v>
      </c>
      <c r="L56" s="163">
        <v>0</v>
      </c>
      <c r="M56" s="163">
        <v>0</v>
      </c>
      <c r="N56" s="163"/>
      <c r="O56" s="163">
        <v>0</v>
      </c>
      <c r="P56" s="163">
        <v>0</v>
      </c>
      <c r="Q56" s="163"/>
      <c r="R56" s="163">
        <v>0</v>
      </c>
      <c r="S56" s="163">
        <v>0</v>
      </c>
      <c r="T56" s="163"/>
      <c r="U56" s="163">
        <v>0</v>
      </c>
      <c r="V56" s="163"/>
      <c r="W56" s="207">
        <v>3.3333333333333335</v>
      </c>
    </row>
    <row r="57" spans="1:23" s="161" customFormat="1" ht="11.25" x14ac:dyDescent="0.2">
      <c r="A57" s="155" t="s">
        <v>51</v>
      </c>
      <c r="B57" s="156">
        <v>5316</v>
      </c>
      <c r="C57" s="156"/>
      <c r="D57" s="156">
        <v>602</v>
      </c>
      <c r="E57" s="156">
        <v>1259</v>
      </c>
      <c r="F57" s="156"/>
      <c r="G57" s="156">
        <v>111</v>
      </c>
      <c r="H57" s="156">
        <v>552</v>
      </c>
      <c r="I57" s="156"/>
      <c r="J57" s="156">
        <v>300</v>
      </c>
      <c r="K57" s="156">
        <v>393</v>
      </c>
      <c r="L57" s="156">
        <v>326</v>
      </c>
      <c r="M57" s="156">
        <v>92</v>
      </c>
      <c r="N57" s="156"/>
      <c r="O57" s="156">
        <v>364</v>
      </c>
      <c r="P57" s="156">
        <v>120</v>
      </c>
      <c r="Q57" s="156"/>
      <c r="R57" s="156">
        <v>573</v>
      </c>
      <c r="S57" s="156">
        <v>371</v>
      </c>
      <c r="T57" s="156"/>
      <c r="U57" s="156">
        <v>253</v>
      </c>
      <c r="V57" s="156"/>
      <c r="W57" s="206">
        <v>1.7904439428141459</v>
      </c>
    </row>
    <row r="58" spans="1:23" s="166" customFormat="1" ht="11.25" x14ac:dyDescent="0.2">
      <c r="A58" s="162" t="s">
        <v>52</v>
      </c>
      <c r="B58" s="163">
        <v>1757</v>
      </c>
      <c r="C58" s="163"/>
      <c r="D58" s="163">
        <v>230</v>
      </c>
      <c r="E58" s="163">
        <v>427</v>
      </c>
      <c r="F58" s="163"/>
      <c r="G58" s="163">
        <v>39</v>
      </c>
      <c r="H58" s="163">
        <v>186</v>
      </c>
      <c r="I58" s="163"/>
      <c r="J58" s="163">
        <v>102</v>
      </c>
      <c r="K58" s="163">
        <v>145</v>
      </c>
      <c r="L58" s="163">
        <v>110</v>
      </c>
      <c r="M58" s="163">
        <v>35</v>
      </c>
      <c r="N58" s="163"/>
      <c r="O58" s="163">
        <v>100</v>
      </c>
      <c r="P58" s="163">
        <v>39</v>
      </c>
      <c r="Q58" s="163"/>
      <c r="R58" s="163">
        <v>155</v>
      </c>
      <c r="S58" s="163">
        <v>88</v>
      </c>
      <c r="T58" s="163"/>
      <c r="U58" s="163">
        <v>101</v>
      </c>
      <c r="V58" s="163"/>
      <c r="W58" s="207">
        <v>1.8332384746727377</v>
      </c>
    </row>
    <row r="59" spans="1:23" s="166" customFormat="1" ht="11.25" x14ac:dyDescent="0.2">
      <c r="A59" s="162" t="s">
        <v>53</v>
      </c>
      <c r="B59" s="163">
        <v>2410</v>
      </c>
      <c r="C59" s="163"/>
      <c r="D59" s="163">
        <v>247</v>
      </c>
      <c r="E59" s="163">
        <v>557</v>
      </c>
      <c r="F59" s="163"/>
      <c r="G59" s="163">
        <v>51</v>
      </c>
      <c r="H59" s="163">
        <v>243</v>
      </c>
      <c r="I59" s="163"/>
      <c r="J59" s="163">
        <v>127</v>
      </c>
      <c r="K59" s="163">
        <v>172</v>
      </c>
      <c r="L59" s="163">
        <v>148</v>
      </c>
      <c r="M59" s="163">
        <v>38</v>
      </c>
      <c r="N59" s="163"/>
      <c r="O59" s="163">
        <v>181</v>
      </c>
      <c r="P59" s="163">
        <v>59</v>
      </c>
      <c r="Q59" s="163"/>
      <c r="R59" s="163">
        <v>282</v>
      </c>
      <c r="S59" s="163">
        <v>186</v>
      </c>
      <c r="T59" s="163"/>
      <c r="U59" s="163">
        <v>119</v>
      </c>
      <c r="V59" s="163"/>
      <c r="W59" s="207">
        <v>1.7676348547717842</v>
      </c>
    </row>
    <row r="60" spans="1:23" s="166" customFormat="1" ht="11.25" x14ac:dyDescent="0.2">
      <c r="A60" s="162" t="s">
        <v>54</v>
      </c>
      <c r="B60" s="163">
        <v>482</v>
      </c>
      <c r="C60" s="163"/>
      <c r="D60" s="163">
        <v>50</v>
      </c>
      <c r="E60" s="163">
        <v>115</v>
      </c>
      <c r="F60" s="163"/>
      <c r="G60" s="163">
        <v>11</v>
      </c>
      <c r="H60" s="163">
        <v>58</v>
      </c>
      <c r="I60" s="163"/>
      <c r="J60" s="163">
        <v>36</v>
      </c>
      <c r="K60" s="163">
        <v>45</v>
      </c>
      <c r="L60" s="163">
        <v>26</v>
      </c>
      <c r="M60" s="163">
        <v>7</v>
      </c>
      <c r="N60" s="163"/>
      <c r="O60" s="163">
        <v>27</v>
      </c>
      <c r="P60" s="163">
        <v>10</v>
      </c>
      <c r="Q60" s="163"/>
      <c r="R60" s="163">
        <v>50</v>
      </c>
      <c r="S60" s="163">
        <v>35</v>
      </c>
      <c r="T60" s="163"/>
      <c r="U60" s="163">
        <v>12</v>
      </c>
      <c r="V60" s="163"/>
      <c r="W60" s="207">
        <v>1.8838174273858921</v>
      </c>
    </row>
    <row r="61" spans="1:23" s="166" customFormat="1" ht="11.25" x14ac:dyDescent="0.2">
      <c r="A61" s="162" t="s">
        <v>55</v>
      </c>
      <c r="B61" s="163">
        <v>667</v>
      </c>
      <c r="C61" s="163"/>
      <c r="D61" s="163">
        <v>75</v>
      </c>
      <c r="E61" s="163">
        <v>160</v>
      </c>
      <c r="F61" s="163"/>
      <c r="G61" s="163">
        <v>10</v>
      </c>
      <c r="H61" s="163">
        <v>65</v>
      </c>
      <c r="I61" s="163"/>
      <c r="J61" s="163">
        <v>35</v>
      </c>
      <c r="K61" s="163">
        <v>31</v>
      </c>
      <c r="L61" s="163">
        <v>42</v>
      </c>
      <c r="M61" s="163">
        <v>12</v>
      </c>
      <c r="N61" s="163"/>
      <c r="O61" s="163">
        <v>56</v>
      </c>
      <c r="P61" s="163">
        <v>12</v>
      </c>
      <c r="Q61" s="163"/>
      <c r="R61" s="163">
        <v>86</v>
      </c>
      <c r="S61" s="163">
        <v>62</v>
      </c>
      <c r="T61" s="163"/>
      <c r="U61" s="163">
        <v>21</v>
      </c>
      <c r="V61" s="163"/>
      <c r="W61" s="207">
        <v>1.6926536731634183</v>
      </c>
    </row>
    <row r="62" spans="1:23" s="161" customFormat="1" ht="11.25" x14ac:dyDescent="0.2">
      <c r="A62" s="155" t="s">
        <v>56</v>
      </c>
      <c r="B62" s="156">
        <v>1948</v>
      </c>
      <c r="C62" s="156"/>
      <c r="D62" s="156">
        <v>246</v>
      </c>
      <c r="E62" s="156">
        <v>502</v>
      </c>
      <c r="F62" s="156"/>
      <c r="G62" s="156">
        <v>45</v>
      </c>
      <c r="H62" s="156">
        <v>182</v>
      </c>
      <c r="I62" s="156"/>
      <c r="J62" s="156">
        <v>90</v>
      </c>
      <c r="K62" s="156">
        <v>110</v>
      </c>
      <c r="L62" s="156">
        <v>118</v>
      </c>
      <c r="M62" s="156">
        <v>33</v>
      </c>
      <c r="N62" s="156"/>
      <c r="O62" s="156">
        <v>123</v>
      </c>
      <c r="P62" s="156">
        <v>42</v>
      </c>
      <c r="Q62" s="156"/>
      <c r="R62" s="156">
        <v>244</v>
      </c>
      <c r="S62" s="156">
        <v>127</v>
      </c>
      <c r="T62" s="156"/>
      <c r="U62" s="156">
        <v>86</v>
      </c>
      <c r="V62" s="156"/>
      <c r="W62" s="206">
        <v>1.700205338809035</v>
      </c>
    </row>
    <row r="63" spans="1:23" s="166" customFormat="1" ht="11.25" x14ac:dyDescent="0.2">
      <c r="A63" s="162" t="s">
        <v>57</v>
      </c>
      <c r="B63" s="163">
        <v>1851</v>
      </c>
      <c r="C63" s="163"/>
      <c r="D63" s="163">
        <v>244</v>
      </c>
      <c r="E63" s="163">
        <v>484</v>
      </c>
      <c r="F63" s="163"/>
      <c r="G63" s="163">
        <v>44</v>
      </c>
      <c r="H63" s="163">
        <v>171</v>
      </c>
      <c r="I63" s="163"/>
      <c r="J63" s="163">
        <v>88</v>
      </c>
      <c r="K63" s="163">
        <v>99</v>
      </c>
      <c r="L63" s="163">
        <v>106</v>
      </c>
      <c r="M63" s="163">
        <v>29</v>
      </c>
      <c r="N63" s="163"/>
      <c r="O63" s="163">
        <v>110</v>
      </c>
      <c r="P63" s="163">
        <v>39</v>
      </c>
      <c r="Q63" s="163"/>
      <c r="R63" s="163">
        <v>238</v>
      </c>
      <c r="S63" s="163">
        <v>118</v>
      </c>
      <c r="T63" s="163"/>
      <c r="U63" s="163">
        <v>81</v>
      </c>
      <c r="V63" s="163"/>
      <c r="W63" s="207">
        <v>1.6736898973527823</v>
      </c>
    </row>
    <row r="64" spans="1:23" s="166" customFormat="1" ht="11.25" x14ac:dyDescent="0.2">
      <c r="A64" s="162" t="s">
        <v>58</v>
      </c>
      <c r="B64" s="163">
        <v>97</v>
      </c>
      <c r="C64" s="163"/>
      <c r="D64" s="163">
        <v>2</v>
      </c>
      <c r="E64" s="163">
        <v>18</v>
      </c>
      <c r="F64" s="163"/>
      <c r="G64" s="163">
        <v>1</v>
      </c>
      <c r="H64" s="163">
        <v>11</v>
      </c>
      <c r="I64" s="163"/>
      <c r="J64" s="163">
        <v>2</v>
      </c>
      <c r="K64" s="163">
        <v>11</v>
      </c>
      <c r="L64" s="163">
        <v>12</v>
      </c>
      <c r="M64" s="163">
        <v>4</v>
      </c>
      <c r="N64" s="163"/>
      <c r="O64" s="163">
        <v>13</v>
      </c>
      <c r="P64" s="163">
        <v>3</v>
      </c>
      <c r="Q64" s="163"/>
      <c r="R64" s="163">
        <v>6</v>
      </c>
      <c r="S64" s="163">
        <v>9</v>
      </c>
      <c r="T64" s="163"/>
      <c r="U64" s="163">
        <v>5</v>
      </c>
      <c r="V64" s="163"/>
      <c r="W64" s="207">
        <v>2.2061855670103094</v>
      </c>
    </row>
    <row r="65" spans="1:23" s="161" customFormat="1" ht="11.25" x14ac:dyDescent="0.2">
      <c r="A65" s="155" t="s">
        <v>59</v>
      </c>
      <c r="B65" s="156">
        <v>2676</v>
      </c>
      <c r="C65" s="156"/>
      <c r="D65" s="156">
        <v>283</v>
      </c>
      <c r="E65" s="156">
        <v>596</v>
      </c>
      <c r="F65" s="156"/>
      <c r="G65" s="156">
        <v>53</v>
      </c>
      <c r="H65" s="156">
        <v>286</v>
      </c>
      <c r="I65" s="156"/>
      <c r="J65" s="156">
        <v>180</v>
      </c>
      <c r="K65" s="156">
        <v>191</v>
      </c>
      <c r="L65" s="156">
        <v>193</v>
      </c>
      <c r="M65" s="156">
        <v>56</v>
      </c>
      <c r="N65" s="156"/>
      <c r="O65" s="156">
        <v>171</v>
      </c>
      <c r="P65" s="156">
        <v>57</v>
      </c>
      <c r="Q65" s="156"/>
      <c r="R65" s="156">
        <v>290</v>
      </c>
      <c r="S65" s="156">
        <v>206</v>
      </c>
      <c r="T65" s="156"/>
      <c r="U65" s="156">
        <v>114</v>
      </c>
      <c r="V65" s="156"/>
      <c r="W65" s="206">
        <v>1.8464125560538116</v>
      </c>
    </row>
    <row r="66" spans="1:23" s="166" customFormat="1" ht="11.25" x14ac:dyDescent="0.2">
      <c r="A66" s="162" t="s">
        <v>60</v>
      </c>
      <c r="B66" s="163">
        <v>943</v>
      </c>
      <c r="C66" s="163"/>
      <c r="D66" s="163">
        <v>75</v>
      </c>
      <c r="E66" s="163">
        <v>190</v>
      </c>
      <c r="F66" s="163"/>
      <c r="G66" s="163">
        <v>8</v>
      </c>
      <c r="H66" s="163">
        <v>96</v>
      </c>
      <c r="I66" s="163"/>
      <c r="J66" s="163">
        <v>57</v>
      </c>
      <c r="K66" s="163">
        <v>61</v>
      </c>
      <c r="L66" s="163">
        <v>57</v>
      </c>
      <c r="M66" s="163">
        <v>25</v>
      </c>
      <c r="N66" s="163"/>
      <c r="O66" s="163">
        <v>69</v>
      </c>
      <c r="P66" s="163">
        <v>27</v>
      </c>
      <c r="Q66" s="163"/>
      <c r="R66" s="163">
        <v>133</v>
      </c>
      <c r="S66" s="163">
        <v>106</v>
      </c>
      <c r="T66" s="163"/>
      <c r="U66" s="163">
        <v>39</v>
      </c>
      <c r="V66" s="163"/>
      <c r="W66" s="207">
        <v>1.8048780487804879</v>
      </c>
    </row>
    <row r="67" spans="1:23" s="166" customFormat="1" ht="11.25" x14ac:dyDescent="0.2">
      <c r="A67" s="162" t="s">
        <v>61</v>
      </c>
      <c r="B67" s="163">
        <v>484</v>
      </c>
      <c r="C67" s="163"/>
      <c r="D67" s="163">
        <v>25</v>
      </c>
      <c r="E67" s="163">
        <v>82</v>
      </c>
      <c r="F67" s="163"/>
      <c r="G67" s="163">
        <v>5</v>
      </c>
      <c r="H67" s="163">
        <v>68</v>
      </c>
      <c r="I67" s="163"/>
      <c r="J67" s="163">
        <v>36</v>
      </c>
      <c r="K67" s="163">
        <v>39</v>
      </c>
      <c r="L67" s="163">
        <v>48</v>
      </c>
      <c r="M67" s="163">
        <v>12</v>
      </c>
      <c r="N67" s="163"/>
      <c r="O67" s="163">
        <v>43</v>
      </c>
      <c r="P67" s="163">
        <v>12</v>
      </c>
      <c r="Q67" s="163"/>
      <c r="R67" s="163">
        <v>48</v>
      </c>
      <c r="S67" s="163">
        <v>42</v>
      </c>
      <c r="T67" s="163"/>
      <c r="U67" s="163">
        <v>24</v>
      </c>
      <c r="V67" s="163"/>
      <c r="W67" s="207">
        <v>2.049586776859504</v>
      </c>
    </row>
    <row r="68" spans="1:23" s="166" customFormat="1" ht="11.25" x14ac:dyDescent="0.2">
      <c r="A68" s="162" t="s">
        <v>62</v>
      </c>
      <c r="B68" s="163">
        <v>1249</v>
      </c>
      <c r="C68" s="163"/>
      <c r="D68" s="163">
        <v>183</v>
      </c>
      <c r="E68" s="163">
        <v>324</v>
      </c>
      <c r="F68" s="163"/>
      <c r="G68" s="163">
        <v>40</v>
      </c>
      <c r="H68" s="163">
        <v>122</v>
      </c>
      <c r="I68" s="163"/>
      <c r="J68" s="163">
        <v>87</v>
      </c>
      <c r="K68" s="163">
        <v>91</v>
      </c>
      <c r="L68" s="163">
        <v>88</v>
      </c>
      <c r="M68" s="163">
        <v>19</v>
      </c>
      <c r="N68" s="163"/>
      <c r="O68" s="163">
        <v>59</v>
      </c>
      <c r="P68" s="163">
        <v>18</v>
      </c>
      <c r="Q68" s="163"/>
      <c r="R68" s="163">
        <v>109</v>
      </c>
      <c r="S68" s="163">
        <v>58</v>
      </c>
      <c r="T68" s="163"/>
      <c r="U68" s="163">
        <v>51</v>
      </c>
      <c r="V68" s="163"/>
      <c r="W68" s="207">
        <v>1.799039231385108</v>
      </c>
    </row>
    <row r="69" spans="1:23" s="161" customFormat="1" ht="11.25" x14ac:dyDescent="0.2">
      <c r="A69" s="155" t="s">
        <v>63</v>
      </c>
      <c r="B69" s="156">
        <v>1130</v>
      </c>
      <c r="C69" s="156"/>
      <c r="D69" s="156">
        <v>90</v>
      </c>
      <c r="E69" s="156">
        <v>253</v>
      </c>
      <c r="F69" s="156"/>
      <c r="G69" s="156">
        <v>21</v>
      </c>
      <c r="H69" s="156">
        <v>132</v>
      </c>
      <c r="I69" s="156"/>
      <c r="J69" s="156">
        <v>77</v>
      </c>
      <c r="K69" s="156">
        <v>102</v>
      </c>
      <c r="L69" s="156">
        <v>80</v>
      </c>
      <c r="M69" s="156">
        <v>18</v>
      </c>
      <c r="N69" s="156"/>
      <c r="O69" s="156">
        <v>98</v>
      </c>
      <c r="P69" s="156">
        <v>25</v>
      </c>
      <c r="Q69" s="156"/>
      <c r="R69" s="156">
        <v>107</v>
      </c>
      <c r="S69" s="156">
        <v>84</v>
      </c>
      <c r="T69" s="156"/>
      <c r="U69" s="156">
        <v>43</v>
      </c>
      <c r="V69" s="156"/>
      <c r="W69" s="206">
        <v>1.9486725663716815</v>
      </c>
    </row>
    <row r="70" spans="1:23" s="166" customFormat="1" ht="11.25" x14ac:dyDescent="0.2">
      <c r="A70" s="162" t="s">
        <v>64</v>
      </c>
      <c r="B70" s="163">
        <v>77</v>
      </c>
      <c r="C70" s="163"/>
      <c r="D70" s="163">
        <v>6</v>
      </c>
      <c r="E70" s="163">
        <v>20</v>
      </c>
      <c r="F70" s="163"/>
      <c r="G70" s="163">
        <v>1</v>
      </c>
      <c r="H70" s="163">
        <v>11</v>
      </c>
      <c r="I70" s="163"/>
      <c r="J70" s="163">
        <v>2</v>
      </c>
      <c r="K70" s="163">
        <v>4</v>
      </c>
      <c r="L70" s="163">
        <v>7</v>
      </c>
      <c r="M70" s="163">
        <v>0</v>
      </c>
      <c r="N70" s="163"/>
      <c r="O70" s="163">
        <v>6</v>
      </c>
      <c r="P70" s="163">
        <v>4</v>
      </c>
      <c r="Q70" s="163"/>
      <c r="R70" s="163">
        <v>7</v>
      </c>
      <c r="S70" s="163">
        <v>7</v>
      </c>
      <c r="T70" s="163"/>
      <c r="U70" s="163">
        <v>2</v>
      </c>
      <c r="V70" s="163"/>
      <c r="W70" s="207">
        <v>1.7792207792207793</v>
      </c>
    </row>
    <row r="71" spans="1:23" s="166" customFormat="1" ht="11.25" x14ac:dyDescent="0.2">
      <c r="A71" s="162" t="s">
        <v>65</v>
      </c>
      <c r="B71" s="163">
        <v>747</v>
      </c>
      <c r="C71" s="163"/>
      <c r="D71" s="163">
        <v>52</v>
      </c>
      <c r="E71" s="163">
        <v>143</v>
      </c>
      <c r="F71" s="163"/>
      <c r="G71" s="163">
        <v>9</v>
      </c>
      <c r="H71" s="163">
        <v>89</v>
      </c>
      <c r="I71" s="163"/>
      <c r="J71" s="163">
        <v>49</v>
      </c>
      <c r="K71" s="163">
        <v>82</v>
      </c>
      <c r="L71" s="163">
        <v>53</v>
      </c>
      <c r="M71" s="163">
        <v>15</v>
      </c>
      <c r="N71" s="163"/>
      <c r="O71" s="163">
        <v>73</v>
      </c>
      <c r="P71" s="163">
        <v>16</v>
      </c>
      <c r="Q71" s="163"/>
      <c r="R71" s="163">
        <v>79</v>
      </c>
      <c r="S71" s="163">
        <v>63</v>
      </c>
      <c r="T71" s="163"/>
      <c r="U71" s="163">
        <v>24</v>
      </c>
      <c r="V71" s="163"/>
      <c r="W71" s="207">
        <v>2.034805890227577</v>
      </c>
    </row>
    <row r="72" spans="1:23" s="166" customFormat="1" ht="11.25" x14ac:dyDescent="0.2">
      <c r="A72" s="162" t="s">
        <v>66</v>
      </c>
      <c r="B72" s="163">
        <v>306</v>
      </c>
      <c r="C72" s="163"/>
      <c r="D72" s="163">
        <v>32</v>
      </c>
      <c r="E72" s="163">
        <v>90</v>
      </c>
      <c r="F72" s="163"/>
      <c r="G72" s="163">
        <v>11</v>
      </c>
      <c r="H72" s="163">
        <v>32</v>
      </c>
      <c r="I72" s="163"/>
      <c r="J72" s="163">
        <v>26</v>
      </c>
      <c r="K72" s="163">
        <v>16</v>
      </c>
      <c r="L72" s="163">
        <v>20</v>
      </c>
      <c r="M72" s="163">
        <v>3</v>
      </c>
      <c r="N72" s="163"/>
      <c r="O72" s="163">
        <v>19</v>
      </c>
      <c r="P72" s="163">
        <v>5</v>
      </c>
      <c r="Q72" s="163"/>
      <c r="R72" s="163">
        <v>21</v>
      </c>
      <c r="S72" s="163">
        <v>14</v>
      </c>
      <c r="T72" s="163"/>
      <c r="U72" s="163">
        <v>17</v>
      </c>
      <c r="V72" s="163"/>
      <c r="W72" s="207">
        <v>1.7810457516339868</v>
      </c>
    </row>
    <row r="73" spans="1:23" s="161" customFormat="1" ht="11.25" x14ac:dyDescent="0.2">
      <c r="A73" s="155" t="s">
        <v>67</v>
      </c>
      <c r="B73" s="156">
        <v>3124</v>
      </c>
      <c r="C73" s="156"/>
      <c r="D73" s="156">
        <v>459</v>
      </c>
      <c r="E73" s="156">
        <v>769</v>
      </c>
      <c r="F73" s="156"/>
      <c r="G73" s="156">
        <v>79</v>
      </c>
      <c r="H73" s="156">
        <v>251</v>
      </c>
      <c r="I73" s="156"/>
      <c r="J73" s="156">
        <v>183</v>
      </c>
      <c r="K73" s="156">
        <v>196</v>
      </c>
      <c r="L73" s="156">
        <v>204</v>
      </c>
      <c r="M73" s="156">
        <v>59</v>
      </c>
      <c r="N73" s="156"/>
      <c r="O73" s="156">
        <v>186</v>
      </c>
      <c r="P73" s="156">
        <v>56</v>
      </c>
      <c r="Q73" s="156"/>
      <c r="R73" s="156">
        <v>306</v>
      </c>
      <c r="S73" s="156">
        <v>203</v>
      </c>
      <c r="T73" s="156"/>
      <c r="U73" s="156">
        <v>173</v>
      </c>
      <c r="V73" s="156"/>
      <c r="W73" s="206">
        <v>1.7605633802816902</v>
      </c>
    </row>
    <row r="74" spans="1:23" s="166" customFormat="1" ht="11.25" x14ac:dyDescent="0.2">
      <c r="A74" s="162" t="s">
        <v>68</v>
      </c>
      <c r="B74" s="163">
        <v>602</v>
      </c>
      <c r="C74" s="163"/>
      <c r="D74" s="163">
        <v>134</v>
      </c>
      <c r="E74" s="163">
        <v>147</v>
      </c>
      <c r="F74" s="163"/>
      <c r="G74" s="163">
        <v>18</v>
      </c>
      <c r="H74" s="163">
        <v>38</v>
      </c>
      <c r="I74" s="163"/>
      <c r="J74" s="163">
        <v>34</v>
      </c>
      <c r="K74" s="163">
        <v>39</v>
      </c>
      <c r="L74" s="163">
        <v>37</v>
      </c>
      <c r="M74" s="163">
        <v>10</v>
      </c>
      <c r="N74" s="163"/>
      <c r="O74" s="163">
        <v>25</v>
      </c>
      <c r="P74" s="163">
        <v>2</v>
      </c>
      <c r="Q74" s="163"/>
      <c r="R74" s="163">
        <v>42</v>
      </c>
      <c r="S74" s="163">
        <v>19</v>
      </c>
      <c r="T74" s="163"/>
      <c r="U74" s="163">
        <v>57</v>
      </c>
      <c r="V74" s="163"/>
      <c r="W74" s="207">
        <v>1.7990033222591362</v>
      </c>
    </row>
    <row r="75" spans="1:23" s="166" customFormat="1" ht="11.25" x14ac:dyDescent="0.2">
      <c r="A75" s="162" t="s">
        <v>69</v>
      </c>
      <c r="B75" s="163">
        <v>68</v>
      </c>
      <c r="C75" s="163"/>
      <c r="D75" s="163">
        <v>12</v>
      </c>
      <c r="E75" s="163">
        <v>19</v>
      </c>
      <c r="F75" s="163"/>
      <c r="G75" s="163">
        <v>0</v>
      </c>
      <c r="H75" s="163">
        <v>4</v>
      </c>
      <c r="I75" s="163"/>
      <c r="J75" s="163">
        <v>4</v>
      </c>
      <c r="K75" s="163">
        <v>2</v>
      </c>
      <c r="L75" s="167">
        <v>15</v>
      </c>
      <c r="M75" s="163">
        <v>2</v>
      </c>
      <c r="N75" s="163"/>
      <c r="O75" s="163">
        <v>1</v>
      </c>
      <c r="P75" s="163">
        <v>2</v>
      </c>
      <c r="Q75" s="163"/>
      <c r="R75" s="163">
        <v>2</v>
      </c>
      <c r="S75" s="167">
        <v>3</v>
      </c>
      <c r="T75" s="163"/>
      <c r="U75" s="167">
        <v>2</v>
      </c>
      <c r="V75" s="163"/>
      <c r="W75" s="207">
        <v>1.911764705882353</v>
      </c>
    </row>
    <row r="76" spans="1:23" s="166" customFormat="1" ht="11.25" x14ac:dyDescent="0.2">
      <c r="A76" s="162" t="s">
        <v>70</v>
      </c>
      <c r="B76" s="163">
        <v>1213</v>
      </c>
      <c r="C76" s="163"/>
      <c r="D76" s="163">
        <v>116</v>
      </c>
      <c r="E76" s="163">
        <v>297</v>
      </c>
      <c r="F76" s="163"/>
      <c r="G76" s="163">
        <v>31</v>
      </c>
      <c r="H76" s="163">
        <v>106</v>
      </c>
      <c r="I76" s="163"/>
      <c r="J76" s="163">
        <v>74</v>
      </c>
      <c r="K76" s="163">
        <v>83</v>
      </c>
      <c r="L76" s="163">
        <v>87</v>
      </c>
      <c r="M76" s="163">
        <v>21</v>
      </c>
      <c r="N76" s="163"/>
      <c r="O76" s="163">
        <v>108</v>
      </c>
      <c r="P76" s="163">
        <v>28</v>
      </c>
      <c r="Q76" s="163"/>
      <c r="R76" s="163">
        <v>124</v>
      </c>
      <c r="S76" s="163">
        <v>89</v>
      </c>
      <c r="T76" s="163"/>
      <c r="U76" s="163">
        <v>49</v>
      </c>
      <c r="V76" s="163"/>
      <c r="W76" s="207">
        <v>1.8309975267930749</v>
      </c>
    </row>
    <row r="77" spans="1:23" s="166" customFormat="1" ht="11.25" x14ac:dyDescent="0.2">
      <c r="A77" s="162" t="s">
        <v>71</v>
      </c>
      <c r="B77" s="163">
        <v>1241</v>
      </c>
      <c r="C77" s="163"/>
      <c r="D77" s="163">
        <v>197</v>
      </c>
      <c r="E77" s="163">
        <v>306</v>
      </c>
      <c r="F77" s="163"/>
      <c r="G77" s="163">
        <v>30</v>
      </c>
      <c r="H77" s="163">
        <v>103</v>
      </c>
      <c r="I77" s="163"/>
      <c r="J77" s="163">
        <v>71</v>
      </c>
      <c r="K77" s="163">
        <v>72</v>
      </c>
      <c r="L77" s="163">
        <v>65</v>
      </c>
      <c r="M77" s="163">
        <v>26</v>
      </c>
      <c r="N77" s="163"/>
      <c r="O77" s="163">
        <v>52</v>
      </c>
      <c r="P77" s="163">
        <v>24</v>
      </c>
      <c r="Q77" s="163"/>
      <c r="R77" s="163">
        <v>138</v>
      </c>
      <c r="S77" s="163">
        <v>92</v>
      </c>
      <c r="T77" s="163"/>
      <c r="U77" s="163">
        <v>65</v>
      </c>
      <c r="V77" s="163"/>
      <c r="W77" s="207">
        <v>1.6647864625302176</v>
      </c>
    </row>
    <row r="78" spans="1:23" s="161" customFormat="1" ht="11.25" x14ac:dyDescent="0.2">
      <c r="A78" s="155" t="s">
        <v>72</v>
      </c>
      <c r="B78" s="156">
        <v>3943</v>
      </c>
      <c r="C78" s="156"/>
      <c r="D78" s="156">
        <v>311</v>
      </c>
      <c r="E78" s="156">
        <v>865</v>
      </c>
      <c r="F78" s="156"/>
      <c r="G78" s="156">
        <v>70</v>
      </c>
      <c r="H78" s="156">
        <v>444</v>
      </c>
      <c r="I78" s="156"/>
      <c r="J78" s="156">
        <v>249</v>
      </c>
      <c r="K78" s="156">
        <v>361</v>
      </c>
      <c r="L78" s="156">
        <v>334</v>
      </c>
      <c r="M78" s="156">
        <v>98</v>
      </c>
      <c r="N78" s="156"/>
      <c r="O78" s="156">
        <v>298</v>
      </c>
      <c r="P78" s="156">
        <v>107</v>
      </c>
      <c r="Q78" s="156"/>
      <c r="R78" s="156">
        <v>407</v>
      </c>
      <c r="S78" s="156">
        <v>254</v>
      </c>
      <c r="T78" s="156"/>
      <c r="U78" s="156">
        <v>145</v>
      </c>
      <c r="V78" s="156"/>
      <c r="W78" s="206">
        <v>1.9715952320568095</v>
      </c>
    </row>
    <row r="79" spans="1:23" s="166" customFormat="1" ht="11.25" x14ac:dyDescent="0.2">
      <c r="A79" s="162" t="s">
        <v>73</v>
      </c>
      <c r="B79" s="163">
        <v>2154</v>
      </c>
      <c r="C79" s="163"/>
      <c r="D79" s="163">
        <v>223</v>
      </c>
      <c r="E79" s="163">
        <v>531</v>
      </c>
      <c r="F79" s="163"/>
      <c r="G79" s="163">
        <v>47</v>
      </c>
      <c r="H79" s="163">
        <v>208</v>
      </c>
      <c r="I79" s="163"/>
      <c r="J79" s="163">
        <v>147</v>
      </c>
      <c r="K79" s="163">
        <v>149</v>
      </c>
      <c r="L79" s="163">
        <v>142</v>
      </c>
      <c r="M79" s="163">
        <v>47</v>
      </c>
      <c r="N79" s="163"/>
      <c r="O79" s="163">
        <v>140</v>
      </c>
      <c r="P79" s="163">
        <v>53</v>
      </c>
      <c r="Q79" s="163"/>
      <c r="R79" s="163">
        <v>245</v>
      </c>
      <c r="S79" s="163">
        <v>131</v>
      </c>
      <c r="T79" s="163"/>
      <c r="U79" s="163">
        <v>91</v>
      </c>
      <c r="V79" s="163"/>
      <c r="W79" s="207">
        <v>1.8221912720519964</v>
      </c>
    </row>
    <row r="80" spans="1:23" s="166" customFormat="1" ht="11.25" x14ac:dyDescent="0.2">
      <c r="A80" s="162" t="s">
        <v>292</v>
      </c>
      <c r="B80" s="163">
        <v>632</v>
      </c>
      <c r="C80" s="163"/>
      <c r="D80" s="163">
        <v>31</v>
      </c>
      <c r="E80" s="163">
        <v>104</v>
      </c>
      <c r="F80" s="163"/>
      <c r="G80" s="163">
        <v>8</v>
      </c>
      <c r="H80" s="163">
        <v>105</v>
      </c>
      <c r="I80" s="163"/>
      <c r="J80" s="163">
        <v>38</v>
      </c>
      <c r="K80" s="163">
        <v>71</v>
      </c>
      <c r="L80" s="163">
        <v>68</v>
      </c>
      <c r="M80" s="163">
        <v>18</v>
      </c>
      <c r="N80" s="163"/>
      <c r="O80" s="163">
        <v>56</v>
      </c>
      <c r="P80" s="163">
        <v>22</v>
      </c>
      <c r="Q80" s="163"/>
      <c r="R80" s="163">
        <v>57</v>
      </c>
      <c r="S80" s="163">
        <v>31</v>
      </c>
      <c r="T80" s="163"/>
      <c r="U80" s="163">
        <v>23</v>
      </c>
      <c r="V80" s="163"/>
      <c r="W80" s="207">
        <v>2.1898734177215191</v>
      </c>
    </row>
    <row r="81" spans="1:23" s="166" customFormat="1" ht="11.25" x14ac:dyDescent="0.2">
      <c r="A81" s="162" t="s">
        <v>74</v>
      </c>
      <c r="B81" s="163">
        <v>25</v>
      </c>
      <c r="C81" s="163"/>
      <c r="D81" s="163">
        <v>0</v>
      </c>
      <c r="E81" s="163">
        <v>0</v>
      </c>
      <c r="F81" s="163"/>
      <c r="G81" s="163">
        <v>1</v>
      </c>
      <c r="H81" s="163">
        <v>9</v>
      </c>
      <c r="I81" s="163"/>
      <c r="J81" s="163">
        <v>1</v>
      </c>
      <c r="K81" s="163">
        <v>2</v>
      </c>
      <c r="L81" s="163">
        <v>10</v>
      </c>
      <c r="M81" s="163">
        <v>0</v>
      </c>
      <c r="N81" s="163"/>
      <c r="O81" s="163">
        <v>1</v>
      </c>
      <c r="P81" s="163">
        <v>0</v>
      </c>
      <c r="Q81" s="163"/>
      <c r="R81" s="163">
        <v>0</v>
      </c>
      <c r="S81" s="163">
        <v>0</v>
      </c>
      <c r="T81" s="163"/>
      <c r="U81" s="163">
        <v>1</v>
      </c>
      <c r="V81" s="163"/>
      <c r="W81" s="207">
        <v>3.2</v>
      </c>
    </row>
    <row r="82" spans="1:23" s="166" customFormat="1" ht="11.25" x14ac:dyDescent="0.2">
      <c r="A82" s="162" t="s">
        <v>75</v>
      </c>
      <c r="B82" s="163">
        <v>264</v>
      </c>
      <c r="C82" s="163"/>
      <c r="D82" s="163">
        <v>2</v>
      </c>
      <c r="E82" s="163">
        <v>23</v>
      </c>
      <c r="F82" s="163"/>
      <c r="G82" s="163">
        <v>2</v>
      </c>
      <c r="H82" s="163">
        <v>27</v>
      </c>
      <c r="I82" s="163"/>
      <c r="J82" s="163">
        <v>13</v>
      </c>
      <c r="K82" s="163">
        <v>53</v>
      </c>
      <c r="L82" s="163">
        <v>43</v>
      </c>
      <c r="M82" s="163">
        <v>8</v>
      </c>
      <c r="N82" s="163"/>
      <c r="O82" s="163">
        <v>40</v>
      </c>
      <c r="P82" s="163">
        <v>16</v>
      </c>
      <c r="Q82" s="163"/>
      <c r="R82" s="163">
        <v>18</v>
      </c>
      <c r="S82" s="163">
        <v>11</v>
      </c>
      <c r="T82" s="163"/>
      <c r="U82" s="163">
        <v>8</v>
      </c>
      <c r="V82" s="163"/>
      <c r="W82" s="207">
        <v>2.6931818181818183</v>
      </c>
    </row>
    <row r="83" spans="1:23" s="166" customFormat="1" ht="11.25" x14ac:dyDescent="0.2">
      <c r="A83" s="162" t="s">
        <v>76</v>
      </c>
      <c r="B83" s="163">
        <v>868</v>
      </c>
      <c r="C83" s="163"/>
      <c r="D83" s="163">
        <v>55</v>
      </c>
      <c r="E83" s="163">
        <v>207</v>
      </c>
      <c r="F83" s="163"/>
      <c r="G83" s="163">
        <v>12</v>
      </c>
      <c r="H83" s="163">
        <v>95</v>
      </c>
      <c r="I83" s="163"/>
      <c r="J83" s="163">
        <v>50</v>
      </c>
      <c r="K83" s="163">
        <v>86</v>
      </c>
      <c r="L83" s="163">
        <v>71</v>
      </c>
      <c r="M83" s="163">
        <v>25</v>
      </c>
      <c r="N83" s="163"/>
      <c r="O83" s="163">
        <v>61</v>
      </c>
      <c r="P83" s="163">
        <v>16</v>
      </c>
      <c r="Q83" s="163"/>
      <c r="R83" s="163">
        <v>87</v>
      </c>
      <c r="S83" s="163">
        <v>81</v>
      </c>
      <c r="T83" s="163"/>
      <c r="U83" s="163">
        <v>22</v>
      </c>
      <c r="V83" s="163"/>
      <c r="W83" s="207">
        <v>1.9285714285714286</v>
      </c>
    </row>
    <row r="84" spans="1:23" s="161" customFormat="1" ht="11.25" x14ac:dyDescent="0.2">
      <c r="A84" s="155" t="s">
        <v>77</v>
      </c>
      <c r="B84" s="156">
        <v>4968</v>
      </c>
      <c r="C84" s="156"/>
      <c r="D84" s="156">
        <v>505</v>
      </c>
      <c r="E84" s="156">
        <v>905</v>
      </c>
      <c r="F84" s="156"/>
      <c r="G84" s="156">
        <v>131</v>
      </c>
      <c r="H84" s="156">
        <v>471</v>
      </c>
      <c r="I84" s="156"/>
      <c r="J84" s="156">
        <v>431</v>
      </c>
      <c r="K84" s="156">
        <v>771</v>
      </c>
      <c r="L84" s="156">
        <v>583</v>
      </c>
      <c r="M84" s="156">
        <v>119</v>
      </c>
      <c r="N84" s="156"/>
      <c r="O84" s="156">
        <v>243</v>
      </c>
      <c r="P84" s="156">
        <v>86</v>
      </c>
      <c r="Q84" s="156"/>
      <c r="R84" s="156">
        <v>386</v>
      </c>
      <c r="S84" s="156">
        <v>179</v>
      </c>
      <c r="T84" s="156"/>
      <c r="U84" s="156">
        <v>158</v>
      </c>
      <c r="V84" s="156"/>
      <c r="W84" s="206">
        <v>2.2425523349436394</v>
      </c>
    </row>
    <row r="85" spans="1:23" s="166" customFormat="1" ht="11.25" x14ac:dyDescent="0.2">
      <c r="A85" s="162" t="s">
        <v>78</v>
      </c>
      <c r="B85" s="163">
        <v>1441</v>
      </c>
      <c r="C85" s="163"/>
      <c r="D85" s="163">
        <v>182</v>
      </c>
      <c r="E85" s="163">
        <v>329</v>
      </c>
      <c r="F85" s="163"/>
      <c r="G85" s="163">
        <v>40</v>
      </c>
      <c r="H85" s="163">
        <v>116</v>
      </c>
      <c r="I85" s="163"/>
      <c r="J85" s="163">
        <v>95</v>
      </c>
      <c r="K85" s="163">
        <v>123</v>
      </c>
      <c r="L85" s="163">
        <v>103</v>
      </c>
      <c r="M85" s="163">
        <v>34</v>
      </c>
      <c r="N85" s="163"/>
      <c r="O85" s="163">
        <v>73</v>
      </c>
      <c r="P85" s="163">
        <v>30</v>
      </c>
      <c r="Q85" s="163"/>
      <c r="R85" s="163">
        <v>157</v>
      </c>
      <c r="S85" s="163">
        <v>94</v>
      </c>
      <c r="T85" s="163"/>
      <c r="U85" s="163">
        <v>65</v>
      </c>
      <c r="V85" s="163"/>
      <c r="W85" s="207">
        <v>1.8598195697432338</v>
      </c>
    </row>
    <row r="86" spans="1:23" s="166" customFormat="1" ht="11.25" x14ac:dyDescent="0.2">
      <c r="A86" s="162" t="s">
        <v>79</v>
      </c>
      <c r="B86" s="163">
        <v>544</v>
      </c>
      <c r="C86" s="163"/>
      <c r="D86" s="163">
        <v>74</v>
      </c>
      <c r="E86" s="163">
        <v>116</v>
      </c>
      <c r="F86" s="163"/>
      <c r="G86" s="163">
        <v>17</v>
      </c>
      <c r="H86" s="163">
        <v>35</v>
      </c>
      <c r="I86" s="163"/>
      <c r="J86" s="163">
        <v>54</v>
      </c>
      <c r="K86" s="163">
        <v>100</v>
      </c>
      <c r="L86" s="163">
        <v>74</v>
      </c>
      <c r="M86" s="163">
        <v>6</v>
      </c>
      <c r="N86" s="163"/>
      <c r="O86" s="163">
        <v>8</v>
      </c>
      <c r="P86" s="163">
        <v>7</v>
      </c>
      <c r="Q86" s="163"/>
      <c r="R86" s="163">
        <v>30</v>
      </c>
      <c r="S86" s="163">
        <v>7</v>
      </c>
      <c r="T86" s="163"/>
      <c r="U86" s="163">
        <v>16</v>
      </c>
      <c r="V86" s="163"/>
      <c r="W86" s="207">
        <v>2.3033088235294117</v>
      </c>
    </row>
    <row r="87" spans="1:23" s="166" customFormat="1" ht="11.25" x14ac:dyDescent="0.2">
      <c r="A87" s="162" t="s">
        <v>80</v>
      </c>
      <c r="B87" s="163">
        <v>477</v>
      </c>
      <c r="C87" s="163"/>
      <c r="D87" s="163">
        <v>40</v>
      </c>
      <c r="E87" s="163">
        <v>82</v>
      </c>
      <c r="F87" s="163"/>
      <c r="G87" s="163">
        <v>13</v>
      </c>
      <c r="H87" s="163">
        <v>52</v>
      </c>
      <c r="I87" s="163"/>
      <c r="J87" s="163">
        <v>39</v>
      </c>
      <c r="K87" s="163">
        <v>44</v>
      </c>
      <c r="L87" s="163">
        <v>58</v>
      </c>
      <c r="M87" s="163">
        <v>12</v>
      </c>
      <c r="N87" s="163"/>
      <c r="O87" s="163">
        <v>37</v>
      </c>
      <c r="P87" s="163">
        <v>12</v>
      </c>
      <c r="Q87" s="163"/>
      <c r="R87" s="163">
        <v>45</v>
      </c>
      <c r="S87" s="163">
        <v>25</v>
      </c>
      <c r="T87" s="163"/>
      <c r="U87" s="163">
        <v>18</v>
      </c>
      <c r="V87" s="163"/>
      <c r="W87" s="207">
        <v>2.10062893081761</v>
      </c>
    </row>
    <row r="88" spans="1:23" s="166" customFormat="1" ht="11.25" x14ac:dyDescent="0.2">
      <c r="A88" s="162" t="s">
        <v>81</v>
      </c>
      <c r="B88" s="163">
        <v>484</v>
      </c>
      <c r="C88" s="163"/>
      <c r="D88" s="163">
        <v>63</v>
      </c>
      <c r="E88" s="163">
        <v>118</v>
      </c>
      <c r="F88" s="163"/>
      <c r="G88" s="163">
        <v>9</v>
      </c>
      <c r="H88" s="163">
        <v>46</v>
      </c>
      <c r="I88" s="163"/>
      <c r="J88" s="163">
        <v>29</v>
      </c>
      <c r="K88" s="163">
        <v>43</v>
      </c>
      <c r="L88" s="163">
        <v>29</v>
      </c>
      <c r="M88" s="163">
        <v>14</v>
      </c>
      <c r="N88" s="163"/>
      <c r="O88" s="163">
        <v>32</v>
      </c>
      <c r="P88" s="163">
        <v>12</v>
      </c>
      <c r="Q88" s="163"/>
      <c r="R88" s="163">
        <v>56</v>
      </c>
      <c r="S88" s="163">
        <v>15</v>
      </c>
      <c r="T88" s="163"/>
      <c r="U88" s="163">
        <v>18</v>
      </c>
      <c r="V88" s="163"/>
      <c r="W88" s="207">
        <v>1.8636363636363635</v>
      </c>
    </row>
    <row r="89" spans="1:23" s="166" customFormat="1" ht="11.25" x14ac:dyDescent="0.2">
      <c r="A89" s="162" t="s">
        <v>82</v>
      </c>
      <c r="B89" s="163">
        <v>542</v>
      </c>
      <c r="C89" s="163"/>
      <c r="D89" s="163">
        <v>27</v>
      </c>
      <c r="E89" s="163">
        <v>44</v>
      </c>
      <c r="F89" s="163"/>
      <c r="G89" s="163">
        <v>13</v>
      </c>
      <c r="H89" s="163">
        <v>61</v>
      </c>
      <c r="I89" s="163"/>
      <c r="J89" s="163">
        <v>75</v>
      </c>
      <c r="K89" s="163">
        <v>144</v>
      </c>
      <c r="L89" s="163">
        <v>91</v>
      </c>
      <c r="M89" s="163">
        <v>8</v>
      </c>
      <c r="N89" s="163"/>
      <c r="O89" s="163">
        <v>30</v>
      </c>
      <c r="P89" s="163">
        <v>8</v>
      </c>
      <c r="Q89" s="163"/>
      <c r="R89" s="163">
        <v>19</v>
      </c>
      <c r="S89" s="163">
        <v>13</v>
      </c>
      <c r="T89" s="163"/>
      <c r="U89" s="163">
        <v>9</v>
      </c>
      <c r="V89" s="163"/>
      <c r="W89" s="207">
        <v>2.8523985239852396</v>
      </c>
    </row>
    <row r="90" spans="1:23" s="166" customFormat="1" ht="11.25" x14ac:dyDescent="0.2">
      <c r="A90" s="162" t="s">
        <v>83</v>
      </c>
      <c r="B90" s="163">
        <v>554</v>
      </c>
      <c r="C90" s="163"/>
      <c r="D90" s="163">
        <v>27</v>
      </c>
      <c r="E90" s="163">
        <v>45</v>
      </c>
      <c r="F90" s="163"/>
      <c r="G90" s="163">
        <v>14</v>
      </c>
      <c r="H90" s="163">
        <v>29</v>
      </c>
      <c r="I90" s="163"/>
      <c r="J90" s="163">
        <v>82</v>
      </c>
      <c r="K90" s="163">
        <v>176</v>
      </c>
      <c r="L90" s="163">
        <v>112</v>
      </c>
      <c r="M90" s="163">
        <v>16</v>
      </c>
      <c r="N90" s="163"/>
      <c r="O90" s="163">
        <v>18</v>
      </c>
      <c r="P90" s="163">
        <v>3</v>
      </c>
      <c r="Q90" s="163"/>
      <c r="R90" s="163">
        <v>18</v>
      </c>
      <c r="S90" s="163">
        <v>4</v>
      </c>
      <c r="T90" s="163"/>
      <c r="U90" s="163">
        <v>10</v>
      </c>
      <c r="V90" s="163"/>
      <c r="W90" s="207">
        <v>3.0198555956678699</v>
      </c>
    </row>
    <row r="91" spans="1:23" s="166" customFormat="1" ht="11.25" x14ac:dyDescent="0.2">
      <c r="A91" s="162" t="s">
        <v>84</v>
      </c>
      <c r="B91" s="163">
        <v>98</v>
      </c>
      <c r="C91" s="163"/>
      <c r="D91" s="163">
        <v>3</v>
      </c>
      <c r="E91" s="163">
        <v>6</v>
      </c>
      <c r="F91" s="163"/>
      <c r="G91" s="163">
        <v>2</v>
      </c>
      <c r="H91" s="163">
        <v>21</v>
      </c>
      <c r="I91" s="163"/>
      <c r="J91" s="163">
        <v>4</v>
      </c>
      <c r="K91" s="163">
        <v>11</v>
      </c>
      <c r="L91" s="163">
        <v>15</v>
      </c>
      <c r="M91" s="163">
        <v>8</v>
      </c>
      <c r="N91" s="163"/>
      <c r="O91" s="163">
        <v>13</v>
      </c>
      <c r="P91" s="163">
        <v>3</v>
      </c>
      <c r="Q91" s="163"/>
      <c r="R91" s="163">
        <v>6</v>
      </c>
      <c r="S91" s="163">
        <v>2</v>
      </c>
      <c r="T91" s="163"/>
      <c r="U91" s="163">
        <v>4</v>
      </c>
      <c r="V91" s="163"/>
      <c r="W91" s="207">
        <v>2.6326530612244898</v>
      </c>
    </row>
    <row r="92" spans="1:23" s="166" customFormat="1" ht="11.25" x14ac:dyDescent="0.2">
      <c r="A92" s="162" t="s">
        <v>85</v>
      </c>
      <c r="B92" s="163">
        <v>828</v>
      </c>
      <c r="C92" s="163"/>
      <c r="D92" s="163">
        <v>89</v>
      </c>
      <c r="E92" s="163">
        <v>165</v>
      </c>
      <c r="F92" s="163"/>
      <c r="G92" s="163">
        <v>23</v>
      </c>
      <c r="H92" s="163">
        <v>111</v>
      </c>
      <c r="I92" s="163"/>
      <c r="J92" s="163">
        <v>53</v>
      </c>
      <c r="K92" s="163">
        <v>130</v>
      </c>
      <c r="L92" s="163">
        <v>101</v>
      </c>
      <c r="M92" s="163">
        <v>21</v>
      </c>
      <c r="N92" s="163"/>
      <c r="O92" s="163">
        <v>32</v>
      </c>
      <c r="P92" s="163">
        <v>11</v>
      </c>
      <c r="Q92" s="163"/>
      <c r="R92" s="163">
        <v>55</v>
      </c>
      <c r="S92" s="163">
        <v>19</v>
      </c>
      <c r="T92" s="163"/>
      <c r="U92" s="163">
        <v>18</v>
      </c>
      <c r="V92" s="163"/>
      <c r="W92" s="207">
        <v>2.2065217391304346</v>
      </c>
    </row>
    <row r="93" spans="1:23" s="161" customFormat="1" ht="11.25" x14ac:dyDescent="0.2">
      <c r="A93" s="155" t="s">
        <v>86</v>
      </c>
      <c r="B93" s="156">
        <v>194</v>
      </c>
      <c r="C93" s="156"/>
      <c r="D93" s="156">
        <v>16</v>
      </c>
      <c r="E93" s="156">
        <v>19</v>
      </c>
      <c r="F93" s="156"/>
      <c r="G93" s="156">
        <v>16</v>
      </c>
      <c r="H93" s="156">
        <v>15</v>
      </c>
      <c r="I93" s="156"/>
      <c r="J93" s="156">
        <v>42</v>
      </c>
      <c r="K93" s="156">
        <v>43</v>
      </c>
      <c r="L93" s="156">
        <v>18</v>
      </c>
      <c r="M93" s="156">
        <v>4</v>
      </c>
      <c r="N93" s="156"/>
      <c r="O93" s="156">
        <v>7</v>
      </c>
      <c r="P93" s="156">
        <v>2</v>
      </c>
      <c r="Q93" s="156"/>
      <c r="R93" s="156">
        <v>5</v>
      </c>
      <c r="S93" s="156">
        <v>1</v>
      </c>
      <c r="T93" s="156"/>
      <c r="U93" s="156">
        <v>6</v>
      </c>
      <c r="V93" s="156"/>
      <c r="W93" s="206">
        <v>2.6443298969072164</v>
      </c>
    </row>
    <row r="94" spans="1:23" s="166" customFormat="1" ht="11.25" x14ac:dyDescent="0.2">
      <c r="A94" s="162" t="s">
        <v>87</v>
      </c>
      <c r="B94" s="163">
        <v>12</v>
      </c>
      <c r="C94" s="163"/>
      <c r="D94" s="163">
        <v>1</v>
      </c>
      <c r="E94" s="163">
        <v>1</v>
      </c>
      <c r="F94" s="163"/>
      <c r="G94" s="163">
        <v>0</v>
      </c>
      <c r="H94" s="163">
        <v>1</v>
      </c>
      <c r="I94" s="163"/>
      <c r="J94" s="163">
        <v>0</v>
      </c>
      <c r="K94" s="163">
        <v>2</v>
      </c>
      <c r="L94" s="167">
        <v>3</v>
      </c>
      <c r="M94" s="163">
        <v>1</v>
      </c>
      <c r="N94" s="163"/>
      <c r="O94" s="163">
        <v>2</v>
      </c>
      <c r="P94" s="163">
        <v>0</v>
      </c>
      <c r="Q94" s="163"/>
      <c r="R94" s="163">
        <v>1</v>
      </c>
      <c r="S94" s="163">
        <v>0</v>
      </c>
      <c r="T94" s="163"/>
      <c r="U94" s="163">
        <v>0</v>
      </c>
      <c r="V94" s="163"/>
      <c r="W94" s="207">
        <v>2.6666666666666665</v>
      </c>
    </row>
    <row r="95" spans="1:23" s="166" customFormat="1" ht="11.25" x14ac:dyDescent="0.2">
      <c r="A95" s="162" t="s">
        <v>88</v>
      </c>
      <c r="B95" s="163">
        <v>182</v>
      </c>
      <c r="C95" s="163"/>
      <c r="D95" s="163">
        <v>15</v>
      </c>
      <c r="E95" s="163">
        <v>18</v>
      </c>
      <c r="F95" s="163"/>
      <c r="G95" s="163">
        <v>16</v>
      </c>
      <c r="H95" s="163">
        <v>14</v>
      </c>
      <c r="I95" s="163"/>
      <c r="J95" s="163">
        <v>42</v>
      </c>
      <c r="K95" s="163">
        <v>41</v>
      </c>
      <c r="L95" s="163">
        <v>15</v>
      </c>
      <c r="M95" s="163">
        <v>3</v>
      </c>
      <c r="N95" s="163"/>
      <c r="O95" s="163">
        <v>5</v>
      </c>
      <c r="P95" s="163">
        <v>2</v>
      </c>
      <c r="Q95" s="163"/>
      <c r="R95" s="163">
        <v>4</v>
      </c>
      <c r="S95" s="163">
        <v>1</v>
      </c>
      <c r="T95" s="163"/>
      <c r="U95" s="163">
        <v>6</v>
      </c>
      <c r="V95" s="163"/>
      <c r="W95" s="207">
        <v>2.6428571428571428</v>
      </c>
    </row>
    <row r="96" spans="1:23" s="161" customFormat="1" ht="11.25" x14ac:dyDescent="0.2">
      <c r="A96" s="155" t="s">
        <v>89</v>
      </c>
      <c r="B96" s="156">
        <v>4578</v>
      </c>
      <c r="C96" s="156"/>
      <c r="D96" s="156">
        <v>446</v>
      </c>
      <c r="E96" s="156">
        <v>1046</v>
      </c>
      <c r="F96" s="156"/>
      <c r="G96" s="156">
        <v>93</v>
      </c>
      <c r="H96" s="156">
        <v>476</v>
      </c>
      <c r="I96" s="156"/>
      <c r="J96" s="156">
        <v>305</v>
      </c>
      <c r="K96" s="156">
        <v>479</v>
      </c>
      <c r="L96" s="156">
        <v>424</v>
      </c>
      <c r="M96" s="156">
        <v>86</v>
      </c>
      <c r="N96" s="156"/>
      <c r="O96" s="156">
        <v>309</v>
      </c>
      <c r="P96" s="156">
        <v>78</v>
      </c>
      <c r="Q96" s="156"/>
      <c r="R96" s="156">
        <v>479</v>
      </c>
      <c r="S96" s="156">
        <v>212</v>
      </c>
      <c r="T96" s="156"/>
      <c r="U96" s="156">
        <v>145</v>
      </c>
      <c r="V96" s="156"/>
      <c r="W96" s="206">
        <v>1.9488859764089121</v>
      </c>
    </row>
    <row r="97" spans="1:23" s="166" customFormat="1" ht="11.25" x14ac:dyDescent="0.2">
      <c r="A97" s="162" t="s">
        <v>90</v>
      </c>
      <c r="B97" s="163">
        <v>963</v>
      </c>
      <c r="C97" s="163"/>
      <c r="D97" s="163">
        <v>154</v>
      </c>
      <c r="E97" s="163">
        <v>218</v>
      </c>
      <c r="F97" s="163"/>
      <c r="G97" s="163">
        <v>28</v>
      </c>
      <c r="H97" s="163">
        <v>81</v>
      </c>
      <c r="I97" s="163"/>
      <c r="J97" s="163">
        <v>77</v>
      </c>
      <c r="K97" s="163">
        <v>147</v>
      </c>
      <c r="L97" s="163">
        <v>83</v>
      </c>
      <c r="M97" s="163">
        <v>16</v>
      </c>
      <c r="N97" s="163"/>
      <c r="O97" s="163">
        <v>22</v>
      </c>
      <c r="P97" s="163">
        <v>7</v>
      </c>
      <c r="Q97" s="163"/>
      <c r="R97" s="163">
        <v>60</v>
      </c>
      <c r="S97" s="163">
        <v>23</v>
      </c>
      <c r="T97" s="163"/>
      <c r="U97" s="163">
        <v>47</v>
      </c>
      <c r="V97" s="163"/>
      <c r="W97" s="207">
        <v>2.0830737279335412</v>
      </c>
    </row>
    <row r="98" spans="1:23" s="166" customFormat="1" ht="11.25" x14ac:dyDescent="0.2">
      <c r="A98" s="162" t="s">
        <v>91</v>
      </c>
      <c r="B98" s="163">
        <v>972</v>
      </c>
      <c r="C98" s="163"/>
      <c r="D98" s="163">
        <v>59</v>
      </c>
      <c r="E98" s="163">
        <v>195</v>
      </c>
      <c r="F98" s="163"/>
      <c r="G98" s="163">
        <v>10</v>
      </c>
      <c r="H98" s="163">
        <v>141</v>
      </c>
      <c r="I98" s="163"/>
      <c r="J98" s="163">
        <v>50</v>
      </c>
      <c r="K98" s="163">
        <v>65</v>
      </c>
      <c r="L98" s="163">
        <v>103</v>
      </c>
      <c r="M98" s="163">
        <v>36</v>
      </c>
      <c r="N98" s="163"/>
      <c r="O98" s="163">
        <v>116</v>
      </c>
      <c r="P98" s="163">
        <v>13</v>
      </c>
      <c r="Q98" s="163"/>
      <c r="R98" s="163">
        <v>122</v>
      </c>
      <c r="S98" s="163">
        <v>36</v>
      </c>
      <c r="T98" s="163"/>
      <c r="U98" s="163">
        <v>26</v>
      </c>
      <c r="V98" s="163"/>
      <c r="W98" s="207">
        <v>1.9516460905349795</v>
      </c>
    </row>
    <row r="99" spans="1:23" s="166" customFormat="1" ht="11.25" x14ac:dyDescent="0.2">
      <c r="A99" s="162" t="s">
        <v>92</v>
      </c>
      <c r="B99" s="163">
        <v>2328</v>
      </c>
      <c r="C99" s="163"/>
      <c r="D99" s="163">
        <v>199</v>
      </c>
      <c r="E99" s="163">
        <v>556</v>
      </c>
      <c r="F99" s="163"/>
      <c r="G99" s="163">
        <v>48</v>
      </c>
      <c r="H99" s="163">
        <v>215</v>
      </c>
      <c r="I99" s="163"/>
      <c r="J99" s="163">
        <v>164</v>
      </c>
      <c r="K99" s="163">
        <v>247</v>
      </c>
      <c r="L99" s="163">
        <v>201</v>
      </c>
      <c r="M99" s="163">
        <v>29</v>
      </c>
      <c r="N99" s="163"/>
      <c r="O99" s="163">
        <v>145</v>
      </c>
      <c r="P99" s="163">
        <v>49</v>
      </c>
      <c r="Q99" s="163"/>
      <c r="R99" s="163">
        <v>268</v>
      </c>
      <c r="S99" s="163">
        <v>140</v>
      </c>
      <c r="T99" s="163"/>
      <c r="U99" s="163">
        <v>67</v>
      </c>
      <c r="V99" s="163"/>
      <c r="W99" s="207">
        <v>1.904209621993127</v>
      </c>
    </row>
    <row r="100" spans="1:23" s="166" customFormat="1" ht="11.25" x14ac:dyDescent="0.2">
      <c r="A100" s="162" t="s">
        <v>93</v>
      </c>
      <c r="B100" s="163">
        <v>315</v>
      </c>
      <c r="C100" s="163"/>
      <c r="D100" s="163">
        <v>34</v>
      </c>
      <c r="E100" s="163">
        <v>77</v>
      </c>
      <c r="F100" s="163"/>
      <c r="G100" s="163">
        <v>7</v>
      </c>
      <c r="H100" s="163">
        <v>39</v>
      </c>
      <c r="I100" s="163"/>
      <c r="J100" s="163">
        <v>14</v>
      </c>
      <c r="K100" s="163">
        <v>20</v>
      </c>
      <c r="L100" s="163">
        <v>37</v>
      </c>
      <c r="M100" s="163">
        <v>5</v>
      </c>
      <c r="N100" s="163"/>
      <c r="O100" s="163">
        <v>26</v>
      </c>
      <c r="P100" s="163">
        <v>9</v>
      </c>
      <c r="Q100" s="163"/>
      <c r="R100" s="163">
        <v>29</v>
      </c>
      <c r="S100" s="163">
        <v>13</v>
      </c>
      <c r="T100" s="163"/>
      <c r="U100" s="163">
        <v>5</v>
      </c>
      <c r="V100" s="163"/>
      <c r="W100" s="207">
        <v>1.8603174603174604</v>
      </c>
    </row>
    <row r="101" spans="1:23" s="161" customFormat="1" ht="11.25" x14ac:dyDescent="0.2">
      <c r="A101" s="155" t="s">
        <v>94</v>
      </c>
      <c r="B101" s="156">
        <v>3749</v>
      </c>
      <c r="C101" s="156"/>
      <c r="D101" s="156">
        <v>575</v>
      </c>
      <c r="E101" s="156">
        <v>938</v>
      </c>
      <c r="F101" s="156"/>
      <c r="G101" s="156">
        <v>77</v>
      </c>
      <c r="H101" s="156">
        <v>335</v>
      </c>
      <c r="I101" s="156"/>
      <c r="J101" s="156">
        <v>177</v>
      </c>
      <c r="K101" s="156">
        <v>249</v>
      </c>
      <c r="L101" s="156">
        <v>219</v>
      </c>
      <c r="M101" s="156">
        <v>44</v>
      </c>
      <c r="N101" s="156"/>
      <c r="O101" s="156">
        <v>212</v>
      </c>
      <c r="P101" s="156">
        <v>70</v>
      </c>
      <c r="Q101" s="156"/>
      <c r="R101" s="156">
        <v>416</v>
      </c>
      <c r="S101" s="156">
        <v>248</v>
      </c>
      <c r="T101" s="156"/>
      <c r="U101" s="156">
        <v>189</v>
      </c>
      <c r="V101" s="156"/>
      <c r="W101" s="206">
        <v>1.701520405441451</v>
      </c>
    </row>
    <row r="102" spans="1:23" s="166" customFormat="1" ht="11.25" x14ac:dyDescent="0.2">
      <c r="A102" s="162" t="s">
        <v>95</v>
      </c>
      <c r="B102" s="163">
        <v>1080</v>
      </c>
      <c r="C102" s="163"/>
      <c r="D102" s="163">
        <v>211</v>
      </c>
      <c r="E102" s="163">
        <v>263</v>
      </c>
      <c r="F102" s="163"/>
      <c r="G102" s="163">
        <v>11</v>
      </c>
      <c r="H102" s="163">
        <v>83</v>
      </c>
      <c r="I102" s="163"/>
      <c r="J102" s="163">
        <v>37</v>
      </c>
      <c r="K102" s="163">
        <v>50</v>
      </c>
      <c r="L102" s="163">
        <v>59</v>
      </c>
      <c r="M102" s="163">
        <v>13</v>
      </c>
      <c r="N102" s="163"/>
      <c r="O102" s="163">
        <v>46</v>
      </c>
      <c r="P102" s="163">
        <v>20</v>
      </c>
      <c r="Q102" s="163"/>
      <c r="R102" s="163">
        <v>146</v>
      </c>
      <c r="S102" s="163">
        <v>76</v>
      </c>
      <c r="T102" s="163"/>
      <c r="U102" s="163">
        <v>65</v>
      </c>
      <c r="V102" s="163"/>
      <c r="W102" s="207">
        <v>1.5814814814814815</v>
      </c>
    </row>
    <row r="103" spans="1:23" s="166" customFormat="1" ht="11.25" x14ac:dyDescent="0.2">
      <c r="A103" s="162" t="s">
        <v>96</v>
      </c>
      <c r="B103" s="163">
        <v>1441</v>
      </c>
      <c r="C103" s="163"/>
      <c r="D103" s="163">
        <v>189</v>
      </c>
      <c r="E103" s="163">
        <v>356</v>
      </c>
      <c r="F103" s="163"/>
      <c r="G103" s="163">
        <v>34</v>
      </c>
      <c r="H103" s="163">
        <v>143</v>
      </c>
      <c r="I103" s="163"/>
      <c r="J103" s="163">
        <v>69</v>
      </c>
      <c r="K103" s="163">
        <v>106</v>
      </c>
      <c r="L103" s="163">
        <v>75</v>
      </c>
      <c r="M103" s="163">
        <v>13</v>
      </c>
      <c r="N103" s="163"/>
      <c r="O103" s="163">
        <v>82</v>
      </c>
      <c r="P103" s="163">
        <v>30</v>
      </c>
      <c r="Q103" s="163"/>
      <c r="R103" s="163">
        <v>163</v>
      </c>
      <c r="S103" s="163">
        <v>103</v>
      </c>
      <c r="T103" s="163"/>
      <c r="U103" s="163">
        <v>78</v>
      </c>
      <c r="V103" s="163"/>
      <c r="W103" s="207">
        <v>1.7307425399028453</v>
      </c>
    </row>
    <row r="104" spans="1:23" s="166" customFormat="1" ht="11.25" x14ac:dyDescent="0.2">
      <c r="A104" s="162" t="s">
        <v>97</v>
      </c>
      <c r="B104" s="163">
        <v>1228</v>
      </c>
      <c r="C104" s="163"/>
      <c r="D104" s="163">
        <v>175</v>
      </c>
      <c r="E104" s="163">
        <v>319</v>
      </c>
      <c r="F104" s="163"/>
      <c r="G104" s="163">
        <v>32</v>
      </c>
      <c r="H104" s="163">
        <v>109</v>
      </c>
      <c r="I104" s="163"/>
      <c r="J104" s="163">
        <v>71</v>
      </c>
      <c r="K104" s="163">
        <v>93</v>
      </c>
      <c r="L104" s="163">
        <v>85</v>
      </c>
      <c r="M104" s="163">
        <v>18</v>
      </c>
      <c r="N104" s="163"/>
      <c r="O104" s="163">
        <v>84</v>
      </c>
      <c r="P104" s="163">
        <v>20</v>
      </c>
      <c r="Q104" s="163"/>
      <c r="R104" s="163">
        <v>107</v>
      </c>
      <c r="S104" s="163">
        <v>69</v>
      </c>
      <c r="T104" s="163"/>
      <c r="U104" s="163">
        <v>46</v>
      </c>
      <c r="V104" s="163"/>
      <c r="W104" s="207">
        <v>1.7728013029315961</v>
      </c>
    </row>
    <row r="105" spans="1:23" s="161" customFormat="1" ht="11.25" x14ac:dyDescent="0.2">
      <c r="A105" s="155" t="s">
        <v>98</v>
      </c>
      <c r="B105" s="156">
        <v>2874</v>
      </c>
      <c r="C105" s="156"/>
      <c r="D105" s="156">
        <v>217</v>
      </c>
      <c r="E105" s="156">
        <v>668</v>
      </c>
      <c r="F105" s="156"/>
      <c r="G105" s="156">
        <v>77</v>
      </c>
      <c r="H105" s="156">
        <v>320</v>
      </c>
      <c r="I105" s="156"/>
      <c r="J105" s="156">
        <v>281</v>
      </c>
      <c r="K105" s="156">
        <v>375</v>
      </c>
      <c r="L105" s="156">
        <v>269</v>
      </c>
      <c r="M105" s="156">
        <v>54</v>
      </c>
      <c r="N105" s="156"/>
      <c r="O105" s="156">
        <v>175</v>
      </c>
      <c r="P105" s="156">
        <v>40</v>
      </c>
      <c r="Q105" s="156"/>
      <c r="R105" s="156">
        <v>213</v>
      </c>
      <c r="S105" s="156">
        <v>97</v>
      </c>
      <c r="T105" s="156"/>
      <c r="U105" s="156">
        <v>88</v>
      </c>
      <c r="V105" s="156"/>
      <c r="W105" s="206">
        <v>2.0831593597773139</v>
      </c>
    </row>
    <row r="106" spans="1:23" s="166" customFormat="1" ht="11.25" x14ac:dyDescent="0.2">
      <c r="A106" s="162" t="s">
        <v>99</v>
      </c>
      <c r="B106" s="167">
        <v>0</v>
      </c>
      <c r="C106" s="167"/>
      <c r="D106" s="163">
        <v>0</v>
      </c>
      <c r="E106" s="163">
        <v>0</v>
      </c>
      <c r="F106" s="167"/>
      <c r="G106" s="163">
        <v>0</v>
      </c>
      <c r="H106" s="163">
        <v>0</v>
      </c>
      <c r="I106" s="167"/>
      <c r="J106" s="163">
        <v>0</v>
      </c>
      <c r="K106" s="163">
        <v>0</v>
      </c>
      <c r="L106" s="163">
        <v>0</v>
      </c>
      <c r="M106" s="163">
        <v>0</v>
      </c>
      <c r="N106" s="167"/>
      <c r="O106" s="163">
        <v>0</v>
      </c>
      <c r="P106" s="163">
        <v>0</v>
      </c>
      <c r="Q106" s="167"/>
      <c r="R106" s="163">
        <v>0</v>
      </c>
      <c r="S106" s="163">
        <v>0</v>
      </c>
      <c r="T106" s="167"/>
      <c r="U106" s="163">
        <v>0</v>
      </c>
      <c r="V106" s="167"/>
      <c r="W106" s="163">
        <v>0</v>
      </c>
    </row>
    <row r="107" spans="1:23" s="166" customFormat="1" ht="11.25" x14ac:dyDescent="0.2">
      <c r="A107" s="162" t="s">
        <v>100</v>
      </c>
      <c r="B107" s="163">
        <v>310</v>
      </c>
      <c r="C107" s="163"/>
      <c r="D107" s="163">
        <v>5</v>
      </c>
      <c r="E107" s="163">
        <v>27</v>
      </c>
      <c r="F107" s="163"/>
      <c r="G107" s="163">
        <v>3</v>
      </c>
      <c r="H107" s="163">
        <v>20</v>
      </c>
      <c r="I107" s="163"/>
      <c r="J107" s="163">
        <v>50</v>
      </c>
      <c r="K107" s="163">
        <v>87</v>
      </c>
      <c r="L107" s="163">
        <v>54</v>
      </c>
      <c r="M107" s="163">
        <v>4</v>
      </c>
      <c r="N107" s="163"/>
      <c r="O107" s="163">
        <v>22</v>
      </c>
      <c r="P107" s="163">
        <v>5</v>
      </c>
      <c r="Q107" s="163"/>
      <c r="R107" s="163">
        <v>19</v>
      </c>
      <c r="S107" s="163">
        <v>9</v>
      </c>
      <c r="T107" s="163"/>
      <c r="U107" s="163">
        <v>5</v>
      </c>
      <c r="V107" s="163"/>
      <c r="W107" s="207">
        <v>2.774193548387097</v>
      </c>
    </row>
    <row r="108" spans="1:23" s="166" customFormat="1" ht="11.25" x14ac:dyDescent="0.2">
      <c r="A108" s="162" t="s">
        <v>101</v>
      </c>
      <c r="B108" s="163">
        <v>18</v>
      </c>
      <c r="C108" s="163"/>
      <c r="D108" s="163">
        <v>0</v>
      </c>
      <c r="E108" s="163">
        <v>12</v>
      </c>
      <c r="F108" s="163"/>
      <c r="G108" s="163">
        <v>1</v>
      </c>
      <c r="H108" s="163">
        <v>1</v>
      </c>
      <c r="I108" s="163"/>
      <c r="J108" s="163">
        <v>0</v>
      </c>
      <c r="K108" s="163">
        <v>0</v>
      </c>
      <c r="L108" s="167">
        <v>1</v>
      </c>
      <c r="M108" s="163">
        <v>0</v>
      </c>
      <c r="N108" s="163"/>
      <c r="O108" s="163">
        <v>1</v>
      </c>
      <c r="P108" s="163">
        <v>0</v>
      </c>
      <c r="Q108" s="163"/>
      <c r="R108" s="163">
        <v>0</v>
      </c>
      <c r="S108" s="167">
        <v>2</v>
      </c>
      <c r="T108" s="163"/>
      <c r="U108" s="163">
        <v>0</v>
      </c>
      <c r="V108" s="163"/>
      <c r="W108" s="207">
        <v>1.2777777777777777</v>
      </c>
    </row>
    <row r="109" spans="1:23" s="166" customFormat="1" ht="11.25" x14ac:dyDescent="0.2">
      <c r="A109" s="162" t="s">
        <v>102</v>
      </c>
      <c r="B109" s="163">
        <v>1525</v>
      </c>
      <c r="C109" s="163"/>
      <c r="D109" s="163">
        <v>136</v>
      </c>
      <c r="E109" s="163">
        <v>358</v>
      </c>
      <c r="F109" s="163"/>
      <c r="G109" s="163">
        <v>38</v>
      </c>
      <c r="H109" s="163">
        <v>144</v>
      </c>
      <c r="I109" s="163"/>
      <c r="J109" s="163">
        <v>138</v>
      </c>
      <c r="K109" s="163">
        <v>163</v>
      </c>
      <c r="L109" s="163">
        <v>139</v>
      </c>
      <c r="M109" s="163">
        <v>35</v>
      </c>
      <c r="N109" s="163"/>
      <c r="O109" s="163">
        <v>93</v>
      </c>
      <c r="P109" s="163">
        <v>24</v>
      </c>
      <c r="Q109" s="163"/>
      <c r="R109" s="163">
        <v>144</v>
      </c>
      <c r="S109" s="163">
        <v>68</v>
      </c>
      <c r="T109" s="163"/>
      <c r="U109" s="163">
        <v>45</v>
      </c>
      <c r="V109" s="163"/>
      <c r="W109" s="207">
        <v>2.0072131147540984</v>
      </c>
    </row>
    <row r="110" spans="1:23" s="166" customFormat="1" ht="11.25" x14ac:dyDescent="0.2">
      <c r="A110" s="162" t="s">
        <v>103</v>
      </c>
      <c r="B110" s="163">
        <v>1015</v>
      </c>
      <c r="C110" s="163"/>
      <c r="D110" s="163">
        <v>76</v>
      </c>
      <c r="E110" s="163">
        <v>271</v>
      </c>
      <c r="F110" s="163"/>
      <c r="G110" s="163">
        <v>35</v>
      </c>
      <c r="H110" s="163">
        <v>153</v>
      </c>
      <c r="I110" s="163"/>
      <c r="J110" s="163">
        <v>93</v>
      </c>
      <c r="K110" s="163">
        <v>123</v>
      </c>
      <c r="L110" s="163">
        <v>74</v>
      </c>
      <c r="M110" s="163">
        <v>15</v>
      </c>
      <c r="N110" s="163"/>
      <c r="O110" s="163">
        <v>59</v>
      </c>
      <c r="P110" s="163">
        <v>11</v>
      </c>
      <c r="Q110" s="163"/>
      <c r="R110" s="163">
        <v>50</v>
      </c>
      <c r="S110" s="163">
        <v>18</v>
      </c>
      <c r="T110" s="163"/>
      <c r="U110" s="163">
        <v>37</v>
      </c>
      <c r="V110" s="163"/>
      <c r="W110" s="207">
        <v>1.994088669950739</v>
      </c>
    </row>
    <row r="111" spans="1:23" s="166" customFormat="1" ht="11.25" x14ac:dyDescent="0.2">
      <c r="A111" s="162" t="s">
        <v>104</v>
      </c>
      <c r="B111" s="163">
        <v>6</v>
      </c>
      <c r="C111" s="163"/>
      <c r="D111" s="163">
        <v>0</v>
      </c>
      <c r="E111" s="163">
        <v>0</v>
      </c>
      <c r="F111" s="163"/>
      <c r="G111" s="163">
        <v>0</v>
      </c>
      <c r="H111" s="163">
        <v>2</v>
      </c>
      <c r="I111" s="163"/>
      <c r="J111" s="163">
        <v>0</v>
      </c>
      <c r="K111" s="163">
        <v>2</v>
      </c>
      <c r="L111" s="163">
        <v>1</v>
      </c>
      <c r="M111" s="163">
        <v>0</v>
      </c>
      <c r="N111" s="163"/>
      <c r="O111" s="163">
        <v>0</v>
      </c>
      <c r="P111" s="163">
        <v>0</v>
      </c>
      <c r="Q111" s="163"/>
      <c r="R111" s="163">
        <v>0</v>
      </c>
      <c r="S111" s="163">
        <v>0</v>
      </c>
      <c r="T111" s="163"/>
      <c r="U111" s="163">
        <v>1</v>
      </c>
      <c r="V111" s="163"/>
      <c r="W111" s="207">
        <v>3.1666666666666665</v>
      </c>
    </row>
    <row r="112" spans="1:23" s="161" customFormat="1" ht="11.25" x14ac:dyDescent="0.2">
      <c r="A112" s="155" t="s">
        <v>105</v>
      </c>
      <c r="B112" s="156">
        <v>2741</v>
      </c>
      <c r="C112" s="156"/>
      <c r="D112" s="156">
        <v>153</v>
      </c>
      <c r="E112" s="156">
        <v>452</v>
      </c>
      <c r="F112" s="156"/>
      <c r="G112" s="156">
        <v>40</v>
      </c>
      <c r="H112" s="156">
        <v>419</v>
      </c>
      <c r="I112" s="156"/>
      <c r="J112" s="156">
        <v>160</v>
      </c>
      <c r="K112" s="156">
        <v>300</v>
      </c>
      <c r="L112" s="156">
        <v>260</v>
      </c>
      <c r="M112" s="156">
        <v>56</v>
      </c>
      <c r="N112" s="156"/>
      <c r="O112" s="156">
        <v>312</v>
      </c>
      <c r="P112" s="156">
        <v>77</v>
      </c>
      <c r="Q112" s="156"/>
      <c r="R112" s="156">
        <v>288</v>
      </c>
      <c r="S112" s="156">
        <v>145</v>
      </c>
      <c r="T112" s="156"/>
      <c r="U112" s="156">
        <v>79</v>
      </c>
      <c r="V112" s="156"/>
      <c r="W112" s="206">
        <v>2.0645749726377236</v>
      </c>
    </row>
    <row r="113" spans="1:23" s="166" customFormat="1" ht="11.25" x14ac:dyDescent="0.2">
      <c r="A113" s="162" t="s">
        <v>106</v>
      </c>
      <c r="B113" s="167">
        <v>0</v>
      </c>
      <c r="C113" s="167"/>
      <c r="D113" s="163">
        <v>0</v>
      </c>
      <c r="E113" s="163">
        <v>0</v>
      </c>
      <c r="F113" s="167"/>
      <c r="G113" s="163">
        <v>0</v>
      </c>
      <c r="H113" s="163">
        <v>0</v>
      </c>
      <c r="I113" s="167"/>
      <c r="J113" s="163">
        <v>0</v>
      </c>
      <c r="K113" s="163">
        <v>0</v>
      </c>
      <c r="L113" s="163">
        <v>0</v>
      </c>
      <c r="M113" s="163">
        <v>0</v>
      </c>
      <c r="N113" s="167"/>
      <c r="O113" s="163">
        <v>0</v>
      </c>
      <c r="P113" s="163">
        <v>0</v>
      </c>
      <c r="Q113" s="167"/>
      <c r="R113" s="163">
        <v>0</v>
      </c>
      <c r="S113" s="163">
        <v>0</v>
      </c>
      <c r="T113" s="167"/>
      <c r="U113" s="163">
        <v>0</v>
      </c>
      <c r="V113" s="167"/>
      <c r="W113" s="163">
        <v>0</v>
      </c>
    </row>
    <row r="114" spans="1:23" s="166" customFormat="1" ht="11.25" x14ac:dyDescent="0.2">
      <c r="A114" s="162" t="s">
        <v>107</v>
      </c>
      <c r="B114" s="163">
        <v>1031</v>
      </c>
      <c r="C114" s="163"/>
      <c r="D114" s="163">
        <v>50</v>
      </c>
      <c r="E114" s="163">
        <v>161</v>
      </c>
      <c r="F114" s="163"/>
      <c r="G114" s="163">
        <v>9</v>
      </c>
      <c r="H114" s="163">
        <v>165</v>
      </c>
      <c r="I114" s="163"/>
      <c r="J114" s="163">
        <v>72</v>
      </c>
      <c r="K114" s="163">
        <v>136</v>
      </c>
      <c r="L114" s="163">
        <v>133</v>
      </c>
      <c r="M114" s="163">
        <v>27</v>
      </c>
      <c r="N114" s="163"/>
      <c r="O114" s="163">
        <v>106</v>
      </c>
      <c r="P114" s="163">
        <v>21</v>
      </c>
      <c r="Q114" s="163"/>
      <c r="R114" s="163">
        <v>83</v>
      </c>
      <c r="S114" s="163">
        <v>32</v>
      </c>
      <c r="T114" s="163"/>
      <c r="U114" s="163">
        <v>36</v>
      </c>
      <c r="V114" s="163"/>
      <c r="W114" s="207">
        <v>2.235693501454898</v>
      </c>
    </row>
    <row r="115" spans="1:23" s="166" customFormat="1" ht="11.25" x14ac:dyDescent="0.2">
      <c r="A115" s="162" t="s">
        <v>108</v>
      </c>
      <c r="B115" s="163">
        <v>1710</v>
      </c>
      <c r="C115" s="163"/>
      <c r="D115" s="163">
        <v>103</v>
      </c>
      <c r="E115" s="163">
        <v>291</v>
      </c>
      <c r="F115" s="163"/>
      <c r="G115" s="163">
        <v>31</v>
      </c>
      <c r="H115" s="163">
        <v>254</v>
      </c>
      <c r="I115" s="163"/>
      <c r="J115" s="163">
        <v>88</v>
      </c>
      <c r="K115" s="163">
        <v>164</v>
      </c>
      <c r="L115" s="163">
        <v>127</v>
      </c>
      <c r="M115" s="163">
        <v>29</v>
      </c>
      <c r="N115" s="163"/>
      <c r="O115" s="163">
        <v>206</v>
      </c>
      <c r="P115" s="163">
        <v>56</v>
      </c>
      <c r="Q115" s="163"/>
      <c r="R115" s="163">
        <v>205</v>
      </c>
      <c r="S115" s="163">
        <v>113</v>
      </c>
      <c r="T115" s="163"/>
      <c r="U115" s="163">
        <v>43</v>
      </c>
      <c r="V115" s="163"/>
      <c r="W115" s="207">
        <v>1.9614035087719299</v>
      </c>
    </row>
    <row r="116" spans="1:23" s="161" customFormat="1" ht="11.25" x14ac:dyDescent="0.2">
      <c r="A116" s="155" t="s">
        <v>109</v>
      </c>
      <c r="B116" s="156">
        <v>711</v>
      </c>
      <c r="C116" s="156"/>
      <c r="D116" s="156">
        <v>45</v>
      </c>
      <c r="E116" s="156">
        <v>90</v>
      </c>
      <c r="F116" s="156"/>
      <c r="G116" s="156">
        <v>7</v>
      </c>
      <c r="H116" s="156">
        <v>107</v>
      </c>
      <c r="I116" s="156"/>
      <c r="J116" s="156">
        <v>66</v>
      </c>
      <c r="K116" s="156">
        <v>120</v>
      </c>
      <c r="L116" s="156">
        <v>98</v>
      </c>
      <c r="M116" s="156">
        <v>27</v>
      </c>
      <c r="N116" s="156"/>
      <c r="O116" s="156">
        <v>51</v>
      </c>
      <c r="P116" s="156">
        <v>15</v>
      </c>
      <c r="Q116" s="156"/>
      <c r="R116" s="156">
        <v>28</v>
      </c>
      <c r="S116" s="156">
        <v>26</v>
      </c>
      <c r="T116" s="156"/>
      <c r="U116" s="156">
        <v>31</v>
      </c>
      <c r="V116" s="156"/>
      <c r="W116" s="206">
        <v>2.6047819971870605</v>
      </c>
    </row>
    <row r="117" spans="1:23" s="166" customFormat="1" ht="11.25" x14ac:dyDescent="0.2">
      <c r="A117" s="162" t="s">
        <v>183</v>
      </c>
      <c r="B117" s="163">
        <v>526</v>
      </c>
      <c r="C117" s="163"/>
      <c r="D117" s="163">
        <v>39</v>
      </c>
      <c r="E117" s="163">
        <v>70</v>
      </c>
      <c r="F117" s="163"/>
      <c r="G117" s="163">
        <v>5</v>
      </c>
      <c r="H117" s="163">
        <v>75</v>
      </c>
      <c r="I117" s="163"/>
      <c r="J117" s="163">
        <v>42</v>
      </c>
      <c r="K117" s="163">
        <v>90</v>
      </c>
      <c r="L117" s="163">
        <v>77</v>
      </c>
      <c r="M117" s="163">
        <v>16</v>
      </c>
      <c r="N117" s="163"/>
      <c r="O117" s="163">
        <v>34</v>
      </c>
      <c r="P117" s="163">
        <v>9</v>
      </c>
      <c r="Q117" s="163"/>
      <c r="R117" s="163">
        <v>23</v>
      </c>
      <c r="S117" s="163">
        <v>20</v>
      </c>
      <c r="T117" s="163"/>
      <c r="U117" s="163">
        <v>26</v>
      </c>
      <c r="V117" s="163"/>
      <c r="W117" s="207">
        <v>2.5741444866920151</v>
      </c>
    </row>
    <row r="118" spans="1:23" s="166" customFormat="1" ht="11.25" x14ac:dyDescent="0.2">
      <c r="A118" s="162" t="s">
        <v>184</v>
      </c>
      <c r="B118" s="163">
        <v>52</v>
      </c>
      <c r="C118" s="163"/>
      <c r="D118" s="163">
        <v>2</v>
      </c>
      <c r="E118" s="163">
        <v>8</v>
      </c>
      <c r="F118" s="163"/>
      <c r="G118" s="163">
        <v>1</v>
      </c>
      <c r="H118" s="163">
        <v>8</v>
      </c>
      <c r="I118" s="163"/>
      <c r="J118" s="163">
        <v>5</v>
      </c>
      <c r="K118" s="163">
        <v>4</v>
      </c>
      <c r="L118" s="163">
        <v>9</v>
      </c>
      <c r="M118" s="163">
        <v>1</v>
      </c>
      <c r="N118" s="163"/>
      <c r="O118" s="163">
        <v>4</v>
      </c>
      <c r="P118" s="163">
        <v>4</v>
      </c>
      <c r="Q118" s="163"/>
      <c r="R118" s="163">
        <v>2</v>
      </c>
      <c r="S118" s="163">
        <v>2</v>
      </c>
      <c r="T118" s="163"/>
      <c r="U118" s="163">
        <v>2</v>
      </c>
      <c r="V118" s="163"/>
      <c r="W118" s="207">
        <v>2.3653846153846154</v>
      </c>
    </row>
    <row r="119" spans="1:23" s="162" customFormat="1" ht="11.25" x14ac:dyDescent="0.2">
      <c r="A119" s="162" t="s">
        <v>185</v>
      </c>
      <c r="B119" s="163">
        <v>133</v>
      </c>
      <c r="C119" s="163"/>
      <c r="D119" s="163">
        <v>4</v>
      </c>
      <c r="E119" s="163">
        <v>12</v>
      </c>
      <c r="F119" s="163"/>
      <c r="G119" s="163">
        <v>1</v>
      </c>
      <c r="H119" s="163">
        <v>24</v>
      </c>
      <c r="I119" s="163"/>
      <c r="J119" s="163">
        <v>19</v>
      </c>
      <c r="K119" s="163">
        <v>26</v>
      </c>
      <c r="L119" s="163">
        <v>12</v>
      </c>
      <c r="M119" s="163">
        <v>10</v>
      </c>
      <c r="N119" s="163"/>
      <c r="O119" s="163">
        <v>13</v>
      </c>
      <c r="P119" s="163">
        <v>2</v>
      </c>
      <c r="Q119" s="163"/>
      <c r="R119" s="163">
        <v>3</v>
      </c>
      <c r="S119" s="163">
        <v>4</v>
      </c>
      <c r="T119" s="163"/>
      <c r="U119" s="163">
        <v>3</v>
      </c>
      <c r="V119" s="163"/>
      <c r="W119" s="208">
        <v>2.8195488721804511</v>
      </c>
    </row>
    <row r="120" spans="1:23" s="161" customFormat="1" ht="11.25" x14ac:dyDescent="0.2">
      <c r="A120" s="197" t="s">
        <v>167</v>
      </c>
      <c r="B120" s="171">
        <v>581</v>
      </c>
      <c r="C120" s="171"/>
      <c r="D120" s="171">
        <v>135</v>
      </c>
      <c r="E120" s="171">
        <v>170</v>
      </c>
      <c r="F120" s="171"/>
      <c r="G120" s="171">
        <v>13</v>
      </c>
      <c r="H120" s="171">
        <v>47</v>
      </c>
      <c r="I120" s="171"/>
      <c r="J120" s="171">
        <v>48</v>
      </c>
      <c r="K120" s="171">
        <v>35</v>
      </c>
      <c r="L120" s="171">
        <v>22</v>
      </c>
      <c r="M120" s="171">
        <v>10</v>
      </c>
      <c r="N120" s="171"/>
      <c r="O120" s="171">
        <v>22</v>
      </c>
      <c r="P120" s="171">
        <v>4</v>
      </c>
      <c r="Q120" s="171"/>
      <c r="R120" s="171">
        <v>37</v>
      </c>
      <c r="S120" s="171">
        <v>8</v>
      </c>
      <c r="T120" s="171"/>
      <c r="U120" s="171">
        <v>30</v>
      </c>
      <c r="V120" s="171"/>
      <c r="W120" s="209">
        <v>1.6592082616179002</v>
      </c>
    </row>
    <row r="121" spans="1:23" s="203" customFormat="1" x14ac:dyDescent="0.15">
      <c r="A121" s="200" t="s">
        <v>186</v>
      </c>
      <c r="B121" s="201">
        <v>0</v>
      </c>
      <c r="C121" s="202"/>
      <c r="D121" s="202">
        <v>0</v>
      </c>
      <c r="E121" s="201">
        <v>0</v>
      </c>
      <c r="F121" s="202"/>
      <c r="G121" s="202">
        <v>0</v>
      </c>
      <c r="H121" s="201">
        <v>0</v>
      </c>
      <c r="I121" s="202">
        <v>0</v>
      </c>
      <c r="J121" s="202"/>
      <c r="K121" s="202"/>
      <c r="L121" s="202"/>
      <c r="M121" s="202">
        <v>0</v>
      </c>
      <c r="N121" s="202">
        <v>0</v>
      </c>
      <c r="O121" s="202"/>
      <c r="P121" s="202"/>
      <c r="Q121" s="202">
        <v>0</v>
      </c>
      <c r="R121" s="202">
        <v>0</v>
      </c>
      <c r="S121" s="202">
        <v>0</v>
      </c>
      <c r="T121" s="202">
        <v>0</v>
      </c>
      <c r="U121" s="202"/>
      <c r="V121" s="202">
        <v>0</v>
      </c>
    </row>
    <row r="122" spans="1:23" s="182" customFormat="1" ht="11.25" x14ac:dyDescent="0.2">
      <c r="A122" s="179" t="s">
        <v>189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</row>
  </sheetData>
  <mergeCells count="2">
    <mergeCell ref="B6:B9"/>
    <mergeCell ref="W6:W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workbookViewId="0"/>
  </sheetViews>
  <sheetFormatPr baseColWidth="10" defaultColWidth="17.5703125" defaultRowHeight="9.75" x14ac:dyDescent="0.15"/>
  <cols>
    <col min="1" max="1" width="17.5703125" style="192"/>
    <col min="2" max="21" width="17.5703125" style="184"/>
    <col min="22" max="16384" width="17.5703125" style="186"/>
  </cols>
  <sheetData>
    <row r="1" spans="1:21" s="2" customFormat="1" ht="12.75" x14ac:dyDescent="0.25">
      <c r="A1" s="1"/>
    </row>
    <row r="2" spans="1:21" s="2" customFormat="1" ht="13.5" thickBot="1" x14ac:dyDescent="0.3">
      <c r="A2" s="5"/>
      <c r="B2" s="6"/>
      <c r="C2" s="90"/>
      <c r="D2" s="90"/>
      <c r="E2" s="90"/>
      <c r="F2" s="90"/>
      <c r="G2" s="90"/>
      <c r="H2" s="90"/>
      <c r="I2" s="90"/>
      <c r="J2" s="90"/>
      <c r="M2" s="90"/>
      <c r="N2" s="90"/>
      <c r="O2" s="90"/>
      <c r="P2" s="90"/>
      <c r="Q2" s="90"/>
      <c r="T2" s="90"/>
    </row>
    <row r="3" spans="1:21" s="2" customFormat="1" ht="13.5" thickTop="1" x14ac:dyDescent="0.2">
      <c r="A3" s="7" t="s">
        <v>264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2"/>
      <c r="M3" s="105"/>
      <c r="N3" s="105"/>
      <c r="O3" s="105"/>
      <c r="P3" s="105"/>
      <c r="Q3" s="105"/>
      <c r="R3" s="105"/>
      <c r="S3" s="12"/>
      <c r="T3" s="105"/>
      <c r="U3" s="12" t="s">
        <v>265</v>
      </c>
    </row>
    <row r="4" spans="1:21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1</v>
      </c>
    </row>
    <row r="5" spans="1:21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5" customFormat="1" ht="11.25" x14ac:dyDescent="0.2">
      <c r="A6" s="26"/>
      <c r="B6" s="257" t="s">
        <v>239</v>
      </c>
      <c r="C6" s="20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26"/>
      <c r="U6" s="26" t="s">
        <v>240</v>
      </c>
    </row>
    <row r="7" spans="1:21" s="25" customFormat="1" ht="11.25" x14ac:dyDescent="0.2">
      <c r="B7" s="257"/>
      <c r="C7" s="204"/>
      <c r="E7" s="136"/>
      <c r="F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1:21" s="70" customFormat="1" ht="12.75" x14ac:dyDescent="0.25">
      <c r="A8" s="91"/>
      <c r="B8" s="257"/>
      <c r="C8" s="204"/>
      <c r="D8" s="21"/>
      <c r="E8" s="31"/>
      <c r="F8" s="31"/>
      <c r="G8" s="21"/>
      <c r="H8" s="31"/>
      <c r="I8" s="31"/>
      <c r="J8" s="31"/>
      <c r="M8" s="31"/>
      <c r="N8" s="31"/>
      <c r="O8" s="31"/>
      <c r="P8" s="31"/>
      <c r="Q8" s="31"/>
      <c r="T8" s="31"/>
    </row>
    <row r="9" spans="1:21" s="32" customFormat="1" ht="11.25" x14ac:dyDescent="0.2">
      <c r="B9" s="257"/>
      <c r="C9" s="204"/>
      <c r="D9" s="69"/>
      <c r="E9" s="69" t="s">
        <v>242</v>
      </c>
      <c r="F9" s="69"/>
      <c r="G9" s="69"/>
      <c r="H9" s="69" t="s">
        <v>243</v>
      </c>
      <c r="I9" s="69"/>
      <c r="J9" s="69"/>
      <c r="K9" s="69"/>
      <c r="L9" s="69"/>
      <c r="M9" s="69" t="s">
        <v>244</v>
      </c>
      <c r="N9" s="69"/>
      <c r="O9" s="69"/>
      <c r="P9" s="69" t="s">
        <v>243</v>
      </c>
      <c r="Q9" s="69"/>
      <c r="R9" s="69"/>
      <c r="S9" s="69" t="s">
        <v>242</v>
      </c>
      <c r="T9" s="69"/>
      <c r="U9" s="69" t="s">
        <v>165</v>
      </c>
    </row>
    <row r="10" spans="1:21" s="25" customFormat="1" ht="11.25" x14ac:dyDescent="0.2">
      <c r="B10" s="204"/>
      <c r="C10" s="204"/>
      <c r="E10" s="136"/>
      <c r="H10" s="136"/>
      <c r="J10" s="136"/>
      <c r="K10" s="136"/>
      <c r="L10" s="136"/>
      <c r="M10" s="136"/>
      <c r="O10" s="136"/>
      <c r="P10" s="136"/>
      <c r="R10" s="136"/>
      <c r="S10" s="136"/>
    </row>
    <row r="11" spans="1:21" s="70" customFormat="1" ht="12.75" x14ac:dyDescent="0.25">
      <c r="A11" s="91"/>
      <c r="B11" s="204"/>
      <c r="C11" s="204"/>
      <c r="D11" s="21"/>
      <c r="E11" s="31"/>
      <c r="F11" s="31"/>
      <c r="G11" s="21"/>
      <c r="H11" s="31"/>
      <c r="I11" s="31"/>
      <c r="J11" s="31"/>
      <c r="M11" s="31"/>
      <c r="N11" s="31"/>
      <c r="O11" s="31"/>
      <c r="P11" s="31"/>
      <c r="Q11" s="31"/>
      <c r="T11" s="31"/>
    </row>
    <row r="12" spans="1:21" s="32" customFormat="1" ht="11.25" x14ac:dyDescent="0.2">
      <c r="B12" s="69"/>
      <c r="C12" s="69"/>
      <c r="D12" s="69" t="s">
        <v>245</v>
      </c>
      <c r="E12" s="69" t="s">
        <v>246</v>
      </c>
      <c r="F12" s="69"/>
      <c r="G12" s="69" t="s">
        <v>245</v>
      </c>
      <c r="H12" s="69" t="s">
        <v>246</v>
      </c>
      <c r="I12" s="69"/>
      <c r="J12" s="69" t="s">
        <v>247</v>
      </c>
      <c r="K12" s="69" t="s">
        <v>248</v>
      </c>
      <c r="L12" s="69" t="s">
        <v>249</v>
      </c>
      <c r="M12" s="69" t="s">
        <v>250</v>
      </c>
      <c r="N12" s="69"/>
      <c r="O12" s="69" t="s">
        <v>251</v>
      </c>
      <c r="P12" s="69" t="s">
        <v>252</v>
      </c>
      <c r="Q12" s="69"/>
      <c r="R12" s="69" t="s">
        <v>251</v>
      </c>
      <c r="S12" s="69" t="s">
        <v>252</v>
      </c>
      <c r="T12" s="69"/>
      <c r="U12" s="69"/>
    </row>
    <row r="13" spans="1:21" s="32" customFormat="1" ht="11.25" x14ac:dyDescent="0.2">
      <c r="B13" s="69"/>
      <c r="C13" s="69"/>
      <c r="D13" s="69" t="s">
        <v>253</v>
      </c>
      <c r="E13" s="69" t="s">
        <v>254</v>
      </c>
      <c r="F13" s="69"/>
      <c r="G13" s="69" t="s">
        <v>253</v>
      </c>
      <c r="H13" s="69" t="s">
        <v>254</v>
      </c>
      <c r="I13" s="69"/>
      <c r="J13" s="69" t="s">
        <v>255</v>
      </c>
      <c r="K13" s="69" t="s">
        <v>256</v>
      </c>
      <c r="L13" s="69" t="s">
        <v>257</v>
      </c>
      <c r="M13" s="69" t="s">
        <v>258</v>
      </c>
      <c r="N13" s="69"/>
      <c r="O13" s="69" t="s">
        <v>259</v>
      </c>
      <c r="P13" s="69" t="s">
        <v>260</v>
      </c>
      <c r="Q13" s="69"/>
      <c r="R13" s="69" t="s">
        <v>259</v>
      </c>
      <c r="S13" s="69" t="s">
        <v>260</v>
      </c>
      <c r="T13" s="69"/>
      <c r="U13" s="69"/>
    </row>
    <row r="14" spans="1:21" s="32" customFormat="1" ht="11.25" x14ac:dyDescent="0.2">
      <c r="B14" s="69"/>
      <c r="C14" s="69"/>
      <c r="D14" s="69" t="s">
        <v>261</v>
      </c>
      <c r="E14" s="69" t="s">
        <v>262</v>
      </c>
      <c r="F14" s="69"/>
      <c r="G14" s="69" t="s">
        <v>261</v>
      </c>
      <c r="H14" s="69" t="s">
        <v>262</v>
      </c>
      <c r="I14" s="69"/>
      <c r="L14" s="69" t="s">
        <v>262</v>
      </c>
      <c r="M14" s="69" t="s">
        <v>236</v>
      </c>
      <c r="N14" s="69"/>
      <c r="O14" s="69" t="s">
        <v>262</v>
      </c>
      <c r="P14" s="69" t="s">
        <v>263</v>
      </c>
      <c r="Q14" s="69"/>
      <c r="R14" s="69" t="s">
        <v>262</v>
      </c>
      <c r="S14" s="69" t="s">
        <v>263</v>
      </c>
      <c r="T14" s="69"/>
      <c r="U14" s="69"/>
    </row>
    <row r="15" spans="1:21" s="32" customFormat="1" ht="11.25" x14ac:dyDescent="0.2">
      <c r="A15" s="34"/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  <c r="M15" s="36"/>
      <c r="N15" s="36"/>
      <c r="O15" s="36"/>
      <c r="P15" s="36"/>
      <c r="Q15" s="36"/>
      <c r="R15" s="37"/>
      <c r="S15" s="37"/>
      <c r="T15" s="36"/>
      <c r="U15" s="37"/>
    </row>
    <row r="16" spans="1:21" s="192" customFormat="1" ht="9" x14ac:dyDescent="0.15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</row>
    <row r="17" spans="1:21" s="160" customFormat="1" ht="11.25" x14ac:dyDescent="0.2">
      <c r="A17" s="155" t="s">
        <v>12</v>
      </c>
      <c r="B17" s="156">
        <v>117613</v>
      </c>
      <c r="C17" s="156"/>
      <c r="D17" s="156">
        <v>7747</v>
      </c>
      <c r="E17" s="156">
        <v>14179</v>
      </c>
      <c r="F17" s="156"/>
      <c r="G17" s="156">
        <v>2894</v>
      </c>
      <c r="H17" s="156">
        <v>12684</v>
      </c>
      <c r="I17" s="156"/>
      <c r="J17" s="156">
        <v>13608</v>
      </c>
      <c r="K17" s="156">
        <v>20339</v>
      </c>
      <c r="L17" s="156">
        <v>16580</v>
      </c>
      <c r="M17" s="156">
        <v>3549</v>
      </c>
      <c r="N17" s="156"/>
      <c r="O17" s="156">
        <v>7676</v>
      </c>
      <c r="P17" s="156">
        <v>2432</v>
      </c>
      <c r="Q17" s="156"/>
      <c r="R17" s="156">
        <v>5840</v>
      </c>
      <c r="S17" s="156">
        <v>3439</v>
      </c>
      <c r="T17" s="156"/>
      <c r="U17" s="156">
        <v>6646</v>
      </c>
    </row>
    <row r="18" spans="1:21" s="161" customFormat="1" ht="11.25" x14ac:dyDescent="0.2">
      <c r="A18" s="155" t="s">
        <v>13</v>
      </c>
      <c r="B18" s="156">
        <v>10295</v>
      </c>
      <c r="C18" s="156"/>
      <c r="D18" s="156">
        <v>1218</v>
      </c>
      <c r="E18" s="156">
        <v>1737</v>
      </c>
      <c r="F18" s="156"/>
      <c r="G18" s="156">
        <v>342</v>
      </c>
      <c r="H18" s="156">
        <v>1152</v>
      </c>
      <c r="I18" s="156"/>
      <c r="J18" s="156">
        <v>938</v>
      </c>
      <c r="K18" s="156">
        <v>1050</v>
      </c>
      <c r="L18" s="156">
        <v>1054</v>
      </c>
      <c r="M18" s="156">
        <v>313</v>
      </c>
      <c r="N18" s="156"/>
      <c r="O18" s="156">
        <v>550</v>
      </c>
      <c r="P18" s="156">
        <v>206</v>
      </c>
      <c r="Q18" s="156"/>
      <c r="R18" s="156">
        <v>546</v>
      </c>
      <c r="S18" s="156">
        <v>335</v>
      </c>
      <c r="T18" s="156"/>
      <c r="U18" s="156">
        <v>854</v>
      </c>
    </row>
    <row r="19" spans="1:21" s="166" customFormat="1" ht="11.25" x14ac:dyDescent="0.2">
      <c r="A19" s="162" t="s">
        <v>14</v>
      </c>
      <c r="B19" s="163">
        <v>1711</v>
      </c>
      <c r="C19" s="163"/>
      <c r="D19" s="163">
        <v>275</v>
      </c>
      <c r="E19" s="163">
        <v>368</v>
      </c>
      <c r="F19" s="163"/>
      <c r="G19" s="163">
        <v>70</v>
      </c>
      <c r="H19" s="163">
        <v>188</v>
      </c>
      <c r="I19" s="163"/>
      <c r="J19" s="163">
        <v>141</v>
      </c>
      <c r="K19" s="163">
        <v>112</v>
      </c>
      <c r="L19" s="163">
        <v>126</v>
      </c>
      <c r="M19" s="163">
        <v>53</v>
      </c>
      <c r="N19" s="163"/>
      <c r="O19" s="163">
        <v>72</v>
      </c>
      <c r="P19" s="163">
        <v>22</v>
      </c>
      <c r="Q19" s="163"/>
      <c r="R19" s="163">
        <v>73</v>
      </c>
      <c r="S19" s="163">
        <v>43</v>
      </c>
      <c r="T19" s="163"/>
      <c r="U19" s="163">
        <v>168</v>
      </c>
    </row>
    <row r="20" spans="1:21" s="166" customFormat="1" ht="11.25" x14ac:dyDescent="0.2">
      <c r="A20" s="162" t="s">
        <v>15</v>
      </c>
      <c r="B20" s="163">
        <v>1806</v>
      </c>
      <c r="C20" s="163"/>
      <c r="D20" s="163">
        <v>257</v>
      </c>
      <c r="E20" s="163">
        <v>299</v>
      </c>
      <c r="F20" s="163"/>
      <c r="G20" s="163">
        <v>76</v>
      </c>
      <c r="H20" s="163">
        <v>254</v>
      </c>
      <c r="I20" s="163"/>
      <c r="J20" s="163">
        <v>127</v>
      </c>
      <c r="K20" s="163">
        <v>164</v>
      </c>
      <c r="L20" s="163">
        <v>185</v>
      </c>
      <c r="M20" s="163">
        <v>32</v>
      </c>
      <c r="N20" s="163"/>
      <c r="O20" s="163">
        <v>80</v>
      </c>
      <c r="P20" s="163">
        <v>22</v>
      </c>
      <c r="Q20" s="163"/>
      <c r="R20" s="163">
        <v>75</v>
      </c>
      <c r="S20" s="163">
        <v>42</v>
      </c>
      <c r="T20" s="163"/>
      <c r="U20" s="163">
        <v>193</v>
      </c>
    </row>
    <row r="21" spans="1:21" s="166" customFormat="1" ht="11.25" x14ac:dyDescent="0.2">
      <c r="A21" s="162" t="s">
        <v>16</v>
      </c>
      <c r="B21" s="163">
        <v>6</v>
      </c>
      <c r="C21" s="163"/>
      <c r="D21" s="163">
        <v>0</v>
      </c>
      <c r="E21" s="163">
        <v>3</v>
      </c>
      <c r="F21" s="163"/>
      <c r="G21" s="163">
        <v>0</v>
      </c>
      <c r="H21" s="163">
        <v>0</v>
      </c>
      <c r="I21" s="163"/>
      <c r="J21" s="163">
        <v>0</v>
      </c>
      <c r="K21" s="163">
        <v>0</v>
      </c>
      <c r="L21" s="167">
        <v>2</v>
      </c>
      <c r="M21" s="163">
        <v>0</v>
      </c>
      <c r="N21" s="163"/>
      <c r="O21" s="163">
        <v>0</v>
      </c>
      <c r="P21" s="163">
        <v>0</v>
      </c>
      <c r="Q21" s="163"/>
      <c r="R21" s="163">
        <v>1</v>
      </c>
      <c r="S21" s="163">
        <v>0</v>
      </c>
      <c r="T21" s="163"/>
      <c r="U21" s="163">
        <v>0</v>
      </c>
    </row>
    <row r="22" spans="1:21" s="166" customFormat="1" ht="11.25" x14ac:dyDescent="0.2">
      <c r="A22" s="162" t="s">
        <v>17</v>
      </c>
      <c r="B22" s="163">
        <v>148</v>
      </c>
      <c r="C22" s="163"/>
      <c r="D22" s="163">
        <v>17</v>
      </c>
      <c r="E22" s="163">
        <v>21</v>
      </c>
      <c r="F22" s="163"/>
      <c r="G22" s="163">
        <v>4</v>
      </c>
      <c r="H22" s="163">
        <v>16</v>
      </c>
      <c r="I22" s="163"/>
      <c r="J22" s="163">
        <v>10</v>
      </c>
      <c r="K22" s="163">
        <v>3</v>
      </c>
      <c r="L22" s="167">
        <v>21</v>
      </c>
      <c r="M22" s="163">
        <v>0</v>
      </c>
      <c r="N22" s="163"/>
      <c r="O22" s="163">
        <v>10</v>
      </c>
      <c r="P22" s="163">
        <v>8</v>
      </c>
      <c r="Q22" s="163"/>
      <c r="R22" s="163">
        <v>13</v>
      </c>
      <c r="S22" s="167">
        <v>9</v>
      </c>
      <c r="T22" s="163"/>
      <c r="U22" s="167">
        <v>16</v>
      </c>
    </row>
    <row r="23" spans="1:21" s="166" customFormat="1" ht="11.25" x14ac:dyDescent="0.2">
      <c r="A23" s="162" t="s">
        <v>18</v>
      </c>
      <c r="B23" s="163">
        <v>1275</v>
      </c>
      <c r="C23" s="163"/>
      <c r="D23" s="163">
        <v>113</v>
      </c>
      <c r="E23" s="163">
        <v>185</v>
      </c>
      <c r="F23" s="163"/>
      <c r="G23" s="163">
        <v>28</v>
      </c>
      <c r="H23" s="163">
        <v>152</v>
      </c>
      <c r="I23" s="163"/>
      <c r="J23" s="163">
        <v>136</v>
      </c>
      <c r="K23" s="163">
        <v>160</v>
      </c>
      <c r="L23" s="163">
        <v>129</v>
      </c>
      <c r="M23" s="163">
        <v>24</v>
      </c>
      <c r="N23" s="163"/>
      <c r="O23" s="163">
        <v>82</v>
      </c>
      <c r="P23" s="163">
        <v>40</v>
      </c>
      <c r="Q23" s="163"/>
      <c r="R23" s="163">
        <v>76</v>
      </c>
      <c r="S23" s="163">
        <v>56</v>
      </c>
      <c r="T23" s="163"/>
      <c r="U23" s="163">
        <v>94</v>
      </c>
    </row>
    <row r="24" spans="1:21" s="166" customFormat="1" ht="11.25" x14ac:dyDescent="0.2">
      <c r="A24" s="162" t="s">
        <v>19</v>
      </c>
      <c r="B24" s="163">
        <v>877</v>
      </c>
      <c r="C24" s="163"/>
      <c r="D24" s="163">
        <v>78</v>
      </c>
      <c r="E24" s="163">
        <v>140</v>
      </c>
      <c r="F24" s="163"/>
      <c r="G24" s="163">
        <v>18</v>
      </c>
      <c r="H24" s="163">
        <v>104</v>
      </c>
      <c r="I24" s="163"/>
      <c r="J24" s="163">
        <v>77</v>
      </c>
      <c r="K24" s="163">
        <v>101</v>
      </c>
      <c r="L24" s="163">
        <v>90</v>
      </c>
      <c r="M24" s="163">
        <v>39</v>
      </c>
      <c r="N24" s="163"/>
      <c r="O24" s="163">
        <v>62</v>
      </c>
      <c r="P24" s="163">
        <v>22</v>
      </c>
      <c r="Q24" s="163"/>
      <c r="R24" s="163">
        <v>48</v>
      </c>
      <c r="S24" s="163">
        <v>45</v>
      </c>
      <c r="T24" s="163"/>
      <c r="U24" s="163">
        <v>53</v>
      </c>
    </row>
    <row r="25" spans="1:21" s="166" customFormat="1" ht="11.25" x14ac:dyDescent="0.2">
      <c r="A25" s="162" t="s">
        <v>20</v>
      </c>
      <c r="B25" s="163">
        <v>1391</v>
      </c>
      <c r="C25" s="163"/>
      <c r="D25" s="163">
        <v>99</v>
      </c>
      <c r="E25" s="163">
        <v>213</v>
      </c>
      <c r="F25" s="163"/>
      <c r="G25" s="163">
        <v>28</v>
      </c>
      <c r="H25" s="163">
        <v>168</v>
      </c>
      <c r="I25" s="163"/>
      <c r="J25" s="163">
        <v>138</v>
      </c>
      <c r="K25" s="163">
        <v>152</v>
      </c>
      <c r="L25" s="163">
        <v>150</v>
      </c>
      <c r="M25" s="163">
        <v>49</v>
      </c>
      <c r="N25" s="163"/>
      <c r="O25" s="163">
        <v>106</v>
      </c>
      <c r="P25" s="163">
        <v>52</v>
      </c>
      <c r="Q25" s="163"/>
      <c r="R25" s="163">
        <v>98</v>
      </c>
      <c r="S25" s="163">
        <v>72</v>
      </c>
      <c r="T25" s="163"/>
      <c r="U25" s="163">
        <v>66</v>
      </c>
    </row>
    <row r="26" spans="1:21" s="166" customFormat="1" ht="11.25" x14ac:dyDescent="0.2">
      <c r="A26" s="162" t="s">
        <v>21</v>
      </c>
      <c r="B26" s="163">
        <v>1588</v>
      </c>
      <c r="C26" s="163"/>
      <c r="D26" s="163">
        <v>192</v>
      </c>
      <c r="E26" s="163">
        <v>230</v>
      </c>
      <c r="F26" s="163"/>
      <c r="G26" s="163">
        <v>64</v>
      </c>
      <c r="H26" s="163">
        <v>144</v>
      </c>
      <c r="I26" s="163"/>
      <c r="J26" s="163">
        <v>144</v>
      </c>
      <c r="K26" s="163">
        <v>153</v>
      </c>
      <c r="L26" s="163">
        <v>177</v>
      </c>
      <c r="M26" s="163">
        <v>76</v>
      </c>
      <c r="N26" s="163"/>
      <c r="O26" s="163">
        <v>92</v>
      </c>
      <c r="P26" s="163">
        <v>22</v>
      </c>
      <c r="Q26" s="163"/>
      <c r="R26" s="163">
        <v>106</v>
      </c>
      <c r="S26" s="163">
        <v>47</v>
      </c>
      <c r="T26" s="163"/>
      <c r="U26" s="163">
        <v>141</v>
      </c>
    </row>
    <row r="27" spans="1:21" s="166" customFormat="1" ht="11.25" x14ac:dyDescent="0.2">
      <c r="A27" s="162" t="s">
        <v>22</v>
      </c>
      <c r="B27" s="163">
        <v>635</v>
      </c>
      <c r="C27" s="163"/>
      <c r="D27" s="163">
        <v>97</v>
      </c>
      <c r="E27" s="163">
        <v>145</v>
      </c>
      <c r="F27" s="163"/>
      <c r="G27" s="163">
        <v>28</v>
      </c>
      <c r="H27" s="163">
        <v>52</v>
      </c>
      <c r="I27" s="163"/>
      <c r="J27" s="163">
        <v>87</v>
      </c>
      <c r="K27" s="163">
        <v>80</v>
      </c>
      <c r="L27" s="163">
        <v>44</v>
      </c>
      <c r="M27" s="163">
        <v>11</v>
      </c>
      <c r="N27" s="163"/>
      <c r="O27" s="163">
        <v>12</v>
      </c>
      <c r="P27" s="163">
        <v>8</v>
      </c>
      <c r="Q27" s="163"/>
      <c r="R27" s="163">
        <v>9</v>
      </c>
      <c r="S27" s="163">
        <v>4</v>
      </c>
      <c r="T27" s="163"/>
      <c r="U27" s="163">
        <v>58</v>
      </c>
    </row>
    <row r="28" spans="1:21" s="166" customFormat="1" ht="11.25" x14ac:dyDescent="0.2">
      <c r="A28" s="162" t="s">
        <v>23</v>
      </c>
      <c r="B28" s="163">
        <v>858</v>
      </c>
      <c r="C28" s="163"/>
      <c r="D28" s="163">
        <v>90</v>
      </c>
      <c r="E28" s="163">
        <v>133</v>
      </c>
      <c r="F28" s="163"/>
      <c r="G28" s="163">
        <v>26</v>
      </c>
      <c r="H28" s="163">
        <v>74</v>
      </c>
      <c r="I28" s="163"/>
      <c r="J28" s="163">
        <v>78</v>
      </c>
      <c r="K28" s="163">
        <v>125</v>
      </c>
      <c r="L28" s="163">
        <v>130</v>
      </c>
      <c r="M28" s="163">
        <v>29</v>
      </c>
      <c r="N28" s="163"/>
      <c r="O28" s="163">
        <v>34</v>
      </c>
      <c r="P28" s="163">
        <v>10</v>
      </c>
      <c r="Q28" s="163"/>
      <c r="R28" s="163">
        <v>47</v>
      </c>
      <c r="S28" s="163">
        <v>17</v>
      </c>
      <c r="T28" s="163"/>
      <c r="U28" s="163">
        <v>65</v>
      </c>
    </row>
    <row r="29" spans="1:21" s="161" customFormat="1" ht="11.25" x14ac:dyDescent="0.2">
      <c r="A29" s="155" t="s">
        <v>24</v>
      </c>
      <c r="B29" s="156">
        <v>12109</v>
      </c>
      <c r="C29" s="156"/>
      <c r="D29" s="156">
        <v>1051</v>
      </c>
      <c r="E29" s="156">
        <v>1712</v>
      </c>
      <c r="F29" s="156"/>
      <c r="G29" s="156">
        <v>364</v>
      </c>
      <c r="H29" s="156">
        <v>1380</v>
      </c>
      <c r="I29" s="156"/>
      <c r="J29" s="156">
        <v>1496</v>
      </c>
      <c r="K29" s="156">
        <v>1558</v>
      </c>
      <c r="L29" s="156">
        <v>1291</v>
      </c>
      <c r="M29" s="156">
        <v>328</v>
      </c>
      <c r="N29" s="156"/>
      <c r="O29" s="156">
        <v>750</v>
      </c>
      <c r="P29" s="156">
        <v>224</v>
      </c>
      <c r="Q29" s="156"/>
      <c r="R29" s="156">
        <v>639</v>
      </c>
      <c r="S29" s="156">
        <v>394</v>
      </c>
      <c r="T29" s="156"/>
      <c r="U29" s="156">
        <v>922</v>
      </c>
    </row>
    <row r="30" spans="1:21" s="166" customFormat="1" ht="11.25" x14ac:dyDescent="0.2">
      <c r="A30" s="162" t="s">
        <v>25</v>
      </c>
      <c r="B30" s="163">
        <v>2578</v>
      </c>
      <c r="C30" s="163"/>
      <c r="D30" s="163">
        <v>299</v>
      </c>
      <c r="E30" s="163">
        <v>376</v>
      </c>
      <c r="F30" s="163"/>
      <c r="G30" s="163">
        <v>88</v>
      </c>
      <c r="H30" s="163">
        <v>300</v>
      </c>
      <c r="I30" s="163"/>
      <c r="J30" s="163">
        <v>291</v>
      </c>
      <c r="K30" s="163">
        <v>270</v>
      </c>
      <c r="L30" s="163">
        <v>242</v>
      </c>
      <c r="M30" s="163">
        <v>65</v>
      </c>
      <c r="N30" s="163"/>
      <c r="O30" s="163">
        <v>136</v>
      </c>
      <c r="P30" s="163">
        <v>42</v>
      </c>
      <c r="Q30" s="163"/>
      <c r="R30" s="163">
        <v>120</v>
      </c>
      <c r="S30" s="163">
        <v>75</v>
      </c>
      <c r="T30" s="163"/>
      <c r="U30" s="163">
        <v>274</v>
      </c>
    </row>
    <row r="31" spans="1:21" s="166" customFormat="1" ht="11.25" x14ac:dyDescent="0.2">
      <c r="A31" s="162" t="s">
        <v>26</v>
      </c>
      <c r="B31" s="163">
        <v>3412</v>
      </c>
      <c r="C31" s="163"/>
      <c r="D31" s="163">
        <v>319</v>
      </c>
      <c r="E31" s="163">
        <v>463</v>
      </c>
      <c r="F31" s="163"/>
      <c r="G31" s="163">
        <v>132</v>
      </c>
      <c r="H31" s="163">
        <v>342</v>
      </c>
      <c r="I31" s="163"/>
      <c r="J31" s="163">
        <v>441</v>
      </c>
      <c r="K31" s="163">
        <v>462</v>
      </c>
      <c r="L31" s="163">
        <v>399</v>
      </c>
      <c r="M31" s="163">
        <v>95</v>
      </c>
      <c r="N31" s="163"/>
      <c r="O31" s="163">
        <v>160</v>
      </c>
      <c r="P31" s="163">
        <v>60</v>
      </c>
      <c r="Q31" s="163"/>
      <c r="R31" s="163">
        <v>146</v>
      </c>
      <c r="S31" s="163">
        <v>89</v>
      </c>
      <c r="T31" s="163"/>
      <c r="U31" s="163">
        <v>304</v>
      </c>
    </row>
    <row r="32" spans="1:21" s="166" customFormat="1" ht="11.25" x14ac:dyDescent="0.2">
      <c r="A32" s="162" t="s">
        <v>27</v>
      </c>
      <c r="B32" s="163">
        <v>2055</v>
      </c>
      <c r="C32" s="163"/>
      <c r="D32" s="163">
        <v>187</v>
      </c>
      <c r="E32" s="163">
        <v>313</v>
      </c>
      <c r="F32" s="163"/>
      <c r="G32" s="163">
        <v>50</v>
      </c>
      <c r="H32" s="163">
        <v>244</v>
      </c>
      <c r="I32" s="163"/>
      <c r="J32" s="163">
        <v>284</v>
      </c>
      <c r="K32" s="163">
        <v>276</v>
      </c>
      <c r="L32" s="163">
        <v>161</v>
      </c>
      <c r="M32" s="163">
        <v>37</v>
      </c>
      <c r="N32" s="163"/>
      <c r="O32" s="163">
        <v>146</v>
      </c>
      <c r="P32" s="163">
        <v>54</v>
      </c>
      <c r="Q32" s="163"/>
      <c r="R32" s="163">
        <v>112</v>
      </c>
      <c r="S32" s="163">
        <v>74</v>
      </c>
      <c r="T32" s="163"/>
      <c r="U32" s="163">
        <v>117</v>
      </c>
    </row>
    <row r="33" spans="1:21" s="166" customFormat="1" ht="11.25" x14ac:dyDescent="0.2">
      <c r="A33" s="162" t="s">
        <v>28</v>
      </c>
      <c r="B33" s="163">
        <v>2415</v>
      </c>
      <c r="C33" s="163"/>
      <c r="D33" s="163">
        <v>141</v>
      </c>
      <c r="E33" s="163">
        <v>285</v>
      </c>
      <c r="F33" s="163"/>
      <c r="G33" s="163">
        <v>60</v>
      </c>
      <c r="H33" s="163">
        <v>300</v>
      </c>
      <c r="I33" s="163"/>
      <c r="J33" s="163">
        <v>332</v>
      </c>
      <c r="K33" s="163">
        <v>371</v>
      </c>
      <c r="L33" s="163">
        <v>348</v>
      </c>
      <c r="M33" s="163">
        <v>83</v>
      </c>
      <c r="N33" s="163"/>
      <c r="O33" s="163">
        <v>152</v>
      </c>
      <c r="P33" s="163">
        <v>42</v>
      </c>
      <c r="Q33" s="163"/>
      <c r="R33" s="163">
        <v>97</v>
      </c>
      <c r="S33" s="163">
        <v>66</v>
      </c>
      <c r="T33" s="163"/>
      <c r="U33" s="163">
        <v>138</v>
      </c>
    </row>
    <row r="34" spans="1:21" s="166" customFormat="1" ht="11.25" x14ac:dyDescent="0.2">
      <c r="A34" s="162" t="s">
        <v>29</v>
      </c>
      <c r="B34" s="163">
        <v>1649</v>
      </c>
      <c r="C34" s="163"/>
      <c r="D34" s="163">
        <v>105</v>
      </c>
      <c r="E34" s="163">
        <v>275</v>
      </c>
      <c r="F34" s="163"/>
      <c r="G34" s="163">
        <v>34</v>
      </c>
      <c r="H34" s="163">
        <v>194</v>
      </c>
      <c r="I34" s="163"/>
      <c r="J34" s="163">
        <v>148</v>
      </c>
      <c r="K34" s="163">
        <v>179</v>
      </c>
      <c r="L34" s="163">
        <v>141</v>
      </c>
      <c r="M34" s="163">
        <v>48</v>
      </c>
      <c r="N34" s="163"/>
      <c r="O34" s="163">
        <v>156</v>
      </c>
      <c r="P34" s="163">
        <v>26</v>
      </c>
      <c r="Q34" s="163"/>
      <c r="R34" s="163">
        <v>164</v>
      </c>
      <c r="S34" s="163">
        <v>90</v>
      </c>
      <c r="T34" s="163"/>
      <c r="U34" s="163">
        <v>89</v>
      </c>
    </row>
    <row r="35" spans="1:21" s="161" customFormat="1" ht="11.25" x14ac:dyDescent="0.2">
      <c r="A35" s="155" t="s">
        <v>30</v>
      </c>
      <c r="B35" s="156">
        <v>7583</v>
      </c>
      <c r="C35" s="156"/>
      <c r="D35" s="156">
        <v>557</v>
      </c>
      <c r="E35" s="156">
        <v>750</v>
      </c>
      <c r="F35" s="156"/>
      <c r="G35" s="156">
        <v>226</v>
      </c>
      <c r="H35" s="156">
        <v>760</v>
      </c>
      <c r="I35" s="156"/>
      <c r="J35" s="156">
        <v>923</v>
      </c>
      <c r="K35" s="156">
        <v>1349</v>
      </c>
      <c r="L35" s="156">
        <v>1220</v>
      </c>
      <c r="M35" s="156">
        <v>283</v>
      </c>
      <c r="N35" s="156"/>
      <c r="O35" s="156">
        <v>402</v>
      </c>
      <c r="P35" s="156">
        <v>118</v>
      </c>
      <c r="Q35" s="156"/>
      <c r="R35" s="156">
        <v>259</v>
      </c>
      <c r="S35" s="156">
        <v>169</v>
      </c>
      <c r="T35" s="156"/>
      <c r="U35" s="156">
        <v>567</v>
      </c>
    </row>
    <row r="36" spans="1:21" s="166" customFormat="1" ht="11.25" x14ac:dyDescent="0.2">
      <c r="A36" s="162" t="s">
        <v>293</v>
      </c>
      <c r="B36" s="163">
        <v>2722</v>
      </c>
      <c r="C36" s="163"/>
      <c r="D36" s="163">
        <v>249</v>
      </c>
      <c r="E36" s="163">
        <v>294</v>
      </c>
      <c r="F36" s="163"/>
      <c r="G36" s="163">
        <v>86</v>
      </c>
      <c r="H36" s="163">
        <v>296</v>
      </c>
      <c r="I36" s="163"/>
      <c r="J36" s="163">
        <v>266</v>
      </c>
      <c r="K36" s="163">
        <v>459</v>
      </c>
      <c r="L36" s="163">
        <v>440</v>
      </c>
      <c r="M36" s="163">
        <v>92</v>
      </c>
      <c r="N36" s="163"/>
      <c r="O36" s="163">
        <v>142</v>
      </c>
      <c r="P36" s="163">
        <v>30</v>
      </c>
      <c r="Q36" s="163"/>
      <c r="R36" s="163">
        <v>81</v>
      </c>
      <c r="S36" s="163">
        <v>51</v>
      </c>
      <c r="T36" s="163"/>
      <c r="U36" s="163">
        <v>236</v>
      </c>
    </row>
    <row r="37" spans="1:21" s="166" customFormat="1" ht="11.25" x14ac:dyDescent="0.2">
      <c r="A37" s="162" t="s">
        <v>31</v>
      </c>
      <c r="B37" s="163">
        <v>14</v>
      </c>
      <c r="C37" s="163"/>
      <c r="D37" s="163">
        <v>0</v>
      </c>
      <c r="E37" s="163">
        <v>0</v>
      </c>
      <c r="F37" s="163"/>
      <c r="G37" s="163">
        <v>0</v>
      </c>
      <c r="H37" s="163">
        <v>2</v>
      </c>
      <c r="I37" s="163"/>
      <c r="J37" s="163">
        <v>3</v>
      </c>
      <c r="K37" s="167" t="s">
        <v>166</v>
      </c>
      <c r="L37" s="167">
        <v>6</v>
      </c>
      <c r="M37" s="163">
        <v>3</v>
      </c>
      <c r="N37" s="163"/>
      <c r="O37" s="163">
        <v>0</v>
      </c>
      <c r="P37" s="163">
        <v>0</v>
      </c>
      <c r="Q37" s="163"/>
      <c r="R37" s="163">
        <v>0</v>
      </c>
      <c r="S37" s="163">
        <v>0</v>
      </c>
      <c r="T37" s="163"/>
      <c r="U37" s="163">
        <v>0</v>
      </c>
    </row>
    <row r="38" spans="1:21" s="166" customFormat="1" ht="11.25" x14ac:dyDescent="0.2">
      <c r="A38" s="162" t="s">
        <v>32</v>
      </c>
      <c r="B38" s="163">
        <v>1599</v>
      </c>
      <c r="C38" s="163"/>
      <c r="D38" s="163">
        <v>124</v>
      </c>
      <c r="E38" s="163">
        <v>175</v>
      </c>
      <c r="F38" s="163"/>
      <c r="G38" s="163">
        <v>48</v>
      </c>
      <c r="H38" s="163">
        <v>196</v>
      </c>
      <c r="I38" s="163"/>
      <c r="J38" s="163">
        <v>142</v>
      </c>
      <c r="K38" s="163">
        <v>213</v>
      </c>
      <c r="L38" s="167">
        <v>254</v>
      </c>
      <c r="M38" s="163">
        <v>64</v>
      </c>
      <c r="N38" s="163"/>
      <c r="O38" s="163">
        <v>90</v>
      </c>
      <c r="P38" s="163">
        <v>38</v>
      </c>
      <c r="Q38" s="163"/>
      <c r="R38" s="163">
        <v>69</v>
      </c>
      <c r="S38" s="167">
        <v>50</v>
      </c>
      <c r="T38" s="163"/>
      <c r="U38" s="167">
        <v>136</v>
      </c>
    </row>
    <row r="39" spans="1:21" s="166" customFormat="1" ht="11.25" x14ac:dyDescent="0.2">
      <c r="A39" s="162" t="s">
        <v>33</v>
      </c>
      <c r="B39" s="163">
        <v>1705</v>
      </c>
      <c r="C39" s="163"/>
      <c r="D39" s="163">
        <v>129</v>
      </c>
      <c r="E39" s="163">
        <v>176</v>
      </c>
      <c r="F39" s="163"/>
      <c r="G39" s="163">
        <v>62</v>
      </c>
      <c r="H39" s="163">
        <v>160</v>
      </c>
      <c r="I39" s="163"/>
      <c r="J39" s="163">
        <v>247</v>
      </c>
      <c r="K39" s="163">
        <v>232</v>
      </c>
      <c r="L39" s="163">
        <v>210</v>
      </c>
      <c r="M39" s="163">
        <v>79</v>
      </c>
      <c r="N39" s="163"/>
      <c r="O39" s="163">
        <v>122</v>
      </c>
      <c r="P39" s="163">
        <v>40</v>
      </c>
      <c r="Q39" s="163"/>
      <c r="R39" s="163">
        <v>75</v>
      </c>
      <c r="S39" s="163">
        <v>50</v>
      </c>
      <c r="T39" s="163"/>
      <c r="U39" s="163">
        <v>123</v>
      </c>
    </row>
    <row r="40" spans="1:21" s="166" customFormat="1" ht="11.25" x14ac:dyDescent="0.2">
      <c r="A40" s="162" t="s">
        <v>34</v>
      </c>
      <c r="B40" s="163">
        <v>6</v>
      </c>
      <c r="C40" s="163"/>
      <c r="D40" s="163">
        <v>0</v>
      </c>
      <c r="E40" s="163">
        <v>2</v>
      </c>
      <c r="F40" s="163"/>
      <c r="G40" s="163">
        <v>2</v>
      </c>
      <c r="H40" s="163">
        <v>2</v>
      </c>
      <c r="I40" s="163"/>
      <c r="J40" s="163">
        <v>0</v>
      </c>
      <c r="K40" s="163">
        <v>0</v>
      </c>
      <c r="L40" s="163">
        <v>0</v>
      </c>
      <c r="M40" s="163">
        <v>0</v>
      </c>
      <c r="N40" s="163"/>
      <c r="O40" s="163">
        <v>0</v>
      </c>
      <c r="P40" s="163">
        <v>0</v>
      </c>
      <c r="Q40" s="163"/>
      <c r="R40" s="163">
        <v>0</v>
      </c>
      <c r="S40" s="163">
        <v>0</v>
      </c>
      <c r="T40" s="163"/>
      <c r="U40" s="163">
        <v>0</v>
      </c>
    </row>
    <row r="41" spans="1:21" s="166" customFormat="1" ht="11.25" x14ac:dyDescent="0.2">
      <c r="A41" s="162" t="s">
        <v>35</v>
      </c>
      <c r="B41" s="163">
        <v>5</v>
      </c>
      <c r="C41" s="163"/>
      <c r="D41" s="163">
        <v>0</v>
      </c>
      <c r="E41" s="163">
        <v>0</v>
      </c>
      <c r="F41" s="163"/>
      <c r="G41" s="163">
        <v>0</v>
      </c>
      <c r="H41" s="163">
        <v>0</v>
      </c>
      <c r="I41" s="163"/>
      <c r="J41" s="163">
        <v>0</v>
      </c>
      <c r="K41" s="163">
        <v>0</v>
      </c>
      <c r="L41" s="163">
        <v>0</v>
      </c>
      <c r="M41" s="163">
        <v>0</v>
      </c>
      <c r="N41" s="163"/>
      <c r="O41" s="163">
        <v>0</v>
      </c>
      <c r="P41" s="163">
        <v>0</v>
      </c>
      <c r="Q41" s="163"/>
      <c r="R41" s="163">
        <v>0</v>
      </c>
      <c r="S41" s="163">
        <v>0</v>
      </c>
      <c r="T41" s="163"/>
      <c r="U41" s="163">
        <v>0</v>
      </c>
    </row>
    <row r="42" spans="1:21" s="166" customFormat="1" ht="11.25" x14ac:dyDescent="0.2">
      <c r="A42" s="162" t="s">
        <v>36</v>
      </c>
      <c r="B42" s="163">
        <v>1532</v>
      </c>
      <c r="C42" s="163"/>
      <c r="D42" s="163">
        <v>55</v>
      </c>
      <c r="E42" s="163">
        <v>103</v>
      </c>
      <c r="F42" s="163"/>
      <c r="G42" s="163">
        <v>28</v>
      </c>
      <c r="H42" s="163">
        <v>104</v>
      </c>
      <c r="I42" s="163"/>
      <c r="J42" s="163">
        <v>265</v>
      </c>
      <c r="K42" s="163">
        <v>445</v>
      </c>
      <c r="L42" s="163">
        <v>305</v>
      </c>
      <c r="M42" s="163">
        <v>45</v>
      </c>
      <c r="N42" s="163"/>
      <c r="O42" s="163">
        <v>48</v>
      </c>
      <c r="P42" s="163">
        <v>10</v>
      </c>
      <c r="Q42" s="163"/>
      <c r="R42" s="163">
        <v>34</v>
      </c>
      <c r="S42" s="163">
        <v>18</v>
      </c>
      <c r="T42" s="163"/>
      <c r="U42" s="163">
        <v>72</v>
      </c>
    </row>
    <row r="43" spans="1:21" s="161" customFormat="1" ht="11.25" x14ac:dyDescent="0.2">
      <c r="A43" s="155" t="s">
        <v>37</v>
      </c>
      <c r="B43" s="156">
        <v>6252</v>
      </c>
      <c r="C43" s="156"/>
      <c r="D43" s="156">
        <v>439</v>
      </c>
      <c r="E43" s="156">
        <v>601</v>
      </c>
      <c r="F43" s="156"/>
      <c r="G43" s="156">
        <v>128</v>
      </c>
      <c r="H43" s="156">
        <v>524</v>
      </c>
      <c r="I43" s="156"/>
      <c r="J43" s="156">
        <v>838</v>
      </c>
      <c r="K43" s="156">
        <v>1348</v>
      </c>
      <c r="L43" s="156">
        <v>1104</v>
      </c>
      <c r="M43" s="156">
        <v>170</v>
      </c>
      <c r="N43" s="156"/>
      <c r="O43" s="156">
        <v>312</v>
      </c>
      <c r="P43" s="156">
        <v>94</v>
      </c>
      <c r="Q43" s="156"/>
      <c r="R43" s="156">
        <v>227</v>
      </c>
      <c r="S43" s="156">
        <v>122</v>
      </c>
      <c r="T43" s="156"/>
      <c r="U43" s="156">
        <v>345</v>
      </c>
    </row>
    <row r="44" spans="1:21" s="166" customFormat="1" ht="11.25" x14ac:dyDescent="0.2">
      <c r="A44" s="162" t="s">
        <v>38</v>
      </c>
      <c r="B44" s="163">
        <v>2800</v>
      </c>
      <c r="C44" s="163"/>
      <c r="D44" s="163">
        <v>235</v>
      </c>
      <c r="E44" s="163">
        <v>385</v>
      </c>
      <c r="F44" s="163"/>
      <c r="G44" s="163">
        <v>76</v>
      </c>
      <c r="H44" s="163">
        <v>258</v>
      </c>
      <c r="I44" s="163"/>
      <c r="J44" s="163">
        <v>317</v>
      </c>
      <c r="K44" s="163">
        <v>468</v>
      </c>
      <c r="L44" s="163">
        <v>317</v>
      </c>
      <c r="M44" s="163">
        <v>70</v>
      </c>
      <c r="N44" s="163"/>
      <c r="O44" s="163">
        <v>180</v>
      </c>
      <c r="P44" s="163">
        <v>62</v>
      </c>
      <c r="Q44" s="163"/>
      <c r="R44" s="163">
        <v>139</v>
      </c>
      <c r="S44" s="163">
        <v>87</v>
      </c>
      <c r="T44" s="163"/>
      <c r="U44" s="163">
        <v>206</v>
      </c>
    </row>
    <row r="45" spans="1:21" s="166" customFormat="1" ht="11.25" x14ac:dyDescent="0.2">
      <c r="A45" s="162" t="s">
        <v>39</v>
      </c>
      <c r="B45" s="163">
        <v>79</v>
      </c>
      <c r="C45" s="163"/>
      <c r="D45" s="163">
        <v>1</v>
      </c>
      <c r="E45" s="163">
        <v>5</v>
      </c>
      <c r="F45" s="163"/>
      <c r="G45" s="163">
        <v>2</v>
      </c>
      <c r="H45" s="163">
        <v>6</v>
      </c>
      <c r="I45" s="163"/>
      <c r="J45" s="163">
        <v>17</v>
      </c>
      <c r="K45" s="167">
        <v>40</v>
      </c>
      <c r="L45" s="167">
        <v>4</v>
      </c>
      <c r="M45" s="163">
        <v>0</v>
      </c>
      <c r="N45" s="163"/>
      <c r="O45" s="163">
        <v>2</v>
      </c>
      <c r="P45" s="163">
        <v>0</v>
      </c>
      <c r="Q45" s="163"/>
      <c r="R45" s="167">
        <v>2</v>
      </c>
      <c r="S45" s="163">
        <v>0</v>
      </c>
      <c r="T45" s="163"/>
      <c r="U45" s="163">
        <v>0</v>
      </c>
    </row>
    <row r="46" spans="1:21" s="166" customFormat="1" ht="11.25" x14ac:dyDescent="0.2">
      <c r="A46" s="162" t="s">
        <v>40</v>
      </c>
      <c r="B46" s="163">
        <v>1170</v>
      </c>
      <c r="C46" s="163"/>
      <c r="D46" s="163">
        <v>154</v>
      </c>
      <c r="E46" s="163">
        <v>104</v>
      </c>
      <c r="F46" s="163"/>
      <c r="G46" s="163">
        <v>26</v>
      </c>
      <c r="H46" s="163">
        <v>116</v>
      </c>
      <c r="I46" s="163"/>
      <c r="J46" s="163">
        <v>153</v>
      </c>
      <c r="K46" s="163">
        <v>229</v>
      </c>
      <c r="L46" s="167">
        <v>176</v>
      </c>
      <c r="M46" s="163">
        <v>34</v>
      </c>
      <c r="N46" s="163"/>
      <c r="O46" s="163">
        <v>60</v>
      </c>
      <c r="P46" s="163">
        <v>12</v>
      </c>
      <c r="Q46" s="163"/>
      <c r="R46" s="163">
        <v>41</v>
      </c>
      <c r="S46" s="167">
        <v>16</v>
      </c>
      <c r="T46" s="163"/>
      <c r="U46" s="167">
        <v>49</v>
      </c>
    </row>
    <row r="47" spans="1:21" s="166" customFormat="1" ht="11.25" x14ac:dyDescent="0.2">
      <c r="A47" s="162" t="s">
        <v>41</v>
      </c>
      <c r="B47" s="163">
        <v>599</v>
      </c>
      <c r="C47" s="163"/>
      <c r="D47" s="163">
        <v>46</v>
      </c>
      <c r="E47" s="163">
        <v>69</v>
      </c>
      <c r="F47" s="163"/>
      <c r="G47" s="163">
        <v>12</v>
      </c>
      <c r="H47" s="163">
        <v>72</v>
      </c>
      <c r="I47" s="163"/>
      <c r="J47" s="163">
        <v>86</v>
      </c>
      <c r="K47" s="163">
        <v>84</v>
      </c>
      <c r="L47" s="163">
        <v>89</v>
      </c>
      <c r="M47" s="163">
        <v>14</v>
      </c>
      <c r="N47" s="163"/>
      <c r="O47" s="163">
        <v>36</v>
      </c>
      <c r="P47" s="163">
        <v>8</v>
      </c>
      <c r="Q47" s="163"/>
      <c r="R47" s="163">
        <v>25</v>
      </c>
      <c r="S47" s="163">
        <v>10</v>
      </c>
      <c r="T47" s="163"/>
      <c r="U47" s="163">
        <v>48</v>
      </c>
    </row>
    <row r="48" spans="1:21" s="166" customFormat="1" ht="11.25" x14ac:dyDescent="0.2">
      <c r="A48" s="162" t="s">
        <v>42</v>
      </c>
      <c r="B48" s="163">
        <v>7</v>
      </c>
      <c r="C48" s="163"/>
      <c r="D48" s="163">
        <v>0</v>
      </c>
      <c r="E48" s="163">
        <v>0</v>
      </c>
      <c r="F48" s="163"/>
      <c r="G48" s="163">
        <v>0</v>
      </c>
      <c r="H48" s="163">
        <v>0</v>
      </c>
      <c r="I48" s="163"/>
      <c r="J48" s="163">
        <v>0</v>
      </c>
      <c r="K48" s="163">
        <v>5</v>
      </c>
      <c r="L48" s="163">
        <v>0</v>
      </c>
      <c r="M48" s="163">
        <v>0</v>
      </c>
      <c r="N48" s="163"/>
      <c r="O48" s="163">
        <v>2</v>
      </c>
      <c r="P48" s="163">
        <v>0</v>
      </c>
      <c r="Q48" s="163"/>
      <c r="R48" s="163">
        <v>0</v>
      </c>
      <c r="S48" s="163">
        <v>0</v>
      </c>
      <c r="T48" s="163"/>
      <c r="U48" s="163">
        <v>0</v>
      </c>
    </row>
    <row r="49" spans="1:21" s="166" customFormat="1" ht="11.25" x14ac:dyDescent="0.2">
      <c r="A49" s="162" t="s">
        <v>43</v>
      </c>
      <c r="B49" s="163">
        <v>1597</v>
      </c>
      <c r="C49" s="163"/>
      <c r="D49" s="163">
        <v>3</v>
      </c>
      <c r="E49" s="163">
        <v>38</v>
      </c>
      <c r="F49" s="163"/>
      <c r="G49" s="163">
        <v>12</v>
      </c>
      <c r="H49" s="163">
        <v>72</v>
      </c>
      <c r="I49" s="163"/>
      <c r="J49" s="163">
        <v>265</v>
      </c>
      <c r="K49" s="163">
        <v>522</v>
      </c>
      <c r="L49" s="163">
        <v>518</v>
      </c>
      <c r="M49" s="163">
        <v>52</v>
      </c>
      <c r="N49" s="163"/>
      <c r="O49" s="163">
        <v>32</v>
      </c>
      <c r="P49" s="163">
        <v>12</v>
      </c>
      <c r="Q49" s="163"/>
      <c r="R49" s="163">
        <v>20</v>
      </c>
      <c r="S49" s="163">
        <v>9</v>
      </c>
      <c r="T49" s="163"/>
      <c r="U49" s="163">
        <v>42</v>
      </c>
    </row>
    <row r="50" spans="1:21" s="161" customFormat="1" ht="11.25" x14ac:dyDescent="0.2">
      <c r="A50" s="155" t="s">
        <v>44</v>
      </c>
      <c r="B50" s="156">
        <v>6710</v>
      </c>
      <c r="C50" s="156"/>
      <c r="D50" s="156">
        <v>399</v>
      </c>
      <c r="E50" s="156">
        <v>847</v>
      </c>
      <c r="F50" s="156"/>
      <c r="G50" s="163">
        <v>168</v>
      </c>
      <c r="H50" s="156">
        <v>794</v>
      </c>
      <c r="I50" s="156"/>
      <c r="J50" s="156">
        <v>739</v>
      </c>
      <c r="K50" s="156">
        <v>1110</v>
      </c>
      <c r="L50" s="156">
        <v>802</v>
      </c>
      <c r="M50" s="156">
        <v>144</v>
      </c>
      <c r="N50" s="156"/>
      <c r="O50" s="156">
        <v>520</v>
      </c>
      <c r="P50" s="156">
        <v>232</v>
      </c>
      <c r="Q50" s="156"/>
      <c r="R50" s="156">
        <v>390</v>
      </c>
      <c r="S50" s="156">
        <v>258</v>
      </c>
      <c r="T50" s="156"/>
      <c r="U50" s="156">
        <v>307</v>
      </c>
    </row>
    <row r="51" spans="1:21" s="166" customFormat="1" ht="11.25" x14ac:dyDescent="0.2">
      <c r="A51" s="162" t="s">
        <v>45</v>
      </c>
      <c r="B51" s="163">
        <v>2405</v>
      </c>
      <c r="C51" s="163"/>
      <c r="D51" s="163">
        <v>148</v>
      </c>
      <c r="E51" s="163">
        <v>303</v>
      </c>
      <c r="F51" s="163"/>
      <c r="G51" s="163">
        <v>78</v>
      </c>
      <c r="H51" s="163">
        <v>284</v>
      </c>
      <c r="I51" s="163"/>
      <c r="J51" s="163">
        <v>288</v>
      </c>
      <c r="K51" s="163">
        <v>391</v>
      </c>
      <c r="L51" s="163">
        <v>286</v>
      </c>
      <c r="M51" s="163">
        <v>42</v>
      </c>
      <c r="N51" s="163"/>
      <c r="O51" s="163">
        <v>146</v>
      </c>
      <c r="P51" s="163">
        <v>102</v>
      </c>
      <c r="Q51" s="163"/>
      <c r="R51" s="163">
        <v>141</v>
      </c>
      <c r="S51" s="163">
        <v>90</v>
      </c>
      <c r="T51" s="163"/>
      <c r="U51" s="163">
        <v>106</v>
      </c>
    </row>
    <row r="52" spans="1:21" s="166" customFormat="1" ht="11.25" x14ac:dyDescent="0.2">
      <c r="A52" s="162" t="s">
        <v>46</v>
      </c>
      <c r="B52" s="163">
        <v>4</v>
      </c>
      <c r="C52" s="163"/>
      <c r="D52" s="163">
        <v>0</v>
      </c>
      <c r="E52" s="163">
        <v>0</v>
      </c>
      <c r="F52" s="163"/>
      <c r="G52" s="163">
        <v>0</v>
      </c>
      <c r="H52" s="163">
        <v>0</v>
      </c>
      <c r="I52" s="163"/>
      <c r="J52" s="163">
        <v>0</v>
      </c>
      <c r="K52" s="167">
        <v>0</v>
      </c>
      <c r="L52" s="167">
        <v>0</v>
      </c>
      <c r="M52" s="163">
        <v>0</v>
      </c>
      <c r="N52" s="163"/>
      <c r="O52" s="163">
        <v>0</v>
      </c>
      <c r="P52" s="163">
        <v>0</v>
      </c>
      <c r="Q52" s="163"/>
      <c r="R52" s="167">
        <v>0</v>
      </c>
      <c r="S52" s="167">
        <v>0</v>
      </c>
      <c r="T52" s="163"/>
      <c r="U52" s="167">
        <v>0</v>
      </c>
    </row>
    <row r="53" spans="1:21" s="166" customFormat="1" ht="11.25" x14ac:dyDescent="0.2">
      <c r="A53" s="162" t="s">
        <v>47</v>
      </c>
      <c r="B53" s="163">
        <v>57</v>
      </c>
      <c r="C53" s="163"/>
      <c r="D53" s="163">
        <v>0</v>
      </c>
      <c r="E53" s="163">
        <v>0</v>
      </c>
      <c r="F53" s="163"/>
      <c r="G53" s="163">
        <v>0</v>
      </c>
      <c r="H53" s="163">
        <v>10</v>
      </c>
      <c r="I53" s="163"/>
      <c r="J53" s="163">
        <v>3</v>
      </c>
      <c r="K53" s="163">
        <v>4</v>
      </c>
      <c r="L53" s="167">
        <v>19</v>
      </c>
      <c r="M53" s="163">
        <v>4</v>
      </c>
      <c r="N53" s="163"/>
      <c r="O53" s="163">
        <v>4</v>
      </c>
      <c r="P53" s="163">
        <v>8</v>
      </c>
      <c r="Q53" s="163"/>
      <c r="R53" s="163">
        <v>4</v>
      </c>
      <c r="S53" s="167">
        <v>1</v>
      </c>
      <c r="T53" s="163"/>
      <c r="U53" s="163">
        <v>0</v>
      </c>
    </row>
    <row r="54" spans="1:21" s="166" customFormat="1" ht="11.25" x14ac:dyDescent="0.2">
      <c r="A54" s="162" t="s">
        <v>48</v>
      </c>
      <c r="B54" s="163">
        <v>1709</v>
      </c>
      <c r="C54" s="163"/>
      <c r="D54" s="163">
        <v>106</v>
      </c>
      <c r="E54" s="163">
        <v>231</v>
      </c>
      <c r="F54" s="163"/>
      <c r="G54" s="163">
        <v>42</v>
      </c>
      <c r="H54" s="163">
        <v>178</v>
      </c>
      <c r="I54" s="163"/>
      <c r="J54" s="163">
        <v>184</v>
      </c>
      <c r="K54" s="163">
        <v>273</v>
      </c>
      <c r="L54" s="163">
        <v>200</v>
      </c>
      <c r="M54" s="163">
        <v>37</v>
      </c>
      <c r="N54" s="163"/>
      <c r="O54" s="163">
        <v>152</v>
      </c>
      <c r="P54" s="163">
        <v>46</v>
      </c>
      <c r="Q54" s="163"/>
      <c r="R54" s="163">
        <v>99</v>
      </c>
      <c r="S54" s="163">
        <v>69</v>
      </c>
      <c r="T54" s="163"/>
      <c r="U54" s="163">
        <v>92</v>
      </c>
    </row>
    <row r="55" spans="1:21" s="166" customFormat="1" ht="11.25" x14ac:dyDescent="0.2">
      <c r="A55" s="162" t="s">
        <v>49</v>
      </c>
      <c r="B55" s="163">
        <v>2525</v>
      </c>
      <c r="C55" s="163"/>
      <c r="D55" s="163">
        <v>145</v>
      </c>
      <c r="E55" s="163">
        <v>312</v>
      </c>
      <c r="F55" s="163"/>
      <c r="G55" s="163">
        <v>48</v>
      </c>
      <c r="H55" s="163">
        <v>320</v>
      </c>
      <c r="I55" s="163"/>
      <c r="J55" s="163">
        <v>261</v>
      </c>
      <c r="K55" s="163">
        <v>438</v>
      </c>
      <c r="L55" s="163">
        <v>297</v>
      </c>
      <c r="M55" s="163">
        <v>61</v>
      </c>
      <c r="N55" s="163"/>
      <c r="O55" s="163">
        <v>218</v>
      </c>
      <c r="P55" s="163">
        <v>76</v>
      </c>
      <c r="Q55" s="163"/>
      <c r="R55" s="163">
        <v>146</v>
      </c>
      <c r="S55" s="163">
        <v>98</v>
      </c>
      <c r="T55" s="163"/>
      <c r="U55" s="163">
        <v>105</v>
      </c>
    </row>
    <row r="56" spans="1:21" s="166" customFormat="1" ht="11.25" x14ac:dyDescent="0.2">
      <c r="A56" s="162" t="s">
        <v>50</v>
      </c>
      <c r="B56" s="163">
        <v>10</v>
      </c>
      <c r="C56" s="163"/>
      <c r="D56" s="163">
        <v>0</v>
      </c>
      <c r="E56" s="163">
        <v>0</v>
      </c>
      <c r="F56" s="163"/>
      <c r="G56" s="163">
        <v>0</v>
      </c>
      <c r="H56" s="163">
        <v>2</v>
      </c>
      <c r="I56" s="163"/>
      <c r="J56" s="163">
        <v>0</v>
      </c>
      <c r="K56" s="163">
        <v>4</v>
      </c>
      <c r="L56" s="163">
        <v>0</v>
      </c>
      <c r="M56" s="163">
        <v>0</v>
      </c>
      <c r="N56" s="163"/>
      <c r="O56" s="163">
        <v>0</v>
      </c>
      <c r="P56" s="163">
        <v>0</v>
      </c>
      <c r="Q56" s="163"/>
      <c r="R56" s="163">
        <v>0</v>
      </c>
      <c r="S56" s="163">
        <v>0</v>
      </c>
      <c r="T56" s="163"/>
      <c r="U56" s="163">
        <v>4</v>
      </c>
    </row>
    <row r="57" spans="1:21" s="161" customFormat="1" ht="11.25" x14ac:dyDescent="0.2">
      <c r="A57" s="155" t="s">
        <v>51</v>
      </c>
      <c r="B57" s="156">
        <v>9518</v>
      </c>
      <c r="C57" s="156"/>
      <c r="D57" s="156">
        <v>602</v>
      </c>
      <c r="E57" s="156">
        <v>1259</v>
      </c>
      <c r="F57" s="156"/>
      <c r="G57" s="156">
        <v>222</v>
      </c>
      <c r="H57" s="156">
        <v>1104</v>
      </c>
      <c r="I57" s="156"/>
      <c r="J57" s="156">
        <v>1004</v>
      </c>
      <c r="K57" s="156">
        <v>1418</v>
      </c>
      <c r="L57" s="156">
        <v>1133</v>
      </c>
      <c r="M57" s="156">
        <v>280</v>
      </c>
      <c r="N57" s="156"/>
      <c r="O57" s="156">
        <v>728</v>
      </c>
      <c r="P57" s="156">
        <v>240</v>
      </c>
      <c r="Q57" s="156"/>
      <c r="R57" s="156">
        <v>573</v>
      </c>
      <c r="S57" s="156">
        <v>371</v>
      </c>
      <c r="T57" s="156"/>
      <c r="U57" s="156">
        <v>584</v>
      </c>
    </row>
    <row r="58" spans="1:21" s="166" customFormat="1" ht="11.25" x14ac:dyDescent="0.2">
      <c r="A58" s="162" t="s">
        <v>52</v>
      </c>
      <c r="B58" s="163">
        <v>3221</v>
      </c>
      <c r="C58" s="163"/>
      <c r="D58" s="163">
        <v>230</v>
      </c>
      <c r="E58" s="163">
        <v>427</v>
      </c>
      <c r="F58" s="163"/>
      <c r="G58" s="163">
        <v>78</v>
      </c>
      <c r="H58" s="163">
        <v>372</v>
      </c>
      <c r="I58" s="163"/>
      <c r="J58" s="163">
        <v>341</v>
      </c>
      <c r="K58" s="163">
        <v>519</v>
      </c>
      <c r="L58" s="163">
        <v>387</v>
      </c>
      <c r="M58" s="163">
        <v>113</v>
      </c>
      <c r="N58" s="163"/>
      <c r="O58" s="163">
        <v>200</v>
      </c>
      <c r="P58" s="163">
        <v>78</v>
      </c>
      <c r="Q58" s="163"/>
      <c r="R58" s="163">
        <v>155</v>
      </c>
      <c r="S58" s="163">
        <v>88</v>
      </c>
      <c r="T58" s="163"/>
      <c r="U58" s="163">
        <v>233</v>
      </c>
    </row>
    <row r="59" spans="1:21" s="166" customFormat="1" ht="11.25" x14ac:dyDescent="0.2">
      <c r="A59" s="162" t="s">
        <v>53</v>
      </c>
      <c r="B59" s="163">
        <v>4260</v>
      </c>
      <c r="C59" s="163"/>
      <c r="D59" s="163">
        <v>247</v>
      </c>
      <c r="E59" s="163">
        <v>557</v>
      </c>
      <c r="F59" s="163"/>
      <c r="G59" s="163">
        <v>102</v>
      </c>
      <c r="H59" s="163">
        <v>486</v>
      </c>
      <c r="I59" s="163"/>
      <c r="J59" s="163">
        <v>422</v>
      </c>
      <c r="K59" s="163">
        <v>610</v>
      </c>
      <c r="L59" s="163">
        <v>505</v>
      </c>
      <c r="M59" s="163">
        <v>112</v>
      </c>
      <c r="N59" s="163"/>
      <c r="O59" s="163">
        <v>362</v>
      </c>
      <c r="P59" s="163">
        <v>118</v>
      </c>
      <c r="Q59" s="163"/>
      <c r="R59" s="163">
        <v>282</v>
      </c>
      <c r="S59" s="163">
        <v>186</v>
      </c>
      <c r="T59" s="163"/>
      <c r="U59" s="163">
        <v>271</v>
      </c>
    </row>
    <row r="60" spans="1:21" s="166" customFormat="1" ht="11.25" x14ac:dyDescent="0.2">
      <c r="A60" s="162" t="s">
        <v>54</v>
      </c>
      <c r="B60" s="163">
        <v>908</v>
      </c>
      <c r="C60" s="163"/>
      <c r="D60" s="163">
        <v>50</v>
      </c>
      <c r="E60" s="163">
        <v>115</v>
      </c>
      <c r="F60" s="163"/>
      <c r="G60" s="163">
        <v>22</v>
      </c>
      <c r="H60" s="163">
        <v>116</v>
      </c>
      <c r="I60" s="163"/>
      <c r="J60" s="163">
        <v>121</v>
      </c>
      <c r="K60" s="163">
        <v>182</v>
      </c>
      <c r="L60" s="163">
        <v>89</v>
      </c>
      <c r="M60" s="163">
        <v>23</v>
      </c>
      <c r="N60" s="163"/>
      <c r="O60" s="163">
        <v>54</v>
      </c>
      <c r="P60" s="163">
        <v>20</v>
      </c>
      <c r="Q60" s="163"/>
      <c r="R60" s="163">
        <v>50</v>
      </c>
      <c r="S60" s="163">
        <v>35</v>
      </c>
      <c r="T60" s="163"/>
      <c r="U60" s="163">
        <v>31</v>
      </c>
    </row>
    <row r="61" spans="1:21" s="166" customFormat="1" ht="11.25" x14ac:dyDescent="0.2">
      <c r="A61" s="162" t="s">
        <v>55</v>
      </c>
      <c r="B61" s="163">
        <v>1129</v>
      </c>
      <c r="C61" s="163"/>
      <c r="D61" s="163">
        <v>75</v>
      </c>
      <c r="E61" s="163">
        <v>160</v>
      </c>
      <c r="F61" s="163"/>
      <c r="G61" s="163">
        <v>20</v>
      </c>
      <c r="H61" s="163">
        <v>130</v>
      </c>
      <c r="I61" s="163"/>
      <c r="J61" s="163">
        <v>120</v>
      </c>
      <c r="K61" s="163">
        <v>107</v>
      </c>
      <c r="L61" s="163">
        <v>152</v>
      </c>
      <c r="M61" s="163">
        <v>32</v>
      </c>
      <c r="N61" s="163"/>
      <c r="O61" s="163">
        <v>112</v>
      </c>
      <c r="P61" s="163">
        <v>24</v>
      </c>
      <c r="Q61" s="163"/>
      <c r="R61" s="163">
        <v>86</v>
      </c>
      <c r="S61" s="163">
        <v>62</v>
      </c>
      <c r="T61" s="163"/>
      <c r="U61" s="163">
        <v>49</v>
      </c>
    </row>
    <row r="62" spans="1:21" s="161" customFormat="1" ht="11.25" x14ac:dyDescent="0.2">
      <c r="A62" s="155" t="s">
        <v>56</v>
      </c>
      <c r="B62" s="156">
        <v>3312</v>
      </c>
      <c r="C62" s="156"/>
      <c r="D62" s="156">
        <v>246</v>
      </c>
      <c r="E62" s="156">
        <v>502</v>
      </c>
      <c r="F62" s="156"/>
      <c r="G62" s="156">
        <v>90</v>
      </c>
      <c r="H62" s="156">
        <v>364</v>
      </c>
      <c r="I62" s="156"/>
      <c r="J62" s="156">
        <v>293</v>
      </c>
      <c r="K62" s="156">
        <v>407</v>
      </c>
      <c r="L62" s="156">
        <v>409</v>
      </c>
      <c r="M62" s="156">
        <v>105</v>
      </c>
      <c r="N62" s="156"/>
      <c r="O62" s="156">
        <v>246</v>
      </c>
      <c r="P62" s="156">
        <v>84</v>
      </c>
      <c r="Q62" s="156"/>
      <c r="R62" s="156">
        <v>244</v>
      </c>
      <c r="S62" s="156">
        <v>127</v>
      </c>
      <c r="T62" s="156"/>
      <c r="U62" s="156">
        <v>195</v>
      </c>
    </row>
    <row r="63" spans="1:21" s="166" customFormat="1" ht="11.25" x14ac:dyDescent="0.2">
      <c r="A63" s="162" t="s">
        <v>57</v>
      </c>
      <c r="B63" s="163">
        <v>3098</v>
      </c>
      <c r="C63" s="163"/>
      <c r="D63" s="163">
        <v>244</v>
      </c>
      <c r="E63" s="163">
        <v>484</v>
      </c>
      <c r="F63" s="163"/>
      <c r="G63" s="163">
        <v>88</v>
      </c>
      <c r="H63" s="163">
        <v>342</v>
      </c>
      <c r="I63" s="163"/>
      <c r="J63" s="163">
        <v>286</v>
      </c>
      <c r="K63" s="163">
        <v>361</v>
      </c>
      <c r="L63" s="163">
        <v>368</v>
      </c>
      <c r="M63" s="163">
        <v>90</v>
      </c>
      <c r="N63" s="163"/>
      <c r="O63" s="163">
        <v>220</v>
      </c>
      <c r="P63" s="163">
        <v>78</v>
      </c>
      <c r="Q63" s="163"/>
      <c r="R63" s="163">
        <v>238</v>
      </c>
      <c r="S63" s="163">
        <v>118</v>
      </c>
      <c r="T63" s="163"/>
      <c r="U63" s="163">
        <v>181</v>
      </c>
    </row>
    <row r="64" spans="1:21" s="166" customFormat="1" ht="11.25" x14ac:dyDescent="0.2">
      <c r="A64" s="162" t="s">
        <v>58</v>
      </c>
      <c r="B64" s="163">
        <v>214</v>
      </c>
      <c r="C64" s="163"/>
      <c r="D64" s="163">
        <v>2</v>
      </c>
      <c r="E64" s="163">
        <v>18</v>
      </c>
      <c r="F64" s="163"/>
      <c r="G64" s="163">
        <v>2</v>
      </c>
      <c r="H64" s="163">
        <v>22</v>
      </c>
      <c r="I64" s="163"/>
      <c r="J64" s="163">
        <v>7</v>
      </c>
      <c r="K64" s="163">
        <v>46</v>
      </c>
      <c r="L64" s="163">
        <v>41</v>
      </c>
      <c r="M64" s="163">
        <v>15</v>
      </c>
      <c r="N64" s="163"/>
      <c r="O64" s="163">
        <v>26</v>
      </c>
      <c r="P64" s="163">
        <v>6</v>
      </c>
      <c r="Q64" s="163"/>
      <c r="R64" s="163">
        <v>6</v>
      </c>
      <c r="S64" s="163">
        <v>9</v>
      </c>
      <c r="T64" s="163"/>
      <c r="U64" s="163">
        <v>14</v>
      </c>
    </row>
    <row r="65" spans="1:21" s="161" customFormat="1" ht="11.25" x14ac:dyDescent="0.2">
      <c r="A65" s="155" t="s">
        <v>59</v>
      </c>
      <c r="B65" s="156">
        <v>4941</v>
      </c>
      <c r="C65" s="156"/>
      <c r="D65" s="156">
        <v>283</v>
      </c>
      <c r="E65" s="156">
        <v>596</v>
      </c>
      <c r="F65" s="156"/>
      <c r="G65" s="156">
        <v>106</v>
      </c>
      <c r="H65" s="156">
        <v>572</v>
      </c>
      <c r="I65" s="156"/>
      <c r="J65" s="156">
        <v>611</v>
      </c>
      <c r="K65" s="156">
        <v>716</v>
      </c>
      <c r="L65" s="156">
        <v>667</v>
      </c>
      <c r="M65" s="156">
        <v>176</v>
      </c>
      <c r="N65" s="156"/>
      <c r="O65" s="156">
        <v>342</v>
      </c>
      <c r="P65" s="156">
        <v>114</v>
      </c>
      <c r="Q65" s="156"/>
      <c r="R65" s="156">
        <v>290</v>
      </c>
      <c r="S65" s="156">
        <v>206</v>
      </c>
      <c r="T65" s="156"/>
      <c r="U65" s="156">
        <v>262</v>
      </c>
    </row>
    <row r="66" spans="1:21" s="166" customFormat="1" ht="11.25" x14ac:dyDescent="0.2">
      <c r="A66" s="162" t="s">
        <v>60</v>
      </c>
      <c r="B66" s="163">
        <v>1702</v>
      </c>
      <c r="C66" s="163"/>
      <c r="D66" s="163">
        <v>75</v>
      </c>
      <c r="E66" s="163">
        <v>190</v>
      </c>
      <c r="F66" s="163"/>
      <c r="G66" s="163">
        <v>16</v>
      </c>
      <c r="H66" s="163">
        <v>192</v>
      </c>
      <c r="I66" s="163"/>
      <c r="J66" s="163">
        <v>190</v>
      </c>
      <c r="K66" s="163">
        <v>242</v>
      </c>
      <c r="L66" s="163">
        <v>205</v>
      </c>
      <c r="M66" s="163">
        <v>77</v>
      </c>
      <c r="N66" s="163"/>
      <c r="O66" s="163">
        <v>138</v>
      </c>
      <c r="P66" s="163">
        <v>54</v>
      </c>
      <c r="Q66" s="163"/>
      <c r="R66" s="163">
        <v>133</v>
      </c>
      <c r="S66" s="163">
        <v>106</v>
      </c>
      <c r="T66" s="163"/>
      <c r="U66" s="163">
        <v>84</v>
      </c>
    </row>
    <row r="67" spans="1:21" s="166" customFormat="1" ht="11.25" x14ac:dyDescent="0.2">
      <c r="A67" s="162" t="s">
        <v>61</v>
      </c>
      <c r="B67" s="163">
        <v>992</v>
      </c>
      <c r="C67" s="163"/>
      <c r="D67" s="163">
        <v>25</v>
      </c>
      <c r="E67" s="163">
        <v>82</v>
      </c>
      <c r="F67" s="163"/>
      <c r="G67" s="163">
        <v>10</v>
      </c>
      <c r="H67" s="163">
        <v>136</v>
      </c>
      <c r="I67" s="163"/>
      <c r="J67" s="163">
        <v>124</v>
      </c>
      <c r="K67" s="163">
        <v>147</v>
      </c>
      <c r="L67" s="163">
        <v>168</v>
      </c>
      <c r="M67" s="163">
        <v>43</v>
      </c>
      <c r="N67" s="163"/>
      <c r="O67" s="163">
        <v>86</v>
      </c>
      <c r="P67" s="163">
        <v>24</v>
      </c>
      <c r="Q67" s="163"/>
      <c r="R67" s="163">
        <v>48</v>
      </c>
      <c r="S67" s="163">
        <v>42</v>
      </c>
      <c r="T67" s="163"/>
      <c r="U67" s="163">
        <v>57</v>
      </c>
    </row>
    <row r="68" spans="1:21" s="166" customFormat="1" ht="11.25" x14ac:dyDescent="0.2">
      <c r="A68" s="162" t="s">
        <v>62</v>
      </c>
      <c r="B68" s="163">
        <v>2247</v>
      </c>
      <c r="C68" s="163"/>
      <c r="D68" s="163">
        <v>183</v>
      </c>
      <c r="E68" s="163">
        <v>324</v>
      </c>
      <c r="F68" s="163"/>
      <c r="G68" s="163">
        <v>80</v>
      </c>
      <c r="H68" s="163">
        <v>244</v>
      </c>
      <c r="I68" s="163"/>
      <c r="J68" s="163">
        <v>297</v>
      </c>
      <c r="K68" s="163">
        <v>327</v>
      </c>
      <c r="L68" s="163">
        <v>294</v>
      </c>
      <c r="M68" s="163">
        <v>56</v>
      </c>
      <c r="N68" s="163"/>
      <c r="O68" s="163">
        <v>118</v>
      </c>
      <c r="P68" s="163">
        <v>36</v>
      </c>
      <c r="Q68" s="163"/>
      <c r="R68" s="163">
        <v>109</v>
      </c>
      <c r="S68" s="163">
        <v>58</v>
      </c>
      <c r="T68" s="163"/>
      <c r="U68" s="163">
        <v>121</v>
      </c>
    </row>
    <row r="69" spans="1:21" s="161" customFormat="1" ht="11.25" x14ac:dyDescent="0.2">
      <c r="A69" s="155" t="s">
        <v>63</v>
      </c>
      <c r="B69" s="156">
        <v>2202</v>
      </c>
      <c r="C69" s="156"/>
      <c r="D69" s="156">
        <v>90</v>
      </c>
      <c r="E69" s="156">
        <v>253</v>
      </c>
      <c r="F69" s="156"/>
      <c r="G69" s="156">
        <v>42</v>
      </c>
      <c r="H69" s="156">
        <v>264</v>
      </c>
      <c r="I69" s="156"/>
      <c r="J69" s="156">
        <v>261</v>
      </c>
      <c r="K69" s="156">
        <v>399</v>
      </c>
      <c r="L69" s="156">
        <v>295</v>
      </c>
      <c r="M69" s="156">
        <v>58</v>
      </c>
      <c r="N69" s="156"/>
      <c r="O69" s="156">
        <v>196</v>
      </c>
      <c r="P69" s="156">
        <v>50</v>
      </c>
      <c r="Q69" s="156"/>
      <c r="R69" s="156">
        <v>107</v>
      </c>
      <c r="S69" s="156">
        <v>84</v>
      </c>
      <c r="T69" s="156"/>
      <c r="U69" s="156">
        <v>103</v>
      </c>
    </row>
    <row r="70" spans="1:21" s="166" customFormat="1" ht="11.25" x14ac:dyDescent="0.2">
      <c r="A70" s="162" t="s">
        <v>64</v>
      </c>
      <c r="B70" s="163">
        <v>137</v>
      </c>
      <c r="C70" s="163"/>
      <c r="D70" s="163">
        <v>6</v>
      </c>
      <c r="E70" s="163">
        <v>20</v>
      </c>
      <c r="F70" s="163"/>
      <c r="G70" s="163">
        <v>2</v>
      </c>
      <c r="H70" s="163">
        <v>22</v>
      </c>
      <c r="I70" s="163"/>
      <c r="J70" s="163">
        <v>6</v>
      </c>
      <c r="K70" s="163">
        <v>18</v>
      </c>
      <c r="L70" s="163">
        <v>24</v>
      </c>
      <c r="M70" s="163"/>
      <c r="N70" s="163"/>
      <c r="O70" s="163">
        <v>12</v>
      </c>
      <c r="P70" s="163">
        <v>8</v>
      </c>
      <c r="Q70" s="163"/>
      <c r="R70" s="163">
        <v>7</v>
      </c>
      <c r="S70" s="163">
        <v>7</v>
      </c>
      <c r="T70" s="163"/>
      <c r="U70" s="163">
        <v>5</v>
      </c>
    </row>
    <row r="71" spans="1:21" s="166" customFormat="1" ht="11.25" x14ac:dyDescent="0.2">
      <c r="A71" s="162" t="s">
        <v>65</v>
      </c>
      <c r="B71" s="163">
        <v>1520</v>
      </c>
      <c r="C71" s="163"/>
      <c r="D71" s="163">
        <v>52</v>
      </c>
      <c r="E71" s="163">
        <v>143</v>
      </c>
      <c r="F71" s="163"/>
      <c r="G71" s="163">
        <v>18</v>
      </c>
      <c r="H71" s="163">
        <v>178</v>
      </c>
      <c r="I71" s="163"/>
      <c r="J71" s="163">
        <v>171</v>
      </c>
      <c r="K71" s="163">
        <v>326</v>
      </c>
      <c r="L71" s="163">
        <v>205</v>
      </c>
      <c r="M71" s="163">
        <v>49</v>
      </c>
      <c r="N71" s="163"/>
      <c r="O71" s="163">
        <v>146</v>
      </c>
      <c r="P71" s="163">
        <v>32</v>
      </c>
      <c r="Q71" s="163"/>
      <c r="R71" s="163">
        <v>79</v>
      </c>
      <c r="S71" s="163">
        <v>63</v>
      </c>
      <c r="T71" s="163"/>
      <c r="U71" s="163">
        <v>58</v>
      </c>
    </row>
    <row r="72" spans="1:21" s="166" customFormat="1" ht="11.25" x14ac:dyDescent="0.2">
      <c r="A72" s="162" t="s">
        <v>66</v>
      </c>
      <c r="B72" s="163">
        <v>545</v>
      </c>
      <c r="C72" s="163"/>
      <c r="D72" s="163">
        <v>32</v>
      </c>
      <c r="E72" s="163">
        <v>90</v>
      </c>
      <c r="F72" s="163"/>
      <c r="G72" s="163">
        <v>22</v>
      </c>
      <c r="H72" s="163">
        <v>64</v>
      </c>
      <c r="I72" s="163"/>
      <c r="J72" s="163">
        <v>84</v>
      </c>
      <c r="K72" s="163">
        <v>55</v>
      </c>
      <c r="L72" s="163">
        <v>66</v>
      </c>
      <c r="M72" s="163">
        <v>9</v>
      </c>
      <c r="N72" s="163"/>
      <c r="O72" s="163">
        <v>38</v>
      </c>
      <c r="P72" s="163">
        <v>10</v>
      </c>
      <c r="Q72" s="163"/>
      <c r="R72" s="163">
        <v>21</v>
      </c>
      <c r="S72" s="163">
        <v>14</v>
      </c>
      <c r="T72" s="163"/>
      <c r="U72" s="163">
        <v>40</v>
      </c>
    </row>
    <row r="73" spans="1:21" s="161" customFormat="1" ht="11.25" x14ac:dyDescent="0.2">
      <c r="A73" s="155" t="s">
        <v>67</v>
      </c>
      <c r="B73" s="156">
        <v>5500</v>
      </c>
      <c r="C73" s="156"/>
      <c r="D73" s="156">
        <v>459</v>
      </c>
      <c r="E73" s="156">
        <v>769</v>
      </c>
      <c r="F73" s="156"/>
      <c r="G73" s="156">
        <v>158</v>
      </c>
      <c r="H73" s="156">
        <v>502</v>
      </c>
      <c r="I73" s="156"/>
      <c r="J73" s="156">
        <v>601</v>
      </c>
      <c r="K73" s="156">
        <v>736</v>
      </c>
      <c r="L73" s="156">
        <v>704</v>
      </c>
      <c r="M73" s="156">
        <v>174</v>
      </c>
      <c r="N73" s="156"/>
      <c r="O73" s="156">
        <v>372</v>
      </c>
      <c r="P73" s="156">
        <v>112</v>
      </c>
      <c r="Q73" s="156"/>
      <c r="R73" s="156">
        <v>306</v>
      </c>
      <c r="S73" s="156">
        <v>203</v>
      </c>
      <c r="T73" s="156"/>
      <c r="U73" s="156">
        <v>404</v>
      </c>
    </row>
    <row r="74" spans="1:21" s="166" customFormat="1" ht="11.25" x14ac:dyDescent="0.2">
      <c r="A74" s="162" t="s">
        <v>68</v>
      </c>
      <c r="B74" s="163">
        <v>1083</v>
      </c>
      <c r="C74" s="163"/>
      <c r="D74" s="163">
        <v>134</v>
      </c>
      <c r="E74" s="163">
        <v>147</v>
      </c>
      <c r="F74" s="163"/>
      <c r="G74" s="163">
        <v>36</v>
      </c>
      <c r="H74" s="163">
        <v>76</v>
      </c>
      <c r="I74" s="163"/>
      <c r="J74" s="163">
        <v>114</v>
      </c>
      <c r="K74" s="163">
        <v>152</v>
      </c>
      <c r="L74" s="163">
        <v>136</v>
      </c>
      <c r="M74" s="163">
        <v>33</v>
      </c>
      <c r="N74" s="163"/>
      <c r="O74" s="163">
        <v>50</v>
      </c>
      <c r="P74" s="163">
        <v>4</v>
      </c>
      <c r="Q74" s="163"/>
      <c r="R74" s="163">
        <v>42</v>
      </c>
      <c r="S74" s="163">
        <v>19</v>
      </c>
      <c r="T74" s="163"/>
      <c r="U74" s="163">
        <v>140</v>
      </c>
    </row>
    <row r="75" spans="1:21" s="166" customFormat="1" ht="11.25" x14ac:dyDescent="0.2">
      <c r="A75" s="162" t="s">
        <v>69</v>
      </c>
      <c r="B75" s="163">
        <v>130</v>
      </c>
      <c r="C75" s="163"/>
      <c r="D75" s="163">
        <v>12</v>
      </c>
      <c r="E75" s="163">
        <v>19</v>
      </c>
      <c r="F75" s="163"/>
      <c r="G75" s="163">
        <v>0</v>
      </c>
      <c r="H75" s="163">
        <v>8</v>
      </c>
      <c r="I75" s="163"/>
      <c r="J75" s="163">
        <v>12</v>
      </c>
      <c r="K75" s="163">
        <v>7</v>
      </c>
      <c r="L75" s="167">
        <v>50</v>
      </c>
      <c r="M75" s="163">
        <v>6</v>
      </c>
      <c r="N75" s="163"/>
      <c r="O75" s="163">
        <v>2</v>
      </c>
      <c r="P75" s="163">
        <v>4</v>
      </c>
      <c r="Q75" s="163"/>
      <c r="R75" s="163">
        <v>2</v>
      </c>
      <c r="S75" s="167">
        <v>3</v>
      </c>
      <c r="T75" s="163"/>
      <c r="U75" s="167">
        <v>5</v>
      </c>
    </row>
    <row r="76" spans="1:21" s="166" customFormat="1" ht="11.25" x14ac:dyDescent="0.2">
      <c r="A76" s="162" t="s">
        <v>70</v>
      </c>
      <c r="B76" s="163">
        <v>2221</v>
      </c>
      <c r="C76" s="163"/>
      <c r="D76" s="163">
        <v>116</v>
      </c>
      <c r="E76" s="163">
        <v>297</v>
      </c>
      <c r="F76" s="163"/>
      <c r="G76" s="163">
        <v>62</v>
      </c>
      <c r="H76" s="163">
        <v>212</v>
      </c>
      <c r="I76" s="163"/>
      <c r="J76" s="163">
        <v>244</v>
      </c>
      <c r="K76" s="163">
        <v>318</v>
      </c>
      <c r="L76" s="163">
        <v>309</v>
      </c>
      <c r="M76" s="163">
        <v>64</v>
      </c>
      <c r="N76" s="163"/>
      <c r="O76" s="163">
        <v>216</v>
      </c>
      <c r="P76" s="163">
        <v>56</v>
      </c>
      <c r="Q76" s="163"/>
      <c r="R76" s="163">
        <v>124</v>
      </c>
      <c r="S76" s="163">
        <v>89</v>
      </c>
      <c r="T76" s="163"/>
      <c r="U76" s="163">
        <v>114</v>
      </c>
    </row>
    <row r="77" spans="1:21" s="166" customFormat="1" ht="11.25" x14ac:dyDescent="0.2">
      <c r="A77" s="162" t="s">
        <v>71</v>
      </c>
      <c r="B77" s="163">
        <v>2066</v>
      </c>
      <c r="C77" s="163"/>
      <c r="D77" s="163">
        <v>197</v>
      </c>
      <c r="E77" s="163">
        <v>306</v>
      </c>
      <c r="F77" s="163"/>
      <c r="G77" s="163">
        <v>60</v>
      </c>
      <c r="H77" s="163">
        <v>206</v>
      </c>
      <c r="I77" s="163"/>
      <c r="J77" s="163">
        <v>231</v>
      </c>
      <c r="K77" s="163">
        <v>259</v>
      </c>
      <c r="L77" s="163">
        <v>209</v>
      </c>
      <c r="M77" s="163">
        <v>71</v>
      </c>
      <c r="N77" s="163"/>
      <c r="O77" s="163">
        <v>104</v>
      </c>
      <c r="P77" s="163">
        <v>48</v>
      </c>
      <c r="Q77" s="163"/>
      <c r="R77" s="163">
        <v>138</v>
      </c>
      <c r="S77" s="163">
        <v>92</v>
      </c>
      <c r="T77" s="163"/>
      <c r="U77" s="163">
        <v>145</v>
      </c>
    </row>
    <row r="78" spans="1:21" s="161" customFormat="1" ht="11.25" x14ac:dyDescent="0.2">
      <c r="A78" s="155" t="s">
        <v>72</v>
      </c>
      <c r="B78" s="156">
        <v>7774</v>
      </c>
      <c r="C78" s="156"/>
      <c r="D78" s="156">
        <v>311</v>
      </c>
      <c r="E78" s="156">
        <v>865</v>
      </c>
      <c r="F78" s="156"/>
      <c r="G78" s="156">
        <v>140</v>
      </c>
      <c r="H78" s="156">
        <v>888</v>
      </c>
      <c r="I78" s="156"/>
      <c r="J78" s="156">
        <v>836</v>
      </c>
      <c r="K78" s="156">
        <v>1434</v>
      </c>
      <c r="L78" s="156">
        <v>1184</v>
      </c>
      <c r="M78" s="156">
        <v>299</v>
      </c>
      <c r="N78" s="156"/>
      <c r="O78" s="156">
        <v>596</v>
      </c>
      <c r="P78" s="156">
        <v>214</v>
      </c>
      <c r="Q78" s="156"/>
      <c r="R78" s="156">
        <v>407</v>
      </c>
      <c r="S78" s="156">
        <v>254</v>
      </c>
      <c r="T78" s="156"/>
      <c r="U78" s="156">
        <v>346</v>
      </c>
    </row>
    <row r="79" spans="1:21" s="166" customFormat="1" ht="11.25" x14ac:dyDescent="0.2">
      <c r="A79" s="162" t="s">
        <v>73</v>
      </c>
      <c r="B79" s="163">
        <v>3925</v>
      </c>
      <c r="C79" s="163"/>
      <c r="D79" s="163">
        <v>223</v>
      </c>
      <c r="E79" s="163">
        <v>531</v>
      </c>
      <c r="F79" s="163"/>
      <c r="G79" s="163">
        <v>94</v>
      </c>
      <c r="H79" s="163">
        <v>416</v>
      </c>
      <c r="I79" s="163"/>
      <c r="J79" s="163">
        <v>477</v>
      </c>
      <c r="K79" s="163">
        <v>571</v>
      </c>
      <c r="L79" s="163">
        <v>492</v>
      </c>
      <c r="M79" s="163">
        <v>143</v>
      </c>
      <c r="N79" s="163"/>
      <c r="O79" s="163">
        <v>280</v>
      </c>
      <c r="P79" s="163">
        <v>106</v>
      </c>
      <c r="Q79" s="163"/>
      <c r="R79" s="163">
        <v>245</v>
      </c>
      <c r="S79" s="163">
        <v>131</v>
      </c>
      <c r="T79" s="163"/>
      <c r="U79" s="163">
        <v>216</v>
      </c>
    </row>
    <row r="80" spans="1:21" s="166" customFormat="1" ht="11.25" x14ac:dyDescent="0.2">
      <c r="A80" s="162" t="s">
        <v>292</v>
      </c>
      <c r="B80" s="163">
        <v>1384</v>
      </c>
      <c r="C80" s="163"/>
      <c r="D80" s="163">
        <v>31</v>
      </c>
      <c r="E80" s="163">
        <v>104</v>
      </c>
      <c r="F80" s="163"/>
      <c r="G80" s="163">
        <v>16</v>
      </c>
      <c r="H80" s="163">
        <v>210</v>
      </c>
      <c r="I80" s="163"/>
      <c r="J80" s="163">
        <v>132</v>
      </c>
      <c r="K80" s="163">
        <v>285</v>
      </c>
      <c r="L80" s="163">
        <v>250</v>
      </c>
      <c r="M80" s="163">
        <v>54</v>
      </c>
      <c r="N80" s="163"/>
      <c r="O80" s="163">
        <v>112</v>
      </c>
      <c r="P80" s="163">
        <v>44</v>
      </c>
      <c r="Q80" s="163"/>
      <c r="R80" s="163">
        <v>57</v>
      </c>
      <c r="S80" s="163">
        <v>31</v>
      </c>
      <c r="T80" s="163"/>
      <c r="U80" s="163">
        <v>58</v>
      </c>
    </row>
    <row r="81" spans="1:21" s="166" customFormat="1" ht="11.25" x14ac:dyDescent="0.2">
      <c r="A81" s="162" t="s">
        <v>74</v>
      </c>
      <c r="B81" s="163">
        <v>80</v>
      </c>
      <c r="C81" s="163"/>
      <c r="D81" s="163">
        <v>0</v>
      </c>
      <c r="E81" s="163">
        <v>0</v>
      </c>
      <c r="F81" s="163"/>
      <c r="G81" s="163">
        <v>2</v>
      </c>
      <c r="H81" s="163">
        <v>18</v>
      </c>
      <c r="I81" s="163"/>
      <c r="J81" s="163">
        <v>3</v>
      </c>
      <c r="K81" s="163">
        <v>7</v>
      </c>
      <c r="L81" s="163">
        <v>44</v>
      </c>
      <c r="M81" s="163">
        <v>0</v>
      </c>
      <c r="N81" s="163"/>
      <c r="O81" s="163">
        <v>2</v>
      </c>
      <c r="P81" s="163">
        <v>0</v>
      </c>
      <c r="Q81" s="163"/>
      <c r="R81" s="163">
        <v>0</v>
      </c>
      <c r="S81" s="163">
        <v>0</v>
      </c>
      <c r="T81" s="163"/>
      <c r="U81" s="163">
        <v>4</v>
      </c>
    </row>
    <row r="82" spans="1:21" s="166" customFormat="1" ht="11.25" x14ac:dyDescent="0.2">
      <c r="A82" s="162" t="s">
        <v>75</v>
      </c>
      <c r="B82" s="163">
        <v>711</v>
      </c>
      <c r="C82" s="163"/>
      <c r="D82" s="163">
        <v>2</v>
      </c>
      <c r="E82" s="163">
        <v>23</v>
      </c>
      <c r="F82" s="163"/>
      <c r="G82" s="163">
        <v>4</v>
      </c>
      <c r="H82" s="163">
        <v>54</v>
      </c>
      <c r="I82" s="163"/>
      <c r="J82" s="163">
        <v>50</v>
      </c>
      <c r="K82" s="163">
        <v>237</v>
      </c>
      <c r="L82" s="163">
        <v>153</v>
      </c>
      <c r="M82" s="163">
        <v>27</v>
      </c>
      <c r="N82" s="163"/>
      <c r="O82" s="163">
        <v>80</v>
      </c>
      <c r="P82" s="163">
        <v>32</v>
      </c>
      <c r="Q82" s="163"/>
      <c r="R82" s="163">
        <v>18</v>
      </c>
      <c r="S82" s="163">
        <v>11</v>
      </c>
      <c r="T82" s="163"/>
      <c r="U82" s="163">
        <v>20</v>
      </c>
    </row>
    <row r="83" spans="1:21" s="166" customFormat="1" ht="11.25" x14ac:dyDescent="0.2">
      <c r="A83" s="162" t="s">
        <v>76</v>
      </c>
      <c r="B83" s="163">
        <v>1674</v>
      </c>
      <c r="C83" s="163"/>
      <c r="D83" s="163">
        <v>55</v>
      </c>
      <c r="E83" s="163">
        <v>207</v>
      </c>
      <c r="F83" s="163"/>
      <c r="G83" s="163">
        <v>24</v>
      </c>
      <c r="H83" s="163">
        <v>190</v>
      </c>
      <c r="I83" s="163"/>
      <c r="J83" s="163">
        <v>174</v>
      </c>
      <c r="K83" s="163">
        <v>334</v>
      </c>
      <c r="L83" s="163">
        <v>245</v>
      </c>
      <c r="M83" s="163">
        <v>75</v>
      </c>
      <c r="N83" s="163"/>
      <c r="O83" s="163">
        <v>122</v>
      </c>
      <c r="P83" s="163">
        <v>32</v>
      </c>
      <c r="Q83" s="163"/>
      <c r="R83" s="163">
        <v>87</v>
      </c>
      <c r="S83" s="163">
        <v>81</v>
      </c>
      <c r="T83" s="163"/>
      <c r="U83" s="163">
        <v>48</v>
      </c>
    </row>
    <row r="84" spans="1:21" s="161" customFormat="1" ht="11.25" x14ac:dyDescent="0.2">
      <c r="A84" s="155" t="s">
        <v>77</v>
      </c>
      <c r="B84" s="156">
        <v>11141</v>
      </c>
      <c r="C84" s="156"/>
      <c r="D84" s="156">
        <v>505</v>
      </c>
      <c r="E84" s="156">
        <v>905</v>
      </c>
      <c r="F84" s="156"/>
      <c r="G84" s="156">
        <v>262</v>
      </c>
      <c r="H84" s="156">
        <v>942</v>
      </c>
      <c r="I84" s="156"/>
      <c r="J84" s="156">
        <v>1484</v>
      </c>
      <c r="K84" s="156">
        <v>2942</v>
      </c>
      <c r="L84" s="156">
        <v>2151</v>
      </c>
      <c r="M84" s="156">
        <v>352</v>
      </c>
      <c r="N84" s="156"/>
      <c r="O84" s="156">
        <v>486</v>
      </c>
      <c r="P84" s="156">
        <v>172</v>
      </c>
      <c r="Q84" s="156"/>
      <c r="R84" s="156">
        <v>386</v>
      </c>
      <c r="S84" s="156">
        <v>179</v>
      </c>
      <c r="T84" s="156"/>
      <c r="U84" s="156">
        <v>375</v>
      </c>
    </row>
    <row r="85" spans="1:21" s="166" customFormat="1" ht="11.25" x14ac:dyDescent="0.2">
      <c r="A85" s="162" t="s">
        <v>78</v>
      </c>
      <c r="B85" s="163">
        <v>2680</v>
      </c>
      <c r="C85" s="163"/>
      <c r="D85" s="163">
        <v>182</v>
      </c>
      <c r="E85" s="163">
        <v>329</v>
      </c>
      <c r="F85" s="163"/>
      <c r="G85" s="163">
        <v>80</v>
      </c>
      <c r="H85" s="163">
        <v>232</v>
      </c>
      <c r="I85" s="163"/>
      <c r="J85" s="163">
        <v>319</v>
      </c>
      <c r="K85" s="163">
        <v>446</v>
      </c>
      <c r="L85" s="163">
        <v>383</v>
      </c>
      <c r="M85" s="163">
        <v>98</v>
      </c>
      <c r="N85" s="163"/>
      <c r="O85" s="163">
        <v>146</v>
      </c>
      <c r="P85" s="163">
        <v>60</v>
      </c>
      <c r="Q85" s="163"/>
      <c r="R85" s="163">
        <v>157</v>
      </c>
      <c r="S85" s="163">
        <v>94</v>
      </c>
      <c r="T85" s="163"/>
      <c r="U85" s="163">
        <v>154</v>
      </c>
    </row>
    <row r="86" spans="1:21" s="166" customFormat="1" ht="11.25" x14ac:dyDescent="0.2">
      <c r="A86" s="162" t="s">
        <v>79</v>
      </c>
      <c r="B86" s="163">
        <v>1253</v>
      </c>
      <c r="C86" s="163"/>
      <c r="D86" s="163">
        <v>74</v>
      </c>
      <c r="E86" s="163">
        <v>116</v>
      </c>
      <c r="F86" s="163"/>
      <c r="G86" s="163">
        <v>34</v>
      </c>
      <c r="H86" s="163">
        <v>70</v>
      </c>
      <c r="I86" s="163"/>
      <c r="J86" s="163">
        <v>183</v>
      </c>
      <c r="K86" s="163">
        <v>389</v>
      </c>
      <c r="L86" s="163">
        <v>267</v>
      </c>
      <c r="M86" s="163">
        <v>18</v>
      </c>
      <c r="N86" s="163"/>
      <c r="O86" s="163">
        <v>16</v>
      </c>
      <c r="P86" s="163">
        <v>14</v>
      </c>
      <c r="Q86" s="163"/>
      <c r="R86" s="163">
        <v>30</v>
      </c>
      <c r="S86" s="163">
        <v>7</v>
      </c>
      <c r="T86" s="163"/>
      <c r="U86" s="163">
        <v>35</v>
      </c>
    </row>
    <row r="87" spans="1:21" s="166" customFormat="1" ht="11.25" x14ac:dyDescent="0.2">
      <c r="A87" s="162" t="s">
        <v>80</v>
      </c>
      <c r="B87" s="163">
        <v>1002</v>
      </c>
      <c r="C87" s="163"/>
      <c r="D87" s="163">
        <v>40</v>
      </c>
      <c r="E87" s="163">
        <v>82</v>
      </c>
      <c r="F87" s="163"/>
      <c r="G87" s="163">
        <v>26</v>
      </c>
      <c r="H87" s="163">
        <v>104</v>
      </c>
      <c r="I87" s="163"/>
      <c r="J87" s="163">
        <v>140</v>
      </c>
      <c r="K87" s="163">
        <v>165</v>
      </c>
      <c r="L87" s="163">
        <v>207</v>
      </c>
      <c r="M87" s="163">
        <v>31</v>
      </c>
      <c r="N87" s="163"/>
      <c r="O87" s="163">
        <v>74</v>
      </c>
      <c r="P87" s="163">
        <v>24</v>
      </c>
      <c r="Q87" s="163"/>
      <c r="R87" s="163">
        <v>45</v>
      </c>
      <c r="S87" s="163">
        <v>25</v>
      </c>
      <c r="T87" s="163"/>
      <c r="U87" s="163">
        <v>39</v>
      </c>
    </row>
    <row r="88" spans="1:21" s="166" customFormat="1" ht="11.25" x14ac:dyDescent="0.2">
      <c r="A88" s="162" t="s">
        <v>81</v>
      </c>
      <c r="B88" s="163">
        <v>902</v>
      </c>
      <c r="C88" s="163"/>
      <c r="D88" s="163">
        <v>63</v>
      </c>
      <c r="E88" s="163">
        <v>118</v>
      </c>
      <c r="F88" s="163"/>
      <c r="G88" s="163">
        <v>18</v>
      </c>
      <c r="H88" s="163">
        <v>92</v>
      </c>
      <c r="I88" s="163"/>
      <c r="J88" s="163">
        <v>98</v>
      </c>
      <c r="K88" s="163">
        <v>165</v>
      </c>
      <c r="L88" s="163">
        <v>108</v>
      </c>
      <c r="M88" s="163">
        <v>40</v>
      </c>
      <c r="N88" s="163"/>
      <c r="O88" s="163">
        <v>64</v>
      </c>
      <c r="P88" s="163">
        <v>24</v>
      </c>
      <c r="Q88" s="163"/>
      <c r="R88" s="163">
        <v>56</v>
      </c>
      <c r="S88" s="163">
        <v>15</v>
      </c>
      <c r="T88" s="163"/>
      <c r="U88" s="163">
        <v>41</v>
      </c>
    </row>
    <row r="89" spans="1:21" s="166" customFormat="1" ht="11.25" x14ac:dyDescent="0.2">
      <c r="A89" s="162" t="s">
        <v>82</v>
      </c>
      <c r="B89" s="163">
        <v>1546</v>
      </c>
      <c r="C89" s="163"/>
      <c r="D89" s="163">
        <v>27</v>
      </c>
      <c r="E89" s="163">
        <v>44</v>
      </c>
      <c r="F89" s="163"/>
      <c r="G89" s="163">
        <v>26</v>
      </c>
      <c r="H89" s="163">
        <v>122</v>
      </c>
      <c r="I89" s="163"/>
      <c r="J89" s="163">
        <v>265</v>
      </c>
      <c r="K89" s="163">
        <v>559</v>
      </c>
      <c r="L89" s="163">
        <v>348</v>
      </c>
      <c r="M89" s="163">
        <v>27</v>
      </c>
      <c r="N89" s="163"/>
      <c r="O89" s="163">
        <v>60</v>
      </c>
      <c r="P89" s="163">
        <v>16</v>
      </c>
      <c r="Q89" s="163"/>
      <c r="R89" s="163">
        <v>19</v>
      </c>
      <c r="S89" s="163">
        <v>13</v>
      </c>
      <c r="T89" s="163"/>
      <c r="U89" s="163">
        <v>20</v>
      </c>
    </row>
    <row r="90" spans="1:21" s="166" customFormat="1" ht="11.25" x14ac:dyDescent="0.2">
      <c r="A90" s="162" t="s">
        <v>83</v>
      </c>
      <c r="B90" s="163">
        <v>1673</v>
      </c>
      <c r="C90" s="163"/>
      <c r="D90" s="163">
        <v>27</v>
      </c>
      <c r="E90" s="163">
        <v>45</v>
      </c>
      <c r="F90" s="163"/>
      <c r="G90" s="163">
        <v>28</v>
      </c>
      <c r="H90" s="163">
        <v>58</v>
      </c>
      <c r="I90" s="163"/>
      <c r="J90" s="163">
        <v>287</v>
      </c>
      <c r="K90" s="163">
        <v>683</v>
      </c>
      <c r="L90" s="163">
        <v>410</v>
      </c>
      <c r="M90" s="163">
        <v>49</v>
      </c>
      <c r="N90" s="163"/>
      <c r="O90" s="163">
        <v>36</v>
      </c>
      <c r="P90" s="163">
        <v>6</v>
      </c>
      <c r="Q90" s="163"/>
      <c r="R90" s="163">
        <v>18</v>
      </c>
      <c r="S90" s="163">
        <v>4</v>
      </c>
      <c r="T90" s="163"/>
      <c r="U90" s="163">
        <v>22</v>
      </c>
    </row>
    <row r="91" spans="1:21" s="166" customFormat="1" ht="11.25" x14ac:dyDescent="0.2">
      <c r="A91" s="162" t="s">
        <v>84</v>
      </c>
      <c r="B91" s="163">
        <v>258</v>
      </c>
      <c r="C91" s="163"/>
      <c r="D91" s="163">
        <v>3</v>
      </c>
      <c r="E91" s="163">
        <v>6</v>
      </c>
      <c r="F91" s="163"/>
      <c r="G91" s="163">
        <v>4</v>
      </c>
      <c r="H91" s="163">
        <v>42</v>
      </c>
      <c r="I91" s="163"/>
      <c r="J91" s="163">
        <v>16</v>
      </c>
      <c r="K91" s="163">
        <v>54</v>
      </c>
      <c r="L91" s="163">
        <v>62</v>
      </c>
      <c r="M91" s="163">
        <v>22</v>
      </c>
      <c r="N91" s="163"/>
      <c r="O91" s="163">
        <v>26</v>
      </c>
      <c r="P91" s="163">
        <v>6</v>
      </c>
      <c r="Q91" s="163"/>
      <c r="R91" s="163">
        <v>6</v>
      </c>
      <c r="S91" s="163">
        <v>2</v>
      </c>
      <c r="T91" s="163"/>
      <c r="U91" s="163">
        <v>9</v>
      </c>
    </row>
    <row r="92" spans="1:21" s="166" customFormat="1" ht="11.25" x14ac:dyDescent="0.2">
      <c r="A92" s="162" t="s">
        <v>85</v>
      </c>
      <c r="B92" s="163">
        <v>1827</v>
      </c>
      <c r="C92" s="163"/>
      <c r="D92" s="163">
        <v>89</v>
      </c>
      <c r="E92" s="163">
        <v>165</v>
      </c>
      <c r="F92" s="163"/>
      <c r="G92" s="163">
        <v>46</v>
      </c>
      <c r="H92" s="163">
        <v>222</v>
      </c>
      <c r="I92" s="163"/>
      <c r="J92" s="163">
        <v>176</v>
      </c>
      <c r="K92" s="163">
        <v>481</v>
      </c>
      <c r="L92" s="163">
        <v>366</v>
      </c>
      <c r="M92" s="163">
        <v>67</v>
      </c>
      <c r="N92" s="163"/>
      <c r="O92" s="163">
        <v>64</v>
      </c>
      <c r="P92" s="163">
        <v>22</v>
      </c>
      <c r="Q92" s="163"/>
      <c r="R92" s="163">
        <v>55</v>
      </c>
      <c r="S92" s="163">
        <v>19</v>
      </c>
      <c r="T92" s="163"/>
      <c r="U92" s="163">
        <v>55</v>
      </c>
    </row>
    <row r="93" spans="1:21" s="161" customFormat="1" ht="11.25" x14ac:dyDescent="0.2">
      <c r="A93" s="155" t="s">
        <v>86</v>
      </c>
      <c r="B93" s="156">
        <v>513</v>
      </c>
      <c r="C93" s="156"/>
      <c r="D93" s="156">
        <v>16</v>
      </c>
      <c r="E93" s="156">
        <v>19</v>
      </c>
      <c r="F93" s="156"/>
      <c r="G93" s="156">
        <v>32</v>
      </c>
      <c r="H93" s="156">
        <v>30</v>
      </c>
      <c r="I93" s="156"/>
      <c r="J93" s="156">
        <v>140</v>
      </c>
      <c r="K93" s="156">
        <v>169</v>
      </c>
      <c r="L93" s="156">
        <v>59</v>
      </c>
      <c r="M93" s="156">
        <v>11</v>
      </c>
      <c r="N93" s="156"/>
      <c r="O93" s="156">
        <v>14</v>
      </c>
      <c r="P93" s="156">
        <v>4</v>
      </c>
      <c r="Q93" s="156"/>
      <c r="R93" s="156">
        <v>5</v>
      </c>
      <c r="S93" s="156">
        <v>1</v>
      </c>
      <c r="T93" s="156"/>
      <c r="U93" s="156">
        <v>13</v>
      </c>
    </row>
    <row r="94" spans="1:21" s="166" customFormat="1" ht="11.25" x14ac:dyDescent="0.2">
      <c r="A94" s="162" t="s">
        <v>87</v>
      </c>
      <c r="B94" s="163">
        <v>32</v>
      </c>
      <c r="C94" s="163"/>
      <c r="D94" s="163">
        <v>1</v>
      </c>
      <c r="E94" s="163">
        <v>1</v>
      </c>
      <c r="F94" s="163"/>
      <c r="G94" s="163">
        <v>0</v>
      </c>
      <c r="H94" s="163">
        <v>2</v>
      </c>
      <c r="I94" s="163"/>
      <c r="J94" s="163">
        <v>0</v>
      </c>
      <c r="K94" s="163">
        <v>8</v>
      </c>
      <c r="L94" s="167">
        <v>11</v>
      </c>
      <c r="M94" s="163">
        <v>4</v>
      </c>
      <c r="N94" s="163"/>
      <c r="O94" s="163">
        <v>4</v>
      </c>
      <c r="P94" s="163">
        <v>0</v>
      </c>
      <c r="Q94" s="163"/>
      <c r="R94" s="163">
        <v>1</v>
      </c>
      <c r="S94" s="163">
        <v>0</v>
      </c>
      <c r="T94" s="163"/>
      <c r="U94" s="163">
        <v>0</v>
      </c>
    </row>
    <row r="95" spans="1:21" s="166" customFormat="1" ht="11.25" x14ac:dyDescent="0.2">
      <c r="A95" s="162" t="s">
        <v>88</v>
      </c>
      <c r="B95" s="163">
        <v>481</v>
      </c>
      <c r="C95" s="163"/>
      <c r="D95" s="163">
        <v>15</v>
      </c>
      <c r="E95" s="163">
        <v>18</v>
      </c>
      <c r="F95" s="163"/>
      <c r="G95" s="163">
        <v>32</v>
      </c>
      <c r="H95" s="163">
        <v>28</v>
      </c>
      <c r="I95" s="163"/>
      <c r="J95" s="163">
        <v>140</v>
      </c>
      <c r="K95" s="163">
        <v>161</v>
      </c>
      <c r="L95" s="163">
        <v>48</v>
      </c>
      <c r="M95" s="163">
        <v>7</v>
      </c>
      <c r="N95" s="163"/>
      <c r="O95" s="163">
        <v>10</v>
      </c>
      <c r="P95" s="163">
        <v>4</v>
      </c>
      <c r="Q95" s="163"/>
      <c r="R95" s="163">
        <v>4</v>
      </c>
      <c r="S95" s="163">
        <v>1</v>
      </c>
      <c r="T95" s="163"/>
      <c r="U95" s="163">
        <v>13</v>
      </c>
    </row>
    <row r="96" spans="1:21" s="161" customFormat="1" ht="11.25" x14ac:dyDescent="0.2">
      <c r="A96" s="155" t="s">
        <v>89</v>
      </c>
      <c r="B96" s="156">
        <v>8922</v>
      </c>
      <c r="C96" s="156"/>
      <c r="D96" s="156">
        <v>446</v>
      </c>
      <c r="E96" s="156">
        <v>1046</v>
      </c>
      <c r="F96" s="156"/>
      <c r="G96" s="156">
        <v>186</v>
      </c>
      <c r="H96" s="156">
        <v>952</v>
      </c>
      <c r="I96" s="156"/>
      <c r="J96" s="156">
        <v>1013</v>
      </c>
      <c r="K96" s="156">
        <v>1740</v>
      </c>
      <c r="L96" s="156">
        <v>1464</v>
      </c>
      <c r="M96" s="156">
        <v>259</v>
      </c>
      <c r="N96" s="156"/>
      <c r="O96" s="156">
        <v>618</v>
      </c>
      <c r="P96" s="156">
        <v>156</v>
      </c>
      <c r="Q96" s="156"/>
      <c r="R96" s="156">
        <v>479</v>
      </c>
      <c r="S96" s="156">
        <v>212</v>
      </c>
      <c r="T96" s="156"/>
      <c r="U96" s="156">
        <v>351</v>
      </c>
    </row>
    <row r="97" spans="1:21" s="166" customFormat="1" ht="11.25" x14ac:dyDescent="0.2">
      <c r="A97" s="162" t="s">
        <v>90</v>
      </c>
      <c r="B97" s="163">
        <v>2006</v>
      </c>
      <c r="C97" s="163"/>
      <c r="D97" s="163">
        <v>154</v>
      </c>
      <c r="E97" s="163">
        <v>218</v>
      </c>
      <c r="F97" s="163"/>
      <c r="G97" s="163">
        <v>56</v>
      </c>
      <c r="H97" s="163">
        <v>162</v>
      </c>
      <c r="I97" s="163"/>
      <c r="J97" s="163">
        <v>256</v>
      </c>
      <c r="K97" s="163">
        <v>537</v>
      </c>
      <c r="L97" s="163">
        <v>316</v>
      </c>
      <c r="M97" s="163">
        <v>52</v>
      </c>
      <c r="N97" s="163"/>
      <c r="O97" s="163">
        <v>44</v>
      </c>
      <c r="P97" s="163">
        <v>14</v>
      </c>
      <c r="Q97" s="163"/>
      <c r="R97" s="163">
        <v>60</v>
      </c>
      <c r="S97" s="163">
        <v>23</v>
      </c>
      <c r="T97" s="163"/>
      <c r="U97" s="163">
        <v>114</v>
      </c>
    </row>
    <row r="98" spans="1:21" s="166" customFormat="1" ht="11.25" x14ac:dyDescent="0.2">
      <c r="A98" s="162" t="s">
        <v>91</v>
      </c>
      <c r="B98" s="163">
        <v>1897</v>
      </c>
      <c r="C98" s="163"/>
      <c r="D98" s="163">
        <v>59</v>
      </c>
      <c r="E98" s="163">
        <v>195</v>
      </c>
      <c r="F98" s="163"/>
      <c r="G98" s="163">
        <v>20</v>
      </c>
      <c r="H98" s="163">
        <v>282</v>
      </c>
      <c r="I98" s="163"/>
      <c r="J98" s="163">
        <v>170</v>
      </c>
      <c r="K98" s="163">
        <v>236</v>
      </c>
      <c r="L98" s="163">
        <v>345</v>
      </c>
      <c r="M98" s="163">
        <v>106</v>
      </c>
      <c r="N98" s="163"/>
      <c r="O98" s="163">
        <v>232</v>
      </c>
      <c r="P98" s="163">
        <v>26</v>
      </c>
      <c r="Q98" s="163"/>
      <c r="R98" s="163">
        <v>122</v>
      </c>
      <c r="S98" s="163">
        <v>36</v>
      </c>
      <c r="T98" s="163"/>
      <c r="U98" s="163">
        <v>68</v>
      </c>
    </row>
    <row r="99" spans="1:21" s="166" customFormat="1" ht="11.25" x14ac:dyDescent="0.2">
      <c r="A99" s="162" t="s">
        <v>92</v>
      </c>
      <c r="B99" s="163">
        <v>4433</v>
      </c>
      <c r="C99" s="163"/>
      <c r="D99" s="163">
        <v>199</v>
      </c>
      <c r="E99" s="163">
        <v>556</v>
      </c>
      <c r="F99" s="163"/>
      <c r="G99" s="163">
        <v>96</v>
      </c>
      <c r="H99" s="163">
        <v>430</v>
      </c>
      <c r="I99" s="163"/>
      <c r="J99" s="163">
        <v>543</v>
      </c>
      <c r="K99" s="163">
        <v>889</v>
      </c>
      <c r="L99" s="163">
        <v>679</v>
      </c>
      <c r="M99" s="163">
        <v>87</v>
      </c>
      <c r="N99" s="163"/>
      <c r="O99" s="163">
        <v>290</v>
      </c>
      <c r="P99" s="163">
        <v>98</v>
      </c>
      <c r="Q99" s="163"/>
      <c r="R99" s="163">
        <v>268</v>
      </c>
      <c r="S99" s="163">
        <v>140</v>
      </c>
      <c r="T99" s="163"/>
      <c r="U99" s="163">
        <v>158</v>
      </c>
    </row>
    <row r="100" spans="1:21" s="166" customFormat="1" ht="11.25" x14ac:dyDescent="0.2">
      <c r="A100" s="162" t="s">
        <v>93</v>
      </c>
      <c r="B100" s="163">
        <v>586</v>
      </c>
      <c r="C100" s="163"/>
      <c r="D100" s="163">
        <v>34</v>
      </c>
      <c r="E100" s="163">
        <v>77</v>
      </c>
      <c r="F100" s="163"/>
      <c r="G100" s="163">
        <v>14</v>
      </c>
      <c r="H100" s="163">
        <v>78</v>
      </c>
      <c r="I100" s="163"/>
      <c r="J100" s="163">
        <v>44</v>
      </c>
      <c r="K100" s="163">
        <v>78</v>
      </c>
      <c r="L100" s="163">
        <v>124</v>
      </c>
      <c r="M100" s="163">
        <v>14</v>
      </c>
      <c r="N100" s="163"/>
      <c r="O100" s="163">
        <v>52</v>
      </c>
      <c r="P100" s="163">
        <v>18</v>
      </c>
      <c r="Q100" s="163"/>
      <c r="R100" s="163">
        <v>29</v>
      </c>
      <c r="S100" s="163">
        <v>13</v>
      </c>
      <c r="T100" s="163"/>
      <c r="U100" s="163">
        <v>11</v>
      </c>
    </row>
    <row r="101" spans="1:21" s="161" customFormat="1" ht="11.25" x14ac:dyDescent="0.2">
      <c r="A101" s="155" t="s">
        <v>94</v>
      </c>
      <c r="B101" s="156">
        <v>6379</v>
      </c>
      <c r="C101" s="156"/>
      <c r="D101" s="156">
        <v>575</v>
      </c>
      <c r="E101" s="156">
        <v>938</v>
      </c>
      <c r="F101" s="156"/>
      <c r="G101" s="156">
        <v>154</v>
      </c>
      <c r="H101" s="156">
        <v>670</v>
      </c>
      <c r="I101" s="156"/>
      <c r="J101" s="156">
        <v>566</v>
      </c>
      <c r="K101" s="156">
        <v>886</v>
      </c>
      <c r="L101" s="156">
        <v>761</v>
      </c>
      <c r="M101" s="156">
        <v>143</v>
      </c>
      <c r="N101" s="156"/>
      <c r="O101" s="156">
        <v>424</v>
      </c>
      <c r="P101" s="156">
        <v>140</v>
      </c>
      <c r="Q101" s="156"/>
      <c r="R101" s="156">
        <v>416</v>
      </c>
      <c r="S101" s="156">
        <v>248</v>
      </c>
      <c r="T101" s="156"/>
      <c r="U101" s="156">
        <v>458</v>
      </c>
    </row>
    <row r="102" spans="1:21" s="166" customFormat="1" ht="11.25" x14ac:dyDescent="0.2">
      <c r="A102" s="162" t="s">
        <v>95</v>
      </c>
      <c r="B102" s="163">
        <v>1708</v>
      </c>
      <c r="C102" s="163"/>
      <c r="D102" s="163">
        <v>211</v>
      </c>
      <c r="E102" s="163">
        <v>263</v>
      </c>
      <c r="F102" s="163"/>
      <c r="G102" s="163">
        <v>22</v>
      </c>
      <c r="H102" s="163">
        <v>166</v>
      </c>
      <c r="I102" s="163"/>
      <c r="J102" s="163">
        <v>119</v>
      </c>
      <c r="K102" s="163">
        <v>181</v>
      </c>
      <c r="L102" s="163">
        <v>200</v>
      </c>
      <c r="M102" s="163">
        <v>42</v>
      </c>
      <c r="N102" s="163"/>
      <c r="O102" s="163">
        <v>92</v>
      </c>
      <c r="P102" s="163">
        <v>40</v>
      </c>
      <c r="Q102" s="163"/>
      <c r="R102" s="163">
        <v>146</v>
      </c>
      <c r="S102" s="163">
        <v>76</v>
      </c>
      <c r="T102" s="163"/>
      <c r="U102" s="163">
        <v>150</v>
      </c>
    </row>
    <row r="103" spans="1:21" s="166" customFormat="1" ht="11.25" x14ac:dyDescent="0.2">
      <c r="A103" s="162" t="s">
        <v>96</v>
      </c>
      <c r="B103" s="163">
        <v>2494</v>
      </c>
      <c r="C103" s="163"/>
      <c r="D103" s="163">
        <v>189</v>
      </c>
      <c r="E103" s="163">
        <v>356</v>
      </c>
      <c r="F103" s="163"/>
      <c r="G103" s="163">
        <v>68</v>
      </c>
      <c r="H103" s="163">
        <v>286</v>
      </c>
      <c r="I103" s="163"/>
      <c r="J103" s="163">
        <v>229</v>
      </c>
      <c r="K103" s="163">
        <v>382</v>
      </c>
      <c r="L103" s="163">
        <v>257</v>
      </c>
      <c r="M103" s="163">
        <v>44</v>
      </c>
      <c r="N103" s="163"/>
      <c r="O103" s="163">
        <v>164</v>
      </c>
      <c r="P103" s="163">
        <v>60</v>
      </c>
      <c r="Q103" s="163"/>
      <c r="R103" s="163">
        <v>163</v>
      </c>
      <c r="S103" s="163">
        <v>103</v>
      </c>
      <c r="T103" s="163"/>
      <c r="U103" s="163">
        <v>193</v>
      </c>
    </row>
    <row r="104" spans="1:21" s="166" customFormat="1" ht="11.25" x14ac:dyDescent="0.2">
      <c r="A104" s="162" t="s">
        <v>97</v>
      </c>
      <c r="B104" s="163">
        <v>2177</v>
      </c>
      <c r="C104" s="163"/>
      <c r="D104" s="163">
        <v>175</v>
      </c>
      <c r="E104" s="163">
        <v>319</v>
      </c>
      <c r="F104" s="163"/>
      <c r="G104" s="163">
        <v>64</v>
      </c>
      <c r="H104" s="163">
        <v>218</v>
      </c>
      <c r="I104" s="163"/>
      <c r="J104" s="163">
        <v>218</v>
      </c>
      <c r="K104" s="163">
        <v>323</v>
      </c>
      <c r="L104" s="163">
        <v>304</v>
      </c>
      <c r="M104" s="163">
        <v>57</v>
      </c>
      <c r="N104" s="163"/>
      <c r="O104" s="163">
        <v>168</v>
      </c>
      <c r="P104" s="163">
        <v>40</v>
      </c>
      <c r="Q104" s="163"/>
      <c r="R104" s="163">
        <v>107</v>
      </c>
      <c r="S104" s="163">
        <v>69</v>
      </c>
      <c r="T104" s="163"/>
      <c r="U104" s="163">
        <v>115</v>
      </c>
    </row>
    <row r="105" spans="1:21" s="161" customFormat="1" ht="11.25" x14ac:dyDescent="0.2">
      <c r="A105" s="155" t="s">
        <v>98</v>
      </c>
      <c r="B105" s="156">
        <v>5987</v>
      </c>
      <c r="C105" s="156"/>
      <c r="D105" s="156">
        <v>217</v>
      </c>
      <c r="E105" s="156">
        <v>668</v>
      </c>
      <c r="F105" s="156"/>
      <c r="G105" s="156">
        <v>154</v>
      </c>
      <c r="H105" s="156">
        <v>640</v>
      </c>
      <c r="I105" s="156"/>
      <c r="J105" s="156">
        <v>924</v>
      </c>
      <c r="K105" s="156">
        <v>1352</v>
      </c>
      <c r="L105" s="156">
        <v>923</v>
      </c>
      <c r="M105" s="156">
        <v>160</v>
      </c>
      <c r="N105" s="156"/>
      <c r="O105" s="156">
        <v>350</v>
      </c>
      <c r="P105" s="156">
        <v>80</v>
      </c>
      <c r="Q105" s="156"/>
      <c r="R105" s="156">
        <v>213</v>
      </c>
      <c r="S105" s="156">
        <v>97</v>
      </c>
      <c r="T105" s="156"/>
      <c r="U105" s="156">
        <v>209</v>
      </c>
    </row>
    <row r="106" spans="1:21" s="166" customFormat="1" ht="11.25" x14ac:dyDescent="0.2">
      <c r="A106" s="162" t="s">
        <v>99</v>
      </c>
      <c r="B106" s="167" t="s">
        <v>166</v>
      </c>
      <c r="C106" s="167"/>
      <c r="D106" s="163">
        <v>0</v>
      </c>
      <c r="E106" s="163">
        <v>0</v>
      </c>
      <c r="F106" s="167"/>
      <c r="G106" s="163">
        <v>0</v>
      </c>
      <c r="H106" s="163">
        <v>0</v>
      </c>
      <c r="I106" s="167"/>
      <c r="J106" s="163">
        <v>0</v>
      </c>
      <c r="K106" s="163">
        <v>0</v>
      </c>
      <c r="L106" s="163">
        <v>0</v>
      </c>
      <c r="M106" s="163">
        <v>0</v>
      </c>
      <c r="N106" s="167"/>
      <c r="O106" s="163">
        <v>0</v>
      </c>
      <c r="P106" s="163">
        <v>0</v>
      </c>
      <c r="Q106" s="167"/>
      <c r="R106" s="163">
        <v>0</v>
      </c>
      <c r="S106" s="163">
        <v>0</v>
      </c>
      <c r="T106" s="167"/>
      <c r="U106" s="163">
        <v>0</v>
      </c>
    </row>
    <row r="107" spans="1:21" s="166" customFormat="1" ht="11.25" x14ac:dyDescent="0.2">
      <c r="A107" s="162" t="s">
        <v>100</v>
      </c>
      <c r="B107" s="163">
        <v>860</v>
      </c>
      <c r="C107" s="163"/>
      <c r="D107" s="163">
        <v>5</v>
      </c>
      <c r="E107" s="163">
        <v>27</v>
      </c>
      <c r="F107" s="163"/>
      <c r="G107" s="163">
        <v>6</v>
      </c>
      <c r="H107" s="163">
        <v>40</v>
      </c>
      <c r="I107" s="163"/>
      <c r="J107" s="163">
        <v>172</v>
      </c>
      <c r="K107" s="163">
        <v>316</v>
      </c>
      <c r="L107" s="163">
        <v>188</v>
      </c>
      <c r="M107" s="163">
        <v>13</v>
      </c>
      <c r="N107" s="163"/>
      <c r="O107" s="163">
        <v>44</v>
      </c>
      <c r="P107" s="163">
        <v>10</v>
      </c>
      <c r="Q107" s="163"/>
      <c r="R107" s="163">
        <v>19</v>
      </c>
      <c r="S107" s="163">
        <v>9</v>
      </c>
      <c r="T107" s="163"/>
      <c r="U107" s="163">
        <v>11</v>
      </c>
    </row>
    <row r="108" spans="1:21" s="166" customFormat="1" ht="11.25" x14ac:dyDescent="0.2">
      <c r="A108" s="162" t="s">
        <v>101</v>
      </c>
      <c r="B108" s="163">
        <v>23</v>
      </c>
      <c r="C108" s="163"/>
      <c r="D108" s="163">
        <v>0</v>
      </c>
      <c r="E108" s="163">
        <v>12</v>
      </c>
      <c r="F108" s="163"/>
      <c r="G108" s="163">
        <v>2</v>
      </c>
      <c r="H108" s="163">
        <v>2</v>
      </c>
      <c r="I108" s="163"/>
      <c r="J108" s="163">
        <v>0</v>
      </c>
      <c r="K108" s="163">
        <v>0</v>
      </c>
      <c r="L108" s="167">
        <v>3</v>
      </c>
      <c r="M108" s="163">
        <v>0</v>
      </c>
      <c r="N108" s="163"/>
      <c r="O108" s="163">
        <v>2</v>
      </c>
      <c r="P108" s="163">
        <v>0</v>
      </c>
      <c r="Q108" s="163"/>
      <c r="R108" s="163">
        <v>0</v>
      </c>
      <c r="S108" s="167">
        <v>2</v>
      </c>
      <c r="T108" s="163"/>
      <c r="U108" s="163">
        <v>0</v>
      </c>
    </row>
    <row r="109" spans="1:21" s="166" customFormat="1" ht="11.25" x14ac:dyDescent="0.2">
      <c r="A109" s="162" t="s">
        <v>102</v>
      </c>
      <c r="B109" s="163">
        <v>3061</v>
      </c>
      <c r="C109" s="163"/>
      <c r="D109" s="163">
        <v>136</v>
      </c>
      <c r="E109" s="163">
        <v>358</v>
      </c>
      <c r="F109" s="163"/>
      <c r="G109" s="163">
        <v>76</v>
      </c>
      <c r="H109" s="163">
        <v>288</v>
      </c>
      <c r="I109" s="163"/>
      <c r="J109" s="163">
        <v>452</v>
      </c>
      <c r="K109" s="163">
        <v>600</v>
      </c>
      <c r="L109" s="163">
        <v>487</v>
      </c>
      <c r="M109" s="163">
        <v>104</v>
      </c>
      <c r="N109" s="163"/>
      <c r="O109" s="163">
        <v>186</v>
      </c>
      <c r="P109" s="163">
        <v>48</v>
      </c>
      <c r="Q109" s="163"/>
      <c r="R109" s="163">
        <v>144</v>
      </c>
      <c r="S109" s="163">
        <v>68</v>
      </c>
      <c r="T109" s="163"/>
      <c r="U109" s="163">
        <v>114</v>
      </c>
    </row>
    <row r="110" spans="1:21" s="166" customFormat="1" ht="11.25" x14ac:dyDescent="0.2">
      <c r="A110" s="162" t="s">
        <v>103</v>
      </c>
      <c r="B110" s="163">
        <v>2024</v>
      </c>
      <c r="C110" s="163"/>
      <c r="D110" s="163">
        <v>76</v>
      </c>
      <c r="E110" s="163">
        <v>271</v>
      </c>
      <c r="F110" s="163"/>
      <c r="G110" s="163">
        <v>70</v>
      </c>
      <c r="H110" s="163">
        <v>306</v>
      </c>
      <c r="I110" s="163"/>
      <c r="J110" s="163">
        <v>300</v>
      </c>
      <c r="K110" s="163">
        <v>427</v>
      </c>
      <c r="L110" s="163">
        <v>242</v>
      </c>
      <c r="M110" s="163">
        <v>43</v>
      </c>
      <c r="N110" s="163"/>
      <c r="O110" s="163">
        <v>118</v>
      </c>
      <c r="P110" s="163">
        <v>22</v>
      </c>
      <c r="Q110" s="163"/>
      <c r="R110" s="163">
        <v>50</v>
      </c>
      <c r="S110" s="163">
        <v>18</v>
      </c>
      <c r="T110" s="163"/>
      <c r="U110" s="163">
        <v>81</v>
      </c>
    </row>
    <row r="111" spans="1:21" s="166" customFormat="1" ht="11.25" x14ac:dyDescent="0.2">
      <c r="A111" s="162" t="s">
        <v>104</v>
      </c>
      <c r="B111" s="163">
        <v>19</v>
      </c>
      <c r="C111" s="163"/>
      <c r="D111" s="163">
        <v>0</v>
      </c>
      <c r="E111" s="163">
        <v>0</v>
      </c>
      <c r="F111" s="163"/>
      <c r="G111" s="163">
        <v>0</v>
      </c>
      <c r="H111" s="163">
        <v>4</v>
      </c>
      <c r="I111" s="163"/>
      <c r="J111" s="163">
        <v>0</v>
      </c>
      <c r="K111" s="163">
        <v>9</v>
      </c>
      <c r="L111" s="163">
        <v>3</v>
      </c>
      <c r="M111" s="163">
        <v>0</v>
      </c>
      <c r="N111" s="163"/>
      <c r="O111" s="163">
        <v>0</v>
      </c>
      <c r="P111" s="163">
        <v>0</v>
      </c>
      <c r="Q111" s="163"/>
      <c r="R111" s="163">
        <v>0</v>
      </c>
      <c r="S111" s="163">
        <v>0</v>
      </c>
      <c r="T111" s="163"/>
      <c r="U111" s="163">
        <v>3</v>
      </c>
    </row>
    <row r="112" spans="1:21" s="161" customFormat="1" ht="11.25" x14ac:dyDescent="0.2">
      <c r="A112" s="155" t="s">
        <v>105</v>
      </c>
      <c r="B112" s="156">
        <v>5659</v>
      </c>
      <c r="C112" s="156"/>
      <c r="D112" s="156">
        <v>153</v>
      </c>
      <c r="E112" s="156">
        <v>452</v>
      </c>
      <c r="F112" s="156"/>
      <c r="G112" s="156">
        <v>80</v>
      </c>
      <c r="H112" s="156">
        <v>838</v>
      </c>
      <c r="I112" s="156"/>
      <c r="J112" s="156">
        <v>561</v>
      </c>
      <c r="K112" s="156">
        <v>1112</v>
      </c>
      <c r="L112" s="156">
        <v>892</v>
      </c>
      <c r="M112" s="156">
        <v>171</v>
      </c>
      <c r="N112" s="156"/>
      <c r="O112" s="156">
        <v>624</v>
      </c>
      <c r="P112" s="156">
        <v>154</v>
      </c>
      <c r="Q112" s="156"/>
      <c r="R112" s="156">
        <v>288</v>
      </c>
      <c r="S112" s="156">
        <v>145</v>
      </c>
      <c r="T112" s="156"/>
      <c r="U112" s="156">
        <v>189</v>
      </c>
    </row>
    <row r="113" spans="1:21" s="166" customFormat="1" ht="11.25" x14ac:dyDescent="0.2">
      <c r="A113" s="162" t="s">
        <v>106</v>
      </c>
      <c r="B113" s="167" t="s">
        <v>166</v>
      </c>
      <c r="C113" s="167"/>
      <c r="D113" s="163">
        <v>0</v>
      </c>
      <c r="E113" s="163">
        <v>0</v>
      </c>
      <c r="F113" s="167"/>
      <c r="G113" s="163">
        <v>0</v>
      </c>
      <c r="H113" s="163">
        <v>0</v>
      </c>
      <c r="I113" s="167"/>
      <c r="J113" s="163">
        <v>0</v>
      </c>
      <c r="K113" s="163">
        <v>0</v>
      </c>
      <c r="L113" s="163">
        <v>0</v>
      </c>
      <c r="M113" s="163">
        <v>0</v>
      </c>
      <c r="N113" s="167"/>
      <c r="O113" s="163">
        <v>0</v>
      </c>
      <c r="P113" s="163">
        <v>0</v>
      </c>
      <c r="Q113" s="167"/>
      <c r="R113" s="163">
        <v>0</v>
      </c>
      <c r="S113" s="163">
        <v>0</v>
      </c>
      <c r="T113" s="167"/>
      <c r="U113" s="163">
        <v>0</v>
      </c>
    </row>
    <row r="114" spans="1:21" s="166" customFormat="1" ht="11.25" x14ac:dyDescent="0.2">
      <c r="A114" s="162" t="s">
        <v>107</v>
      </c>
      <c r="B114" s="163">
        <v>2305</v>
      </c>
      <c r="C114" s="163"/>
      <c r="D114" s="163">
        <v>50</v>
      </c>
      <c r="E114" s="163">
        <v>161</v>
      </c>
      <c r="F114" s="163"/>
      <c r="G114" s="163">
        <v>18</v>
      </c>
      <c r="H114" s="163">
        <v>330</v>
      </c>
      <c r="I114" s="163"/>
      <c r="J114" s="163">
        <v>254</v>
      </c>
      <c r="K114" s="163">
        <v>510</v>
      </c>
      <c r="L114" s="163">
        <v>451</v>
      </c>
      <c r="M114" s="163">
        <v>83</v>
      </c>
      <c r="N114" s="163"/>
      <c r="O114" s="163">
        <v>212</v>
      </c>
      <c r="P114" s="163">
        <v>42</v>
      </c>
      <c r="Q114" s="163"/>
      <c r="R114" s="163">
        <v>83</v>
      </c>
      <c r="S114" s="163">
        <v>32</v>
      </c>
      <c r="T114" s="163"/>
      <c r="U114" s="163">
        <v>79</v>
      </c>
    </row>
    <row r="115" spans="1:21" s="166" customFormat="1" ht="11.25" x14ac:dyDescent="0.2">
      <c r="A115" s="162" t="s">
        <v>108</v>
      </c>
      <c r="B115" s="163">
        <v>3354</v>
      </c>
      <c r="C115" s="163"/>
      <c r="D115" s="163">
        <v>103</v>
      </c>
      <c r="E115" s="163">
        <v>291</v>
      </c>
      <c r="F115" s="163"/>
      <c r="G115" s="163">
        <v>62</v>
      </c>
      <c r="H115" s="163">
        <v>508</v>
      </c>
      <c r="I115" s="163"/>
      <c r="J115" s="163">
        <v>307</v>
      </c>
      <c r="K115" s="163">
        <v>602</v>
      </c>
      <c r="L115" s="163">
        <v>441</v>
      </c>
      <c r="M115" s="163">
        <v>88</v>
      </c>
      <c r="N115" s="163"/>
      <c r="O115" s="163">
        <v>412</v>
      </c>
      <c r="P115" s="163">
        <v>112</v>
      </c>
      <c r="Q115" s="163"/>
      <c r="R115" s="163">
        <v>205</v>
      </c>
      <c r="S115" s="163">
        <v>113</v>
      </c>
      <c r="T115" s="163"/>
      <c r="U115" s="163">
        <v>110</v>
      </c>
    </row>
    <row r="116" spans="1:21" s="161" customFormat="1" ht="11.25" x14ac:dyDescent="0.2">
      <c r="A116" s="155" t="s">
        <v>109</v>
      </c>
      <c r="B116" s="156">
        <v>1852</v>
      </c>
      <c r="C116" s="156"/>
      <c r="D116" s="156">
        <v>45</v>
      </c>
      <c r="E116" s="156">
        <v>90</v>
      </c>
      <c r="F116" s="156"/>
      <c r="G116" s="156">
        <v>14</v>
      </c>
      <c r="H116" s="156">
        <v>214</v>
      </c>
      <c r="I116" s="156"/>
      <c r="J116" s="156">
        <v>232</v>
      </c>
      <c r="K116" s="156">
        <v>493</v>
      </c>
      <c r="L116" s="156">
        <v>396</v>
      </c>
      <c r="M116" s="156">
        <v>95</v>
      </c>
      <c r="N116" s="156"/>
      <c r="O116" s="156">
        <v>102</v>
      </c>
      <c r="P116" s="156">
        <v>30</v>
      </c>
      <c r="Q116" s="156"/>
      <c r="R116" s="156">
        <v>28</v>
      </c>
      <c r="S116" s="156">
        <v>26</v>
      </c>
      <c r="T116" s="156"/>
      <c r="U116" s="156">
        <v>87</v>
      </c>
    </row>
    <row r="117" spans="1:21" s="166" customFormat="1" ht="11.25" x14ac:dyDescent="0.2">
      <c r="A117" s="162" t="s">
        <v>183</v>
      </c>
      <c r="B117" s="163">
        <v>1354</v>
      </c>
      <c r="C117" s="163"/>
      <c r="D117" s="163">
        <v>39</v>
      </c>
      <c r="E117" s="163">
        <v>70</v>
      </c>
      <c r="F117" s="163"/>
      <c r="G117" s="163">
        <v>10</v>
      </c>
      <c r="H117" s="163">
        <v>150</v>
      </c>
      <c r="I117" s="163"/>
      <c r="J117" s="163">
        <v>149</v>
      </c>
      <c r="K117" s="163">
        <v>374</v>
      </c>
      <c r="L117" s="163">
        <v>310</v>
      </c>
      <c r="M117" s="163">
        <v>53</v>
      </c>
      <c r="N117" s="163"/>
      <c r="O117" s="163">
        <v>68</v>
      </c>
      <c r="P117" s="163">
        <v>18</v>
      </c>
      <c r="Q117" s="163"/>
      <c r="R117" s="163">
        <v>23</v>
      </c>
      <c r="S117" s="163">
        <v>20</v>
      </c>
      <c r="T117" s="163"/>
      <c r="U117" s="163">
        <v>70</v>
      </c>
    </row>
    <row r="118" spans="1:21" s="166" customFormat="1" ht="11.25" x14ac:dyDescent="0.2">
      <c r="A118" s="162" t="s">
        <v>184</v>
      </c>
      <c r="B118" s="163">
        <v>123</v>
      </c>
      <c r="C118" s="163"/>
      <c r="D118" s="163">
        <v>2</v>
      </c>
      <c r="E118" s="163">
        <v>8</v>
      </c>
      <c r="F118" s="163"/>
      <c r="G118" s="163">
        <v>2</v>
      </c>
      <c r="H118" s="163">
        <v>16</v>
      </c>
      <c r="I118" s="163"/>
      <c r="J118" s="163">
        <v>18</v>
      </c>
      <c r="K118" s="163">
        <v>12</v>
      </c>
      <c r="L118" s="163">
        <v>35</v>
      </c>
      <c r="M118" s="163">
        <v>3</v>
      </c>
      <c r="N118" s="163"/>
      <c r="O118" s="163">
        <v>8</v>
      </c>
      <c r="P118" s="163">
        <v>8</v>
      </c>
      <c r="Q118" s="163"/>
      <c r="R118" s="163">
        <v>2</v>
      </c>
      <c r="S118" s="163">
        <v>2</v>
      </c>
      <c r="T118" s="163"/>
      <c r="U118" s="163">
        <v>7</v>
      </c>
    </row>
    <row r="119" spans="1:21" s="162" customFormat="1" ht="11.25" x14ac:dyDescent="0.2">
      <c r="A119" s="162" t="s">
        <v>185</v>
      </c>
      <c r="B119" s="163">
        <v>375</v>
      </c>
      <c r="C119" s="163"/>
      <c r="D119" s="163">
        <v>4</v>
      </c>
      <c r="E119" s="163">
        <v>12</v>
      </c>
      <c r="F119" s="163"/>
      <c r="G119" s="163">
        <v>2</v>
      </c>
      <c r="H119" s="163">
        <v>48</v>
      </c>
      <c r="I119" s="163"/>
      <c r="J119" s="163">
        <v>65</v>
      </c>
      <c r="K119" s="163">
        <v>107</v>
      </c>
      <c r="L119" s="163">
        <v>51</v>
      </c>
      <c r="M119" s="163">
        <v>39</v>
      </c>
      <c r="N119" s="163"/>
      <c r="O119" s="163">
        <v>26</v>
      </c>
      <c r="P119" s="163">
        <v>4</v>
      </c>
      <c r="Q119" s="163"/>
      <c r="R119" s="163">
        <v>3</v>
      </c>
      <c r="S119" s="163">
        <v>4</v>
      </c>
      <c r="T119" s="163"/>
      <c r="U119" s="163">
        <v>10</v>
      </c>
    </row>
    <row r="120" spans="1:21" s="161" customFormat="1" ht="11.25" x14ac:dyDescent="0.2">
      <c r="A120" s="197" t="s">
        <v>167</v>
      </c>
      <c r="B120" s="171">
        <v>964</v>
      </c>
      <c r="C120" s="171"/>
      <c r="D120" s="171">
        <v>135</v>
      </c>
      <c r="E120" s="171">
        <v>170</v>
      </c>
      <c r="F120" s="171"/>
      <c r="G120" s="171">
        <v>26</v>
      </c>
      <c r="H120" s="171">
        <v>94</v>
      </c>
      <c r="I120" s="171"/>
      <c r="J120" s="171">
        <v>148</v>
      </c>
      <c r="K120" s="171">
        <v>120</v>
      </c>
      <c r="L120" s="171">
        <v>71</v>
      </c>
      <c r="M120" s="171">
        <v>28</v>
      </c>
      <c r="N120" s="171"/>
      <c r="O120" s="171">
        <v>44</v>
      </c>
      <c r="P120" s="171">
        <v>8</v>
      </c>
      <c r="Q120" s="171"/>
      <c r="R120" s="171">
        <v>37</v>
      </c>
      <c r="S120" s="171">
        <v>8</v>
      </c>
      <c r="T120" s="171"/>
      <c r="U120" s="171">
        <v>75</v>
      </c>
    </row>
    <row r="121" spans="1:21" s="203" customFormat="1" x14ac:dyDescent="0.15">
      <c r="A121" s="200" t="s">
        <v>186</v>
      </c>
      <c r="B121" s="201">
        <v>0</v>
      </c>
      <c r="C121" s="202"/>
      <c r="D121" s="202">
        <v>0</v>
      </c>
      <c r="E121" s="201">
        <v>0</v>
      </c>
      <c r="F121" s="202"/>
      <c r="G121" s="202">
        <v>0</v>
      </c>
      <c r="H121" s="201">
        <v>0</v>
      </c>
      <c r="I121" s="202">
        <v>0</v>
      </c>
      <c r="J121" s="202"/>
      <c r="K121" s="202"/>
      <c r="L121" s="202"/>
      <c r="M121" s="202">
        <v>0</v>
      </c>
      <c r="N121" s="202">
        <v>0</v>
      </c>
      <c r="O121" s="202"/>
      <c r="P121" s="202"/>
      <c r="Q121" s="202">
        <v>0</v>
      </c>
      <c r="R121" s="202">
        <v>0</v>
      </c>
      <c r="S121" s="202">
        <v>0</v>
      </c>
      <c r="T121" s="202">
        <v>0</v>
      </c>
      <c r="U121" s="202"/>
    </row>
    <row r="122" spans="1:21" s="182" customFormat="1" ht="11.25" x14ac:dyDescent="0.2">
      <c r="A122" s="179" t="s">
        <v>189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</row>
  </sheetData>
  <mergeCells count="1">
    <mergeCell ref="B6:B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4"/>
  <sheetViews>
    <sheetView workbookViewId="0"/>
  </sheetViews>
  <sheetFormatPr baseColWidth="10" defaultRowHeight="15" x14ac:dyDescent="0.25"/>
  <sheetData>
    <row r="1" spans="1:38" s="212" customFormat="1" ht="12.75" x14ac:dyDescent="0.25">
      <c r="A1" s="210"/>
      <c r="B1" s="210"/>
      <c r="C1" s="210"/>
      <c r="D1" s="211"/>
      <c r="E1" s="211"/>
      <c r="F1" s="211"/>
      <c r="G1" s="211"/>
    </row>
    <row r="2" spans="1:38" s="212" customFormat="1" ht="13.5" thickBot="1" x14ac:dyDescent="0.25">
      <c r="A2" s="213"/>
      <c r="B2" s="213"/>
      <c r="C2" s="213"/>
      <c r="D2" s="214"/>
      <c r="E2" s="214"/>
      <c r="F2" s="214"/>
      <c r="G2" s="214"/>
      <c r="H2" s="214"/>
      <c r="I2" s="214"/>
      <c r="J2" s="214"/>
      <c r="K2" s="214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s="212" customFormat="1" ht="13.5" thickTop="1" x14ac:dyDescent="0.25">
      <c r="A3" s="210"/>
      <c r="B3" s="210"/>
      <c r="C3" s="210"/>
      <c r="D3" s="211"/>
      <c r="E3" s="211"/>
      <c r="F3" s="211"/>
      <c r="G3" s="211"/>
    </row>
    <row r="4" spans="1:38" x14ac:dyDescent="0.25">
      <c r="A4" s="216" t="s">
        <v>266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38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38" x14ac:dyDescent="0.25">
      <c r="A6" s="218"/>
      <c r="B6" s="219" t="s">
        <v>126</v>
      </c>
      <c r="C6" s="220" t="s">
        <v>157</v>
      </c>
      <c r="D6" s="221"/>
      <c r="E6" s="221"/>
      <c r="F6" s="221"/>
      <c r="G6" s="221"/>
      <c r="H6" s="221"/>
      <c r="I6" s="221"/>
      <c r="J6" s="221"/>
      <c r="K6" s="222" t="s">
        <v>158</v>
      </c>
    </row>
    <row r="7" spans="1:38" x14ac:dyDescent="0.25">
      <c r="A7" s="223"/>
      <c r="B7" s="224"/>
      <c r="C7" s="225"/>
      <c r="D7" s="226" t="s">
        <v>126</v>
      </c>
      <c r="E7" s="227" t="s">
        <v>267</v>
      </c>
      <c r="F7" s="227" t="s">
        <v>160</v>
      </c>
      <c r="G7" s="227" t="s">
        <v>161</v>
      </c>
      <c r="H7" s="227" t="s">
        <v>162</v>
      </c>
      <c r="I7" s="227" t="s">
        <v>163</v>
      </c>
      <c r="J7" s="227" t="s">
        <v>164</v>
      </c>
      <c r="K7" s="228" t="s">
        <v>165</v>
      </c>
    </row>
    <row r="8" spans="1:38" s="232" customFormat="1" x14ac:dyDescent="0.25">
      <c r="A8" s="229"/>
      <c r="B8" s="230"/>
      <c r="C8" s="230"/>
      <c r="D8" s="231"/>
      <c r="E8" s="231"/>
      <c r="F8" s="231"/>
      <c r="G8" s="231"/>
      <c r="H8" s="231"/>
      <c r="I8" s="231"/>
      <c r="J8" s="231"/>
      <c r="K8" s="231"/>
    </row>
    <row r="9" spans="1:38" s="235" customFormat="1" ht="12.75" x14ac:dyDescent="0.2">
      <c r="A9" s="233" t="s">
        <v>12</v>
      </c>
      <c r="B9" s="234">
        <v>124914</v>
      </c>
      <c r="C9" s="234">
        <v>98424</v>
      </c>
      <c r="D9" s="234">
        <v>26490</v>
      </c>
      <c r="E9" s="234">
        <v>21.206590134012202</v>
      </c>
      <c r="F9" s="234">
        <v>5365</v>
      </c>
      <c r="G9" s="234">
        <v>4976</v>
      </c>
      <c r="H9" s="234">
        <v>3418</v>
      </c>
      <c r="I9" s="234">
        <v>3160</v>
      </c>
      <c r="J9" s="234">
        <v>1814</v>
      </c>
      <c r="K9" s="234">
        <v>7757</v>
      </c>
    </row>
    <row r="10" spans="1:38" s="235" customFormat="1" ht="12.75" x14ac:dyDescent="0.2">
      <c r="A10" s="233" t="s">
        <v>13</v>
      </c>
      <c r="B10" s="234">
        <v>10909</v>
      </c>
      <c r="C10" s="234">
        <v>8328</v>
      </c>
      <c r="D10" s="234">
        <v>2581</v>
      </c>
      <c r="E10" s="234">
        <v>23.6593638280319</v>
      </c>
      <c r="F10" s="234">
        <v>550</v>
      </c>
      <c r="G10" s="234">
        <v>581</v>
      </c>
      <c r="H10" s="234">
        <v>363</v>
      </c>
      <c r="I10" s="234">
        <v>251</v>
      </c>
      <c r="J10" s="234">
        <v>203</v>
      </c>
      <c r="K10" s="234">
        <v>633</v>
      </c>
    </row>
    <row r="11" spans="1:38" s="232" customFormat="1" x14ac:dyDescent="0.25">
      <c r="A11" s="236" t="s">
        <v>14</v>
      </c>
      <c r="B11" s="237">
        <v>1836</v>
      </c>
      <c r="C11" s="237">
        <v>1386</v>
      </c>
      <c r="D11" s="237">
        <v>450</v>
      </c>
      <c r="E11" s="237">
        <v>24.509803921568626</v>
      </c>
      <c r="F11" s="237">
        <v>99</v>
      </c>
      <c r="G11" s="237">
        <v>103</v>
      </c>
      <c r="H11" s="237">
        <v>62</v>
      </c>
      <c r="I11" s="237">
        <v>40</v>
      </c>
      <c r="J11" s="237">
        <v>43</v>
      </c>
      <c r="K11" s="237">
        <v>103</v>
      </c>
    </row>
    <row r="12" spans="1:38" s="232" customFormat="1" x14ac:dyDescent="0.25">
      <c r="A12" s="236" t="s">
        <v>15</v>
      </c>
      <c r="B12" s="237">
        <v>1951</v>
      </c>
      <c r="C12" s="237">
        <v>1468</v>
      </c>
      <c r="D12" s="237">
        <v>483</v>
      </c>
      <c r="E12" s="237">
        <v>24.756535110199898</v>
      </c>
      <c r="F12" s="237">
        <v>113</v>
      </c>
      <c r="G12" s="237">
        <v>113</v>
      </c>
      <c r="H12" s="237">
        <v>94</v>
      </c>
      <c r="I12" s="237">
        <v>41</v>
      </c>
      <c r="J12" s="237">
        <v>28</v>
      </c>
      <c r="K12" s="237">
        <v>94</v>
      </c>
    </row>
    <row r="13" spans="1:38" s="232" customFormat="1" x14ac:dyDescent="0.25">
      <c r="A13" s="236" t="s">
        <v>16</v>
      </c>
      <c r="B13" s="237">
        <v>6</v>
      </c>
      <c r="C13" s="237">
        <v>5</v>
      </c>
      <c r="D13" s="237">
        <v>1</v>
      </c>
      <c r="E13" s="237">
        <v>16.666666666666664</v>
      </c>
      <c r="F13" s="238" t="s">
        <v>268</v>
      </c>
      <c r="G13" s="237">
        <v>1</v>
      </c>
      <c r="H13" s="238" t="s">
        <v>268</v>
      </c>
      <c r="I13" s="238" t="s">
        <v>268</v>
      </c>
      <c r="J13" s="238" t="s">
        <v>268</v>
      </c>
      <c r="K13" s="238" t="s">
        <v>268</v>
      </c>
    </row>
    <row r="14" spans="1:38" s="232" customFormat="1" x14ac:dyDescent="0.25">
      <c r="A14" s="236" t="s">
        <v>17</v>
      </c>
      <c r="B14" s="237">
        <v>150</v>
      </c>
      <c r="C14" s="237">
        <v>124</v>
      </c>
      <c r="D14" s="237">
        <v>26</v>
      </c>
      <c r="E14" s="237">
        <v>17.333333333333336</v>
      </c>
      <c r="F14" s="237">
        <v>8</v>
      </c>
      <c r="G14" s="237">
        <v>4</v>
      </c>
      <c r="H14" s="237">
        <v>8</v>
      </c>
      <c r="I14" s="237">
        <v>1</v>
      </c>
      <c r="J14" s="237">
        <v>1</v>
      </c>
      <c r="K14" s="237">
        <v>4</v>
      </c>
    </row>
    <row r="15" spans="1:38" s="232" customFormat="1" x14ac:dyDescent="0.25">
      <c r="A15" s="236" t="s">
        <v>18</v>
      </c>
      <c r="B15" s="237">
        <v>1378</v>
      </c>
      <c r="C15" s="237">
        <v>1088</v>
      </c>
      <c r="D15" s="237">
        <v>290</v>
      </c>
      <c r="E15" s="237">
        <v>21.044992743105951</v>
      </c>
      <c r="F15" s="237">
        <v>85</v>
      </c>
      <c r="G15" s="237">
        <v>51</v>
      </c>
      <c r="H15" s="237">
        <v>15</v>
      </c>
      <c r="I15" s="237">
        <v>18</v>
      </c>
      <c r="J15" s="237">
        <v>24</v>
      </c>
      <c r="K15" s="237">
        <v>97</v>
      </c>
    </row>
    <row r="16" spans="1:38" s="232" customFormat="1" x14ac:dyDescent="0.25">
      <c r="A16" s="236" t="s">
        <v>19</v>
      </c>
      <c r="B16" s="237">
        <v>930</v>
      </c>
      <c r="C16" s="237">
        <v>749</v>
      </c>
      <c r="D16" s="237">
        <v>181</v>
      </c>
      <c r="E16" s="237">
        <v>19.462365591397848</v>
      </c>
      <c r="F16" s="237">
        <v>36</v>
      </c>
      <c r="G16" s="237">
        <v>40</v>
      </c>
      <c r="H16" s="237">
        <v>31</v>
      </c>
      <c r="I16" s="237">
        <v>15</v>
      </c>
      <c r="J16" s="237">
        <v>19</v>
      </c>
      <c r="K16" s="237">
        <v>40</v>
      </c>
    </row>
    <row r="17" spans="1:11" s="232" customFormat="1" x14ac:dyDescent="0.25">
      <c r="A17" s="236" t="s">
        <v>20</v>
      </c>
      <c r="B17" s="237">
        <v>1452</v>
      </c>
      <c r="C17" s="237">
        <v>1191</v>
      </c>
      <c r="D17" s="237">
        <v>261</v>
      </c>
      <c r="E17" s="237">
        <v>17.97520661157025</v>
      </c>
      <c r="F17" s="237">
        <v>79</v>
      </c>
      <c r="G17" s="237">
        <v>59</v>
      </c>
      <c r="H17" s="237">
        <v>26</v>
      </c>
      <c r="I17" s="237">
        <v>15</v>
      </c>
      <c r="J17" s="237">
        <v>31</v>
      </c>
      <c r="K17" s="237">
        <v>51</v>
      </c>
    </row>
    <row r="18" spans="1:11" s="232" customFormat="1" x14ac:dyDescent="0.25">
      <c r="A18" s="236" t="s">
        <v>21</v>
      </c>
      <c r="B18" s="237">
        <v>1658</v>
      </c>
      <c r="C18" s="237">
        <v>1196</v>
      </c>
      <c r="D18" s="237">
        <v>462</v>
      </c>
      <c r="E18" s="237">
        <v>27.864897466827504</v>
      </c>
      <c r="F18" s="237">
        <v>69</v>
      </c>
      <c r="G18" s="237">
        <v>115</v>
      </c>
      <c r="H18" s="237">
        <v>57</v>
      </c>
      <c r="I18" s="237">
        <v>64</v>
      </c>
      <c r="J18" s="237">
        <v>25</v>
      </c>
      <c r="K18" s="237">
        <v>132</v>
      </c>
    </row>
    <row r="19" spans="1:11" s="232" customFormat="1" x14ac:dyDescent="0.25">
      <c r="A19" s="236" t="s">
        <v>22</v>
      </c>
      <c r="B19" s="237">
        <v>657</v>
      </c>
      <c r="C19" s="237">
        <v>504</v>
      </c>
      <c r="D19" s="237">
        <v>153</v>
      </c>
      <c r="E19" s="237">
        <v>23.287671232876711</v>
      </c>
      <c r="F19" s="237">
        <v>23</v>
      </c>
      <c r="G19" s="237">
        <v>42</v>
      </c>
      <c r="H19" s="237">
        <v>20</v>
      </c>
      <c r="I19" s="237">
        <v>24</v>
      </c>
      <c r="J19" s="237">
        <v>17</v>
      </c>
      <c r="K19" s="237">
        <v>27</v>
      </c>
    </row>
    <row r="20" spans="1:11" s="232" customFormat="1" x14ac:dyDescent="0.25">
      <c r="A20" s="236" t="s">
        <v>23</v>
      </c>
      <c r="B20" s="237">
        <v>891</v>
      </c>
      <c r="C20" s="237">
        <v>617</v>
      </c>
      <c r="D20" s="237">
        <v>274</v>
      </c>
      <c r="E20" s="237">
        <v>30.751964085297416</v>
      </c>
      <c r="F20" s="237">
        <v>38</v>
      </c>
      <c r="G20" s="237">
        <v>53</v>
      </c>
      <c r="H20" s="237">
        <v>50</v>
      </c>
      <c r="I20" s="237">
        <v>33</v>
      </c>
      <c r="J20" s="237">
        <v>15</v>
      </c>
      <c r="K20" s="237">
        <v>85</v>
      </c>
    </row>
    <row r="21" spans="1:11" s="235" customFormat="1" ht="12.75" x14ac:dyDescent="0.2">
      <c r="A21" s="233" t="s">
        <v>24</v>
      </c>
      <c r="B21" s="234">
        <v>12571</v>
      </c>
      <c r="C21" s="234">
        <v>9550</v>
      </c>
      <c r="D21" s="234">
        <v>3021</v>
      </c>
      <c r="E21" s="234">
        <v>24.031501073900248</v>
      </c>
      <c r="F21" s="234">
        <v>584</v>
      </c>
      <c r="G21" s="234">
        <v>691</v>
      </c>
      <c r="H21" s="234">
        <v>535</v>
      </c>
      <c r="I21" s="234">
        <v>351</v>
      </c>
      <c r="J21" s="234">
        <v>124</v>
      </c>
      <c r="K21" s="234">
        <v>736</v>
      </c>
    </row>
    <row r="22" spans="1:11" s="232" customFormat="1" x14ac:dyDescent="0.25">
      <c r="A22" s="236" t="s">
        <v>25</v>
      </c>
      <c r="B22" s="237">
        <v>2669</v>
      </c>
      <c r="C22" s="237">
        <v>1964</v>
      </c>
      <c r="D22" s="237">
        <v>705</v>
      </c>
      <c r="E22" s="237">
        <v>26.414387411015362</v>
      </c>
      <c r="F22" s="237">
        <v>128</v>
      </c>
      <c r="G22" s="237">
        <v>191</v>
      </c>
      <c r="H22" s="237">
        <v>133</v>
      </c>
      <c r="I22" s="237">
        <v>86</v>
      </c>
      <c r="J22" s="237">
        <v>26</v>
      </c>
      <c r="K22" s="237">
        <v>141</v>
      </c>
    </row>
    <row r="23" spans="1:11" s="232" customFormat="1" x14ac:dyDescent="0.25">
      <c r="A23" s="236" t="s">
        <v>26</v>
      </c>
      <c r="B23" s="237">
        <v>3571</v>
      </c>
      <c r="C23" s="237">
        <v>2593</v>
      </c>
      <c r="D23" s="237">
        <v>978</v>
      </c>
      <c r="E23" s="237">
        <v>27.387286474376925</v>
      </c>
      <c r="F23" s="237">
        <v>199</v>
      </c>
      <c r="G23" s="237">
        <v>230</v>
      </c>
      <c r="H23" s="237">
        <v>172</v>
      </c>
      <c r="I23" s="237">
        <v>114</v>
      </c>
      <c r="J23" s="237">
        <v>38</v>
      </c>
      <c r="K23" s="237">
        <v>225</v>
      </c>
    </row>
    <row r="24" spans="1:11" s="232" customFormat="1" x14ac:dyDescent="0.25">
      <c r="A24" s="236" t="s">
        <v>27</v>
      </c>
      <c r="B24" s="237">
        <v>2174</v>
      </c>
      <c r="C24" s="237">
        <v>1718</v>
      </c>
      <c r="D24" s="237">
        <v>456</v>
      </c>
      <c r="E24" s="237">
        <v>20.975160993560259</v>
      </c>
      <c r="F24" s="237">
        <v>98</v>
      </c>
      <c r="G24" s="237">
        <v>79</v>
      </c>
      <c r="H24" s="237">
        <v>68</v>
      </c>
      <c r="I24" s="237">
        <v>55</v>
      </c>
      <c r="J24" s="237">
        <v>18</v>
      </c>
      <c r="K24" s="237">
        <v>138</v>
      </c>
    </row>
    <row r="25" spans="1:11" s="232" customFormat="1" x14ac:dyDescent="0.25">
      <c r="A25" s="236" t="s">
        <v>28</v>
      </c>
      <c r="B25" s="237">
        <v>2477</v>
      </c>
      <c r="C25" s="237">
        <v>1900</v>
      </c>
      <c r="D25" s="237">
        <v>577</v>
      </c>
      <c r="E25" s="237">
        <v>23.294307630197821</v>
      </c>
      <c r="F25" s="237">
        <v>103</v>
      </c>
      <c r="G25" s="237">
        <v>122</v>
      </c>
      <c r="H25" s="237">
        <v>100</v>
      </c>
      <c r="I25" s="237">
        <v>66</v>
      </c>
      <c r="J25" s="237">
        <v>27</v>
      </c>
      <c r="K25" s="237">
        <v>159</v>
      </c>
    </row>
    <row r="26" spans="1:11" s="232" customFormat="1" x14ac:dyDescent="0.25">
      <c r="A26" s="236" t="s">
        <v>29</v>
      </c>
      <c r="B26" s="237">
        <v>1680</v>
      </c>
      <c r="C26" s="237">
        <v>1375</v>
      </c>
      <c r="D26" s="237">
        <v>305</v>
      </c>
      <c r="E26" s="237">
        <v>18.154761904761905</v>
      </c>
      <c r="F26" s="237">
        <v>56</v>
      </c>
      <c r="G26" s="237">
        <v>69</v>
      </c>
      <c r="H26" s="237">
        <v>62</v>
      </c>
      <c r="I26" s="237">
        <v>30</v>
      </c>
      <c r="J26" s="237">
        <v>15</v>
      </c>
      <c r="K26" s="237">
        <v>73</v>
      </c>
    </row>
    <row r="27" spans="1:11" s="235" customFormat="1" ht="12.75" x14ac:dyDescent="0.2">
      <c r="A27" s="233" t="s">
        <v>30</v>
      </c>
      <c r="B27" s="234">
        <v>8000</v>
      </c>
      <c r="C27" s="234">
        <v>5811</v>
      </c>
      <c r="D27" s="234">
        <v>2189</v>
      </c>
      <c r="E27" s="234">
        <v>27.362500000000001</v>
      </c>
      <c r="F27" s="234">
        <v>312</v>
      </c>
      <c r="G27" s="234">
        <v>432</v>
      </c>
      <c r="H27" s="234">
        <v>321</v>
      </c>
      <c r="I27" s="234">
        <v>329</v>
      </c>
      <c r="J27" s="234">
        <v>73</v>
      </c>
      <c r="K27" s="234">
        <v>722</v>
      </c>
    </row>
    <row r="28" spans="1:11" s="232" customFormat="1" x14ac:dyDescent="0.25">
      <c r="A28" s="236" t="s">
        <v>293</v>
      </c>
      <c r="B28" s="237">
        <v>2809</v>
      </c>
      <c r="C28" s="237">
        <v>2013</v>
      </c>
      <c r="D28" s="237">
        <v>796</v>
      </c>
      <c r="E28" s="237">
        <v>28.3374866500534</v>
      </c>
      <c r="F28" s="237">
        <v>119</v>
      </c>
      <c r="G28" s="237">
        <v>160</v>
      </c>
      <c r="H28" s="237">
        <v>130</v>
      </c>
      <c r="I28" s="237">
        <v>87</v>
      </c>
      <c r="J28" s="237">
        <v>24</v>
      </c>
      <c r="K28" s="237">
        <v>276</v>
      </c>
    </row>
    <row r="29" spans="1:11" s="232" customFormat="1" x14ac:dyDescent="0.25">
      <c r="A29" s="236" t="s">
        <v>31</v>
      </c>
      <c r="B29" s="237">
        <v>14</v>
      </c>
      <c r="C29" s="237">
        <v>14</v>
      </c>
      <c r="D29" s="238" t="s">
        <v>268</v>
      </c>
      <c r="E29" s="238" t="s">
        <v>268</v>
      </c>
      <c r="F29" s="238" t="s">
        <v>268</v>
      </c>
      <c r="G29" s="238" t="s">
        <v>268</v>
      </c>
      <c r="H29" s="238" t="s">
        <v>268</v>
      </c>
      <c r="I29" s="238" t="s">
        <v>268</v>
      </c>
      <c r="J29" s="238" t="s">
        <v>268</v>
      </c>
      <c r="K29" s="238" t="s">
        <v>268</v>
      </c>
    </row>
    <row r="30" spans="1:11" s="232" customFormat="1" x14ac:dyDescent="0.25">
      <c r="A30" s="236" t="s">
        <v>32</v>
      </c>
      <c r="B30" s="237">
        <v>1727</v>
      </c>
      <c r="C30" s="237">
        <v>1289</v>
      </c>
      <c r="D30" s="237">
        <v>438</v>
      </c>
      <c r="E30" s="237">
        <v>25.361899247249564</v>
      </c>
      <c r="F30" s="237">
        <v>96</v>
      </c>
      <c r="G30" s="237">
        <v>86</v>
      </c>
      <c r="H30" s="237">
        <v>56</v>
      </c>
      <c r="I30" s="237">
        <v>54</v>
      </c>
      <c r="J30" s="237">
        <v>31</v>
      </c>
      <c r="K30" s="237">
        <v>115</v>
      </c>
    </row>
    <row r="31" spans="1:11" s="232" customFormat="1" x14ac:dyDescent="0.25">
      <c r="A31" s="236" t="s">
        <v>33</v>
      </c>
      <c r="B31" s="237">
        <v>1884</v>
      </c>
      <c r="C31" s="237">
        <v>1348</v>
      </c>
      <c r="D31" s="237">
        <v>536</v>
      </c>
      <c r="E31" s="237">
        <v>28.450106157112526</v>
      </c>
      <c r="F31" s="237">
        <v>65</v>
      </c>
      <c r="G31" s="237">
        <v>131</v>
      </c>
      <c r="H31" s="237">
        <v>71</v>
      </c>
      <c r="I31" s="237">
        <v>112</v>
      </c>
      <c r="J31" s="237">
        <v>12</v>
      </c>
      <c r="K31" s="237">
        <v>145</v>
      </c>
    </row>
    <row r="32" spans="1:11" s="232" customFormat="1" x14ac:dyDescent="0.25">
      <c r="A32" s="236" t="s">
        <v>34</v>
      </c>
      <c r="B32" s="237">
        <v>6</v>
      </c>
      <c r="C32" s="237">
        <v>5</v>
      </c>
      <c r="D32" s="237">
        <v>1</v>
      </c>
      <c r="E32" s="237">
        <v>16.666666666666664</v>
      </c>
      <c r="F32" s="238" t="s">
        <v>268</v>
      </c>
      <c r="G32" s="237">
        <v>1</v>
      </c>
      <c r="H32" s="238" t="s">
        <v>268</v>
      </c>
      <c r="I32" s="238" t="s">
        <v>268</v>
      </c>
      <c r="J32" s="238" t="s">
        <v>268</v>
      </c>
      <c r="K32" s="238" t="s">
        <v>268</v>
      </c>
    </row>
    <row r="33" spans="1:11" s="232" customFormat="1" x14ac:dyDescent="0.25">
      <c r="A33" s="236" t="s">
        <v>35</v>
      </c>
      <c r="B33" s="237">
        <v>5</v>
      </c>
      <c r="C33" s="237">
        <v>3</v>
      </c>
      <c r="D33" s="237">
        <v>2</v>
      </c>
      <c r="E33" s="237">
        <v>40</v>
      </c>
      <c r="F33" s="238" t="s">
        <v>268</v>
      </c>
      <c r="G33" s="238" t="s">
        <v>268</v>
      </c>
      <c r="H33" s="238" t="s">
        <v>268</v>
      </c>
      <c r="I33" s="238" t="s">
        <v>268</v>
      </c>
      <c r="J33" s="238" t="s">
        <v>268</v>
      </c>
      <c r="K33" s="237">
        <v>2</v>
      </c>
    </row>
    <row r="34" spans="1:11" s="232" customFormat="1" x14ac:dyDescent="0.25">
      <c r="A34" s="236" t="s">
        <v>36</v>
      </c>
      <c r="B34" s="237">
        <v>1555</v>
      </c>
      <c r="C34" s="237">
        <v>1139</v>
      </c>
      <c r="D34" s="237">
        <v>416</v>
      </c>
      <c r="E34" s="237">
        <v>26.7524115755627</v>
      </c>
      <c r="F34" s="237">
        <v>32</v>
      </c>
      <c r="G34" s="237">
        <v>54</v>
      </c>
      <c r="H34" s="237">
        <v>64</v>
      </c>
      <c r="I34" s="237">
        <v>76</v>
      </c>
      <c r="J34" s="237">
        <v>6</v>
      </c>
      <c r="K34" s="237">
        <v>184</v>
      </c>
    </row>
    <row r="35" spans="1:11" s="235" customFormat="1" ht="12.75" x14ac:dyDescent="0.2">
      <c r="A35" s="233" t="s">
        <v>37</v>
      </c>
      <c r="B35" s="234">
        <v>6409</v>
      </c>
      <c r="C35" s="234">
        <v>4877</v>
      </c>
      <c r="D35" s="234">
        <v>1532</v>
      </c>
      <c r="E35" s="234">
        <v>23.903885161491655</v>
      </c>
      <c r="F35" s="234">
        <v>240</v>
      </c>
      <c r="G35" s="234">
        <v>284</v>
      </c>
      <c r="H35" s="234">
        <v>185</v>
      </c>
      <c r="I35" s="234">
        <v>225</v>
      </c>
      <c r="J35" s="234">
        <v>40</v>
      </c>
      <c r="K35" s="234">
        <v>558</v>
      </c>
    </row>
    <row r="36" spans="1:11" s="232" customFormat="1" x14ac:dyDescent="0.25">
      <c r="A36" s="239" t="s">
        <v>38</v>
      </c>
      <c r="B36" s="237">
        <v>2886</v>
      </c>
      <c r="C36" s="237">
        <v>2203</v>
      </c>
      <c r="D36" s="237">
        <v>683</v>
      </c>
      <c r="E36" s="237">
        <v>23.665973665973667</v>
      </c>
      <c r="F36" s="237">
        <v>141</v>
      </c>
      <c r="G36" s="237">
        <v>174</v>
      </c>
      <c r="H36" s="237">
        <v>78</v>
      </c>
      <c r="I36" s="237">
        <v>94</v>
      </c>
      <c r="J36" s="237">
        <v>22</v>
      </c>
      <c r="K36" s="237">
        <v>174</v>
      </c>
    </row>
    <row r="37" spans="1:11" s="232" customFormat="1" x14ac:dyDescent="0.25">
      <c r="A37" s="236" t="s">
        <v>39</v>
      </c>
      <c r="B37" s="237">
        <v>79</v>
      </c>
      <c r="C37" s="237">
        <v>76</v>
      </c>
      <c r="D37" s="237">
        <v>3</v>
      </c>
      <c r="E37" s="237">
        <v>3.79746835443038</v>
      </c>
      <c r="F37" s="237">
        <v>1</v>
      </c>
      <c r="G37" s="237">
        <v>1</v>
      </c>
      <c r="H37" s="238" t="s">
        <v>268</v>
      </c>
      <c r="I37" s="237">
        <v>1</v>
      </c>
      <c r="J37" s="238" t="s">
        <v>268</v>
      </c>
      <c r="K37" s="238" t="s">
        <v>268</v>
      </c>
    </row>
    <row r="38" spans="1:11" s="232" customFormat="1" x14ac:dyDescent="0.25">
      <c r="A38" s="236" t="s">
        <v>40</v>
      </c>
      <c r="B38" s="237">
        <v>1207</v>
      </c>
      <c r="C38" s="237">
        <v>942</v>
      </c>
      <c r="D38" s="237">
        <v>265</v>
      </c>
      <c r="E38" s="237">
        <v>21.955260977630488</v>
      </c>
      <c r="F38" s="237">
        <v>48</v>
      </c>
      <c r="G38" s="237">
        <v>41</v>
      </c>
      <c r="H38" s="237">
        <v>36</v>
      </c>
      <c r="I38" s="237">
        <v>42</v>
      </c>
      <c r="J38" s="237">
        <v>5</v>
      </c>
      <c r="K38" s="237">
        <v>93</v>
      </c>
    </row>
    <row r="39" spans="1:11" s="232" customFormat="1" x14ac:dyDescent="0.25">
      <c r="A39" s="236" t="s">
        <v>41</v>
      </c>
      <c r="B39" s="237">
        <v>618</v>
      </c>
      <c r="C39" s="237">
        <v>475</v>
      </c>
      <c r="D39" s="237">
        <v>143</v>
      </c>
      <c r="E39" s="237">
        <v>23.139158576051781</v>
      </c>
      <c r="F39" s="237">
        <v>25</v>
      </c>
      <c r="G39" s="237">
        <v>15</v>
      </c>
      <c r="H39" s="237">
        <v>26</v>
      </c>
      <c r="I39" s="237">
        <v>18</v>
      </c>
      <c r="J39" s="237">
        <v>2</v>
      </c>
      <c r="K39" s="237">
        <v>57</v>
      </c>
    </row>
    <row r="40" spans="1:11" s="232" customFormat="1" x14ac:dyDescent="0.25">
      <c r="A40" s="236" t="s">
        <v>42</v>
      </c>
      <c r="B40" s="237">
        <v>12</v>
      </c>
      <c r="C40" s="237">
        <v>9</v>
      </c>
      <c r="D40" s="237">
        <v>3</v>
      </c>
      <c r="E40" s="237">
        <v>25</v>
      </c>
      <c r="F40" s="238" t="s">
        <v>268</v>
      </c>
      <c r="G40" s="238" t="s">
        <v>268</v>
      </c>
      <c r="H40" s="238" t="s">
        <v>268</v>
      </c>
      <c r="I40" s="237">
        <v>3</v>
      </c>
      <c r="J40" s="238" t="s">
        <v>268</v>
      </c>
      <c r="K40" s="238" t="s">
        <v>268</v>
      </c>
    </row>
    <row r="41" spans="1:11" s="232" customFormat="1" x14ac:dyDescent="0.25">
      <c r="A41" s="236" t="s">
        <v>43</v>
      </c>
      <c r="B41" s="237">
        <v>1607</v>
      </c>
      <c r="C41" s="237">
        <v>1172</v>
      </c>
      <c r="D41" s="237">
        <v>435</v>
      </c>
      <c r="E41" s="237">
        <v>27.069072806471688</v>
      </c>
      <c r="F41" s="237">
        <v>25</v>
      </c>
      <c r="G41" s="237">
        <v>53</v>
      </c>
      <c r="H41" s="237">
        <v>45</v>
      </c>
      <c r="I41" s="237">
        <v>67</v>
      </c>
      <c r="J41" s="237">
        <v>11</v>
      </c>
      <c r="K41" s="237">
        <v>234</v>
      </c>
    </row>
    <row r="42" spans="1:11" s="235" customFormat="1" ht="12.75" x14ac:dyDescent="0.2">
      <c r="A42" s="233" t="s">
        <v>44</v>
      </c>
      <c r="B42" s="234">
        <v>7210</v>
      </c>
      <c r="C42" s="234">
        <v>5686</v>
      </c>
      <c r="D42" s="234">
        <v>1524</v>
      </c>
      <c r="E42" s="234">
        <v>21.1373092926491</v>
      </c>
      <c r="F42" s="234">
        <v>454</v>
      </c>
      <c r="G42" s="234">
        <v>249</v>
      </c>
      <c r="H42" s="234">
        <v>164</v>
      </c>
      <c r="I42" s="234">
        <v>145</v>
      </c>
      <c r="J42" s="234">
        <v>147</v>
      </c>
      <c r="K42" s="234">
        <v>365</v>
      </c>
    </row>
    <row r="43" spans="1:11" s="232" customFormat="1" x14ac:dyDescent="0.25">
      <c r="A43" s="236" t="s">
        <v>45</v>
      </c>
      <c r="B43" s="237">
        <v>2483</v>
      </c>
      <c r="C43" s="237">
        <v>2117</v>
      </c>
      <c r="D43" s="237">
        <v>366</v>
      </c>
      <c r="E43" s="237">
        <v>14.740233588401127</v>
      </c>
      <c r="F43" s="237">
        <v>120</v>
      </c>
      <c r="G43" s="237">
        <v>67</v>
      </c>
      <c r="H43" s="237">
        <v>39</v>
      </c>
      <c r="I43" s="237">
        <v>31</v>
      </c>
      <c r="J43" s="237">
        <v>34</v>
      </c>
      <c r="K43" s="237">
        <v>75</v>
      </c>
    </row>
    <row r="44" spans="1:11" s="232" customFormat="1" x14ac:dyDescent="0.25">
      <c r="A44" s="236" t="s">
        <v>46</v>
      </c>
      <c r="B44" s="237">
        <v>11</v>
      </c>
      <c r="C44" s="237">
        <v>10</v>
      </c>
      <c r="D44" s="237">
        <v>1</v>
      </c>
      <c r="E44" s="237">
        <v>9.0909090909090917</v>
      </c>
      <c r="F44" s="237">
        <v>1</v>
      </c>
      <c r="G44" s="238" t="s">
        <v>268</v>
      </c>
      <c r="H44" s="238" t="s">
        <v>268</v>
      </c>
      <c r="I44" s="238" t="s">
        <v>268</v>
      </c>
      <c r="J44" s="238" t="s">
        <v>268</v>
      </c>
      <c r="K44" s="238" t="s">
        <v>268</v>
      </c>
    </row>
    <row r="45" spans="1:11" s="232" customFormat="1" x14ac:dyDescent="0.25">
      <c r="A45" s="236" t="s">
        <v>47</v>
      </c>
      <c r="B45" s="237">
        <v>262</v>
      </c>
      <c r="C45" s="237">
        <v>145</v>
      </c>
      <c r="D45" s="237">
        <v>117</v>
      </c>
      <c r="E45" s="237">
        <v>44.656488549618324</v>
      </c>
      <c r="F45" s="237">
        <v>66</v>
      </c>
      <c r="G45" s="237">
        <v>12</v>
      </c>
      <c r="H45" s="237">
        <v>13</v>
      </c>
      <c r="I45" s="237">
        <v>4</v>
      </c>
      <c r="J45" s="237">
        <v>5</v>
      </c>
      <c r="K45" s="237">
        <v>17</v>
      </c>
    </row>
    <row r="46" spans="1:11" s="232" customFormat="1" x14ac:dyDescent="0.25">
      <c r="A46" s="236" t="s">
        <v>48</v>
      </c>
      <c r="B46" s="237">
        <v>1872</v>
      </c>
      <c r="C46" s="237">
        <v>1405</v>
      </c>
      <c r="D46" s="237">
        <v>467</v>
      </c>
      <c r="E46" s="237">
        <v>24.946581196581196</v>
      </c>
      <c r="F46" s="237">
        <v>117</v>
      </c>
      <c r="G46" s="237">
        <v>78</v>
      </c>
      <c r="H46" s="237">
        <v>45</v>
      </c>
      <c r="I46" s="237">
        <v>44</v>
      </c>
      <c r="J46" s="237">
        <v>55</v>
      </c>
      <c r="K46" s="237">
        <v>128</v>
      </c>
    </row>
    <row r="47" spans="1:11" s="232" customFormat="1" x14ac:dyDescent="0.25">
      <c r="A47" s="236" t="s">
        <v>49</v>
      </c>
      <c r="B47" s="237">
        <v>2572</v>
      </c>
      <c r="C47" s="237">
        <v>2001</v>
      </c>
      <c r="D47" s="237">
        <v>571</v>
      </c>
      <c r="E47" s="237">
        <v>22.200622083981337</v>
      </c>
      <c r="F47" s="237">
        <v>149</v>
      </c>
      <c r="G47" s="237">
        <v>92</v>
      </c>
      <c r="H47" s="237">
        <v>66</v>
      </c>
      <c r="I47" s="237">
        <v>66</v>
      </c>
      <c r="J47" s="237">
        <v>53</v>
      </c>
      <c r="K47" s="237">
        <v>145</v>
      </c>
    </row>
    <row r="48" spans="1:11" s="232" customFormat="1" x14ac:dyDescent="0.25">
      <c r="A48" s="236" t="s">
        <v>50</v>
      </c>
      <c r="B48" s="237">
        <v>10</v>
      </c>
      <c r="C48" s="237">
        <v>8</v>
      </c>
      <c r="D48" s="237">
        <v>2</v>
      </c>
      <c r="E48" s="237">
        <v>20</v>
      </c>
      <c r="F48" s="237">
        <v>1</v>
      </c>
      <c r="G48" s="238" t="s">
        <v>268</v>
      </c>
      <c r="H48" s="237">
        <v>1</v>
      </c>
      <c r="I48" s="238" t="s">
        <v>268</v>
      </c>
      <c r="J48" s="238" t="s">
        <v>268</v>
      </c>
      <c r="K48" s="238" t="s">
        <v>268</v>
      </c>
    </row>
    <row r="49" spans="1:11" s="235" customFormat="1" ht="12.75" x14ac:dyDescent="0.2">
      <c r="A49" s="233" t="s">
        <v>51</v>
      </c>
      <c r="B49" s="234">
        <v>10055</v>
      </c>
      <c r="C49" s="234">
        <v>8184</v>
      </c>
      <c r="D49" s="234">
        <v>1871</v>
      </c>
      <c r="E49" s="234">
        <v>18.607657881650919</v>
      </c>
      <c r="F49" s="234">
        <v>446</v>
      </c>
      <c r="G49" s="234">
        <v>382</v>
      </c>
      <c r="H49" s="234">
        <v>237</v>
      </c>
      <c r="I49" s="234">
        <v>188</v>
      </c>
      <c r="J49" s="234">
        <v>223</v>
      </c>
      <c r="K49" s="234">
        <v>395</v>
      </c>
    </row>
    <row r="50" spans="1:11" s="232" customFormat="1" x14ac:dyDescent="0.25">
      <c r="A50" s="236" t="s">
        <v>52</v>
      </c>
      <c r="B50" s="237">
        <v>3446</v>
      </c>
      <c r="C50" s="237">
        <v>2779</v>
      </c>
      <c r="D50" s="237">
        <v>667</v>
      </c>
      <c r="E50" s="237">
        <v>19.355774811375507</v>
      </c>
      <c r="F50" s="237">
        <v>173</v>
      </c>
      <c r="G50" s="237">
        <v>123</v>
      </c>
      <c r="H50" s="237">
        <v>83</v>
      </c>
      <c r="I50" s="237">
        <v>64</v>
      </c>
      <c r="J50" s="237">
        <v>70</v>
      </c>
      <c r="K50" s="237">
        <v>154</v>
      </c>
    </row>
    <row r="51" spans="1:11" s="232" customFormat="1" x14ac:dyDescent="0.25">
      <c r="A51" s="236" t="s">
        <v>53</v>
      </c>
      <c r="B51" s="237">
        <v>4390</v>
      </c>
      <c r="C51" s="237">
        <v>3640</v>
      </c>
      <c r="D51" s="237">
        <v>750</v>
      </c>
      <c r="E51" s="237">
        <v>17.084282460136674</v>
      </c>
      <c r="F51" s="237">
        <v>176</v>
      </c>
      <c r="G51" s="237">
        <v>158</v>
      </c>
      <c r="H51" s="237">
        <v>110</v>
      </c>
      <c r="I51" s="237">
        <v>72</v>
      </c>
      <c r="J51" s="237">
        <v>78</v>
      </c>
      <c r="K51" s="237">
        <v>156</v>
      </c>
    </row>
    <row r="52" spans="1:11" s="232" customFormat="1" x14ac:dyDescent="0.25">
      <c r="A52" s="236" t="s">
        <v>54</v>
      </c>
      <c r="B52" s="237">
        <v>975</v>
      </c>
      <c r="C52" s="237">
        <v>806</v>
      </c>
      <c r="D52" s="237">
        <v>169</v>
      </c>
      <c r="E52" s="237">
        <v>17.333333333333336</v>
      </c>
      <c r="F52" s="237">
        <v>46</v>
      </c>
      <c r="G52" s="237">
        <v>38</v>
      </c>
      <c r="H52" s="237">
        <v>17</v>
      </c>
      <c r="I52" s="237">
        <v>20</v>
      </c>
      <c r="J52" s="237">
        <v>15</v>
      </c>
      <c r="K52" s="237">
        <v>33</v>
      </c>
    </row>
    <row r="53" spans="1:11" s="232" customFormat="1" x14ac:dyDescent="0.25">
      <c r="A53" s="236" t="s">
        <v>55</v>
      </c>
      <c r="B53" s="237">
        <v>1244</v>
      </c>
      <c r="C53" s="237">
        <v>959</v>
      </c>
      <c r="D53" s="237">
        <v>285</v>
      </c>
      <c r="E53" s="237">
        <v>22.909967845659164</v>
      </c>
      <c r="F53" s="237">
        <v>51</v>
      </c>
      <c r="G53" s="237">
        <v>63</v>
      </c>
      <c r="H53" s="237">
        <v>27</v>
      </c>
      <c r="I53" s="237">
        <v>32</v>
      </c>
      <c r="J53" s="237">
        <v>60</v>
      </c>
      <c r="K53" s="237">
        <v>52</v>
      </c>
    </row>
    <row r="54" spans="1:11" s="235" customFormat="1" ht="12.75" x14ac:dyDescent="0.2">
      <c r="A54" s="233" t="s">
        <v>56</v>
      </c>
      <c r="B54" s="234">
        <v>3416</v>
      </c>
      <c r="C54" s="234">
        <v>2732</v>
      </c>
      <c r="D54" s="234">
        <v>684</v>
      </c>
      <c r="E54" s="234">
        <v>20.023419203747071</v>
      </c>
      <c r="F54" s="234">
        <v>175</v>
      </c>
      <c r="G54" s="234">
        <v>120</v>
      </c>
      <c r="H54" s="234">
        <v>87</v>
      </c>
      <c r="I54" s="234">
        <v>79</v>
      </c>
      <c r="J54" s="234">
        <v>64</v>
      </c>
      <c r="K54" s="234">
        <v>159</v>
      </c>
    </row>
    <row r="55" spans="1:11" s="232" customFormat="1" x14ac:dyDescent="0.25">
      <c r="A55" s="236" t="s">
        <v>57</v>
      </c>
      <c r="B55" s="237">
        <v>3177</v>
      </c>
      <c r="C55" s="237">
        <v>2539</v>
      </c>
      <c r="D55" s="237">
        <v>638</v>
      </c>
      <c r="E55" s="237">
        <v>20.081838212149826</v>
      </c>
      <c r="F55" s="237">
        <v>166</v>
      </c>
      <c r="G55" s="237">
        <v>113</v>
      </c>
      <c r="H55" s="237">
        <v>79</v>
      </c>
      <c r="I55" s="237">
        <v>78</v>
      </c>
      <c r="J55" s="237">
        <v>52</v>
      </c>
      <c r="K55" s="237">
        <v>150</v>
      </c>
    </row>
    <row r="56" spans="1:11" s="232" customFormat="1" x14ac:dyDescent="0.25">
      <c r="A56" s="236" t="s">
        <v>58</v>
      </c>
      <c r="B56" s="237">
        <v>239</v>
      </c>
      <c r="C56" s="237">
        <v>193</v>
      </c>
      <c r="D56" s="237">
        <v>46</v>
      </c>
      <c r="E56" s="237">
        <v>19.246861924686193</v>
      </c>
      <c r="F56" s="237">
        <v>9</v>
      </c>
      <c r="G56" s="237">
        <v>7</v>
      </c>
      <c r="H56" s="237">
        <v>8</v>
      </c>
      <c r="I56" s="237">
        <v>1</v>
      </c>
      <c r="J56" s="237">
        <v>12</v>
      </c>
      <c r="K56" s="237">
        <v>9</v>
      </c>
    </row>
    <row r="57" spans="1:11" s="235" customFormat="1" ht="12.75" x14ac:dyDescent="0.2">
      <c r="A57" s="233" t="s">
        <v>59</v>
      </c>
      <c r="B57" s="234">
        <v>5089</v>
      </c>
      <c r="C57" s="234">
        <v>4047</v>
      </c>
      <c r="D57" s="234">
        <v>1042</v>
      </c>
      <c r="E57" s="234">
        <v>20.475535468657892</v>
      </c>
      <c r="F57" s="234">
        <v>210</v>
      </c>
      <c r="G57" s="234">
        <v>174</v>
      </c>
      <c r="H57" s="234">
        <v>99</v>
      </c>
      <c r="I57" s="234">
        <v>131</v>
      </c>
      <c r="J57" s="234">
        <v>125</v>
      </c>
      <c r="K57" s="234">
        <v>303</v>
      </c>
    </row>
    <row r="58" spans="1:11" s="232" customFormat="1" x14ac:dyDescent="0.25">
      <c r="A58" s="236" t="s">
        <v>60</v>
      </c>
      <c r="B58" s="237">
        <v>1766</v>
      </c>
      <c r="C58" s="237">
        <v>1450</v>
      </c>
      <c r="D58" s="237">
        <v>316</v>
      </c>
      <c r="E58" s="237">
        <v>17.893544733861834</v>
      </c>
      <c r="F58" s="237">
        <v>76</v>
      </c>
      <c r="G58" s="237">
        <v>59</v>
      </c>
      <c r="H58" s="237">
        <v>28</v>
      </c>
      <c r="I58" s="237">
        <v>21</v>
      </c>
      <c r="J58" s="237">
        <v>66</v>
      </c>
      <c r="K58" s="237">
        <v>66</v>
      </c>
    </row>
    <row r="59" spans="1:11" s="232" customFormat="1" x14ac:dyDescent="0.25">
      <c r="A59" s="236" t="s">
        <v>61</v>
      </c>
      <c r="B59" s="237">
        <v>1034</v>
      </c>
      <c r="C59" s="237">
        <v>852</v>
      </c>
      <c r="D59" s="237">
        <v>182</v>
      </c>
      <c r="E59" s="237">
        <v>17.60154738878143</v>
      </c>
      <c r="F59" s="237">
        <v>48</v>
      </c>
      <c r="G59" s="237">
        <v>36</v>
      </c>
      <c r="H59" s="237">
        <v>19</v>
      </c>
      <c r="I59" s="237">
        <v>10</v>
      </c>
      <c r="J59" s="237">
        <v>34</v>
      </c>
      <c r="K59" s="237">
        <v>35</v>
      </c>
    </row>
    <row r="60" spans="1:11" s="232" customFormat="1" x14ac:dyDescent="0.25">
      <c r="A60" s="236" t="s">
        <v>62</v>
      </c>
      <c r="B60" s="237">
        <v>2289</v>
      </c>
      <c r="C60" s="237">
        <v>1745</v>
      </c>
      <c r="D60" s="237">
        <v>544</v>
      </c>
      <c r="E60" s="237">
        <v>23.765836609873308</v>
      </c>
      <c r="F60" s="237">
        <v>86</v>
      </c>
      <c r="G60" s="237">
        <v>79</v>
      </c>
      <c r="H60" s="237">
        <v>52</v>
      </c>
      <c r="I60" s="237">
        <v>100</v>
      </c>
      <c r="J60" s="237">
        <v>25</v>
      </c>
      <c r="K60" s="237">
        <v>202</v>
      </c>
    </row>
    <row r="61" spans="1:11" s="235" customFormat="1" ht="12.75" x14ac:dyDescent="0.2">
      <c r="A61" s="233" t="s">
        <v>63</v>
      </c>
      <c r="B61" s="234">
        <v>2338</v>
      </c>
      <c r="C61" s="234">
        <v>1850</v>
      </c>
      <c r="D61" s="234">
        <v>488</v>
      </c>
      <c r="E61" s="234">
        <v>20.872540633019675</v>
      </c>
      <c r="F61" s="234">
        <v>128</v>
      </c>
      <c r="G61" s="234">
        <v>63</v>
      </c>
      <c r="H61" s="234">
        <v>46</v>
      </c>
      <c r="I61" s="234">
        <v>42</v>
      </c>
      <c r="J61" s="234">
        <v>79</v>
      </c>
      <c r="K61" s="234">
        <v>130</v>
      </c>
    </row>
    <row r="62" spans="1:11" s="232" customFormat="1" x14ac:dyDescent="0.25">
      <c r="A62" s="236" t="s">
        <v>64</v>
      </c>
      <c r="B62" s="237">
        <v>139</v>
      </c>
      <c r="C62" s="237">
        <v>109</v>
      </c>
      <c r="D62" s="237">
        <v>30</v>
      </c>
      <c r="E62" s="237">
        <v>21.582733812949641</v>
      </c>
      <c r="F62" s="237">
        <v>13</v>
      </c>
      <c r="G62" s="237">
        <v>5</v>
      </c>
      <c r="H62" s="237">
        <v>2</v>
      </c>
      <c r="I62" s="237">
        <v>4</v>
      </c>
      <c r="J62" s="237">
        <v>6</v>
      </c>
      <c r="K62" s="238" t="s">
        <v>268</v>
      </c>
    </row>
    <row r="63" spans="1:11" s="232" customFormat="1" x14ac:dyDescent="0.25">
      <c r="A63" s="236" t="s">
        <v>65</v>
      </c>
      <c r="B63" s="237">
        <v>1612</v>
      </c>
      <c r="C63" s="237">
        <v>1269</v>
      </c>
      <c r="D63" s="237">
        <v>343</v>
      </c>
      <c r="E63" s="237">
        <v>21.277915632754343</v>
      </c>
      <c r="F63" s="237">
        <v>96</v>
      </c>
      <c r="G63" s="237">
        <v>33</v>
      </c>
      <c r="H63" s="237">
        <v>29</v>
      </c>
      <c r="I63" s="237">
        <v>19</v>
      </c>
      <c r="J63" s="237">
        <v>65</v>
      </c>
      <c r="K63" s="237">
        <v>101</v>
      </c>
    </row>
    <row r="64" spans="1:11" s="232" customFormat="1" x14ac:dyDescent="0.25">
      <c r="A64" s="236" t="s">
        <v>66</v>
      </c>
      <c r="B64" s="237">
        <v>587</v>
      </c>
      <c r="C64" s="237">
        <v>472</v>
      </c>
      <c r="D64" s="237">
        <v>115</v>
      </c>
      <c r="E64" s="237">
        <v>19.591141396933562</v>
      </c>
      <c r="F64" s="237">
        <v>19</v>
      </c>
      <c r="G64" s="237">
        <v>25</v>
      </c>
      <c r="H64" s="237">
        <v>15</v>
      </c>
      <c r="I64" s="237">
        <v>19</v>
      </c>
      <c r="J64" s="237">
        <v>8</v>
      </c>
      <c r="K64" s="237">
        <v>29</v>
      </c>
    </row>
    <row r="65" spans="1:11" s="235" customFormat="1" ht="12.75" x14ac:dyDescent="0.2">
      <c r="A65" s="233" t="s">
        <v>67</v>
      </c>
      <c r="B65" s="234">
        <v>6125</v>
      </c>
      <c r="C65" s="234">
        <v>4794</v>
      </c>
      <c r="D65" s="234">
        <v>1331</v>
      </c>
      <c r="E65" s="234">
        <v>21.730612244897959</v>
      </c>
      <c r="F65" s="234">
        <v>257</v>
      </c>
      <c r="G65" s="234">
        <v>248</v>
      </c>
      <c r="H65" s="234">
        <v>164</v>
      </c>
      <c r="I65" s="234">
        <v>148</v>
      </c>
      <c r="J65" s="234">
        <v>101</v>
      </c>
      <c r="K65" s="234">
        <v>413</v>
      </c>
    </row>
    <row r="66" spans="1:11" s="232" customFormat="1" x14ac:dyDescent="0.25">
      <c r="A66" s="236" t="s">
        <v>68</v>
      </c>
      <c r="B66" s="237">
        <v>1320</v>
      </c>
      <c r="C66" s="237">
        <v>891</v>
      </c>
      <c r="D66" s="237">
        <v>429</v>
      </c>
      <c r="E66" s="237">
        <v>32.5</v>
      </c>
      <c r="F66" s="237">
        <v>54</v>
      </c>
      <c r="G66" s="237">
        <v>78</v>
      </c>
      <c r="H66" s="237">
        <v>48</v>
      </c>
      <c r="I66" s="237">
        <v>36</v>
      </c>
      <c r="J66" s="237">
        <v>51</v>
      </c>
      <c r="K66" s="237">
        <v>162</v>
      </c>
    </row>
    <row r="67" spans="1:11" s="232" customFormat="1" x14ac:dyDescent="0.25">
      <c r="A67" s="236" t="s">
        <v>69</v>
      </c>
      <c r="B67" s="237">
        <v>361</v>
      </c>
      <c r="C67" s="237">
        <v>301</v>
      </c>
      <c r="D67" s="237">
        <v>60</v>
      </c>
      <c r="E67" s="237">
        <v>16.62049861495845</v>
      </c>
      <c r="F67" s="237">
        <v>17</v>
      </c>
      <c r="G67" s="237">
        <v>20</v>
      </c>
      <c r="H67" s="237">
        <v>7</v>
      </c>
      <c r="I67" s="237">
        <v>3</v>
      </c>
      <c r="J67" s="237">
        <v>1</v>
      </c>
      <c r="K67" s="237">
        <v>12</v>
      </c>
    </row>
    <row r="68" spans="1:11" s="232" customFormat="1" x14ac:dyDescent="0.25">
      <c r="A68" s="236" t="s">
        <v>70</v>
      </c>
      <c r="B68" s="237">
        <v>2294</v>
      </c>
      <c r="C68" s="237">
        <v>1883</v>
      </c>
      <c r="D68" s="237">
        <v>411</v>
      </c>
      <c r="E68" s="237">
        <v>17.916303400174368</v>
      </c>
      <c r="F68" s="237">
        <v>87</v>
      </c>
      <c r="G68" s="237">
        <v>73</v>
      </c>
      <c r="H68" s="237">
        <v>56</v>
      </c>
      <c r="I68" s="237">
        <v>58</v>
      </c>
      <c r="J68" s="237">
        <v>22</v>
      </c>
      <c r="K68" s="237">
        <v>115</v>
      </c>
    </row>
    <row r="69" spans="1:11" s="232" customFormat="1" x14ac:dyDescent="0.25">
      <c r="A69" s="236" t="s">
        <v>71</v>
      </c>
      <c r="B69" s="237">
        <v>2150</v>
      </c>
      <c r="C69" s="237">
        <v>1719</v>
      </c>
      <c r="D69" s="237">
        <v>431</v>
      </c>
      <c r="E69" s="237">
        <v>20.046511627906977</v>
      </c>
      <c r="F69" s="237">
        <v>99</v>
      </c>
      <c r="G69" s="237">
        <v>77</v>
      </c>
      <c r="H69" s="237">
        <v>53</v>
      </c>
      <c r="I69" s="237">
        <v>51</v>
      </c>
      <c r="J69" s="237">
        <v>27</v>
      </c>
      <c r="K69" s="237">
        <v>124</v>
      </c>
    </row>
    <row r="70" spans="1:11" s="235" customFormat="1" ht="12.75" x14ac:dyDescent="0.2">
      <c r="A70" s="233" t="s">
        <v>72</v>
      </c>
      <c r="B70" s="234">
        <v>8325</v>
      </c>
      <c r="C70" s="234">
        <v>6918</v>
      </c>
      <c r="D70" s="234">
        <v>1407</v>
      </c>
      <c r="E70" s="234">
        <v>16.900900900900901</v>
      </c>
      <c r="F70" s="234">
        <v>431</v>
      </c>
      <c r="G70" s="234">
        <v>203</v>
      </c>
      <c r="H70" s="234">
        <v>144</v>
      </c>
      <c r="I70" s="234">
        <v>130</v>
      </c>
      <c r="J70" s="234">
        <v>138</v>
      </c>
      <c r="K70" s="234">
        <v>361</v>
      </c>
    </row>
    <row r="71" spans="1:11" s="232" customFormat="1" x14ac:dyDescent="0.25">
      <c r="A71" s="236" t="s">
        <v>73</v>
      </c>
      <c r="B71" s="237">
        <v>4155</v>
      </c>
      <c r="C71" s="237">
        <v>3386</v>
      </c>
      <c r="D71" s="237">
        <v>769</v>
      </c>
      <c r="E71" s="237">
        <v>18.507821901323705</v>
      </c>
      <c r="F71" s="237">
        <v>160</v>
      </c>
      <c r="G71" s="237">
        <v>122</v>
      </c>
      <c r="H71" s="237">
        <v>88</v>
      </c>
      <c r="I71" s="237">
        <v>97</v>
      </c>
      <c r="J71" s="237">
        <v>71</v>
      </c>
      <c r="K71" s="237">
        <v>231</v>
      </c>
    </row>
    <row r="72" spans="1:11" s="232" customFormat="1" x14ac:dyDescent="0.25">
      <c r="A72" s="236" t="s">
        <v>292</v>
      </c>
      <c r="B72" s="237">
        <v>1402</v>
      </c>
      <c r="C72" s="237">
        <v>1145</v>
      </c>
      <c r="D72" s="237">
        <v>257</v>
      </c>
      <c r="E72" s="237">
        <v>18.330955777460769</v>
      </c>
      <c r="F72" s="237">
        <v>111</v>
      </c>
      <c r="G72" s="237">
        <v>28</v>
      </c>
      <c r="H72" s="237">
        <v>26</v>
      </c>
      <c r="I72" s="237">
        <v>14</v>
      </c>
      <c r="J72" s="237">
        <v>25</v>
      </c>
      <c r="K72" s="237">
        <v>53</v>
      </c>
    </row>
    <row r="73" spans="1:11" s="232" customFormat="1" x14ac:dyDescent="0.25">
      <c r="A73" s="236" t="s">
        <v>74</v>
      </c>
      <c r="B73" s="237">
        <v>84</v>
      </c>
      <c r="C73" s="237">
        <v>61</v>
      </c>
      <c r="D73" s="237">
        <v>23</v>
      </c>
      <c r="E73" s="237">
        <v>27.380952380952383</v>
      </c>
      <c r="F73" s="237">
        <v>4</v>
      </c>
      <c r="G73" s="238" t="s">
        <v>268</v>
      </c>
      <c r="H73" s="237">
        <v>1</v>
      </c>
      <c r="I73" s="238" t="s">
        <v>268</v>
      </c>
      <c r="J73" s="237">
        <v>11</v>
      </c>
      <c r="K73" s="237">
        <v>7</v>
      </c>
    </row>
    <row r="74" spans="1:11" s="232" customFormat="1" x14ac:dyDescent="0.25">
      <c r="A74" s="236" t="s">
        <v>75</v>
      </c>
      <c r="B74" s="237">
        <v>724</v>
      </c>
      <c r="C74" s="237">
        <v>625</v>
      </c>
      <c r="D74" s="237">
        <v>99</v>
      </c>
      <c r="E74" s="237">
        <v>13.674033149171272</v>
      </c>
      <c r="F74" s="237">
        <v>47</v>
      </c>
      <c r="G74" s="237">
        <v>11</v>
      </c>
      <c r="H74" s="238" t="s">
        <v>268</v>
      </c>
      <c r="I74" s="237">
        <v>1</v>
      </c>
      <c r="J74" s="237">
        <v>12</v>
      </c>
      <c r="K74" s="237">
        <v>28</v>
      </c>
    </row>
    <row r="75" spans="1:11" s="232" customFormat="1" x14ac:dyDescent="0.25">
      <c r="A75" s="236" t="s">
        <v>76</v>
      </c>
      <c r="B75" s="237">
        <v>1960</v>
      </c>
      <c r="C75" s="237">
        <v>1701</v>
      </c>
      <c r="D75" s="237">
        <v>259</v>
      </c>
      <c r="E75" s="237">
        <v>13.214285714285715</v>
      </c>
      <c r="F75" s="237">
        <v>109</v>
      </c>
      <c r="G75" s="237">
        <v>42</v>
      </c>
      <c r="H75" s="237">
        <v>29</v>
      </c>
      <c r="I75" s="237">
        <v>18</v>
      </c>
      <c r="J75" s="237">
        <v>19</v>
      </c>
      <c r="K75" s="237">
        <v>42</v>
      </c>
    </row>
    <row r="76" spans="1:11" s="235" customFormat="1" ht="12.75" x14ac:dyDescent="0.2">
      <c r="A76" s="233" t="s">
        <v>77</v>
      </c>
      <c r="B76" s="234">
        <v>11808</v>
      </c>
      <c r="C76" s="234">
        <v>9633</v>
      </c>
      <c r="D76" s="234">
        <v>2175</v>
      </c>
      <c r="E76" s="234">
        <v>18.419715447154474</v>
      </c>
      <c r="F76" s="234">
        <v>365</v>
      </c>
      <c r="G76" s="234">
        <v>319</v>
      </c>
      <c r="H76" s="234">
        <v>238</v>
      </c>
      <c r="I76" s="234">
        <v>310</v>
      </c>
      <c r="J76" s="234">
        <v>120</v>
      </c>
      <c r="K76" s="234">
        <v>823</v>
      </c>
    </row>
    <row r="77" spans="1:11" s="232" customFormat="1" x14ac:dyDescent="0.25">
      <c r="A77" s="236" t="s">
        <v>78</v>
      </c>
      <c r="B77" s="237">
        <v>2739</v>
      </c>
      <c r="C77" s="237">
        <v>2095</v>
      </c>
      <c r="D77" s="237">
        <v>644</v>
      </c>
      <c r="E77" s="237">
        <v>23.512230741146404</v>
      </c>
      <c r="F77" s="237">
        <v>95</v>
      </c>
      <c r="G77" s="237">
        <v>103</v>
      </c>
      <c r="H77" s="237">
        <v>85</v>
      </c>
      <c r="I77" s="237">
        <v>112</v>
      </c>
      <c r="J77" s="237">
        <v>32</v>
      </c>
      <c r="K77" s="237">
        <v>217</v>
      </c>
    </row>
    <row r="78" spans="1:11" s="232" customFormat="1" x14ac:dyDescent="0.25">
      <c r="A78" s="236" t="s">
        <v>79</v>
      </c>
      <c r="B78" s="237">
        <v>1362</v>
      </c>
      <c r="C78" s="237">
        <v>1137</v>
      </c>
      <c r="D78" s="237">
        <v>225</v>
      </c>
      <c r="E78" s="237">
        <v>16.519823788546255</v>
      </c>
      <c r="F78" s="237">
        <v>33</v>
      </c>
      <c r="G78" s="237">
        <v>35</v>
      </c>
      <c r="H78" s="237">
        <v>20</v>
      </c>
      <c r="I78" s="237">
        <v>54</v>
      </c>
      <c r="J78" s="237">
        <v>8</v>
      </c>
      <c r="K78" s="237">
        <v>75</v>
      </c>
    </row>
    <row r="79" spans="1:11" s="232" customFormat="1" x14ac:dyDescent="0.25">
      <c r="A79" s="236" t="s">
        <v>80</v>
      </c>
      <c r="B79" s="237">
        <v>1108</v>
      </c>
      <c r="C79" s="237">
        <v>865</v>
      </c>
      <c r="D79" s="237">
        <v>243</v>
      </c>
      <c r="E79" s="237">
        <v>21.931407942238266</v>
      </c>
      <c r="F79" s="237">
        <v>52</v>
      </c>
      <c r="G79" s="237">
        <v>43</v>
      </c>
      <c r="H79" s="237">
        <v>12</v>
      </c>
      <c r="I79" s="237">
        <v>25</v>
      </c>
      <c r="J79" s="237">
        <v>20</v>
      </c>
      <c r="K79" s="237">
        <v>91</v>
      </c>
    </row>
    <row r="80" spans="1:11" s="232" customFormat="1" x14ac:dyDescent="0.25">
      <c r="A80" s="236" t="s">
        <v>81</v>
      </c>
      <c r="B80" s="237">
        <v>919</v>
      </c>
      <c r="C80" s="237">
        <v>717</v>
      </c>
      <c r="D80" s="237">
        <v>202</v>
      </c>
      <c r="E80" s="237">
        <v>21.980413492927095</v>
      </c>
      <c r="F80" s="237">
        <v>48</v>
      </c>
      <c r="G80" s="237">
        <v>13</v>
      </c>
      <c r="H80" s="237">
        <v>20</v>
      </c>
      <c r="I80" s="237">
        <v>18</v>
      </c>
      <c r="J80" s="237">
        <v>11</v>
      </c>
      <c r="K80" s="237">
        <v>92</v>
      </c>
    </row>
    <row r="81" spans="1:11" s="232" customFormat="1" x14ac:dyDescent="0.25">
      <c r="A81" s="236" t="s">
        <v>82</v>
      </c>
      <c r="B81" s="237">
        <v>1652</v>
      </c>
      <c r="C81" s="237">
        <v>1428</v>
      </c>
      <c r="D81" s="237">
        <v>224</v>
      </c>
      <c r="E81" s="237">
        <v>13.559322033898304</v>
      </c>
      <c r="F81" s="237">
        <v>45</v>
      </c>
      <c r="G81" s="237">
        <v>29</v>
      </c>
      <c r="H81" s="237">
        <v>46</v>
      </c>
      <c r="I81" s="237">
        <v>18</v>
      </c>
      <c r="J81" s="237">
        <v>19</v>
      </c>
      <c r="K81" s="237">
        <v>67</v>
      </c>
    </row>
    <row r="82" spans="1:11" s="232" customFormat="1" x14ac:dyDescent="0.25">
      <c r="A82" s="236" t="s">
        <v>83</v>
      </c>
      <c r="B82" s="237">
        <v>1725</v>
      </c>
      <c r="C82" s="237">
        <v>1456</v>
      </c>
      <c r="D82" s="237">
        <v>269</v>
      </c>
      <c r="E82" s="237">
        <v>15.594202898550725</v>
      </c>
      <c r="F82" s="237">
        <v>25</v>
      </c>
      <c r="G82" s="237">
        <v>31</v>
      </c>
      <c r="H82" s="237">
        <v>24</v>
      </c>
      <c r="I82" s="237">
        <v>44</v>
      </c>
      <c r="J82" s="237">
        <v>13</v>
      </c>
      <c r="K82" s="237">
        <v>132</v>
      </c>
    </row>
    <row r="83" spans="1:11" s="232" customFormat="1" x14ac:dyDescent="0.25">
      <c r="A83" s="236" t="s">
        <v>84</v>
      </c>
      <c r="B83" s="237">
        <v>350</v>
      </c>
      <c r="C83" s="237">
        <v>300</v>
      </c>
      <c r="D83" s="237">
        <v>50</v>
      </c>
      <c r="E83" s="237">
        <v>14.285714285714285</v>
      </c>
      <c r="F83" s="237">
        <v>5</v>
      </c>
      <c r="G83" s="237">
        <v>7</v>
      </c>
      <c r="H83" s="237">
        <v>4</v>
      </c>
      <c r="I83" s="238" t="s">
        <v>268</v>
      </c>
      <c r="J83" s="237">
        <v>6</v>
      </c>
      <c r="K83" s="237">
        <v>28</v>
      </c>
    </row>
    <row r="84" spans="1:11" s="232" customFormat="1" x14ac:dyDescent="0.25">
      <c r="A84" s="236" t="s">
        <v>85</v>
      </c>
      <c r="B84" s="237">
        <v>1953</v>
      </c>
      <c r="C84" s="237">
        <v>1635</v>
      </c>
      <c r="D84" s="237">
        <v>318</v>
      </c>
      <c r="E84" s="237">
        <v>16.282642089093702</v>
      </c>
      <c r="F84" s="237">
        <v>62</v>
      </c>
      <c r="G84" s="237">
        <v>58</v>
      </c>
      <c r="H84" s="237">
        <v>27</v>
      </c>
      <c r="I84" s="237">
        <v>39</v>
      </c>
      <c r="J84" s="237">
        <v>11</v>
      </c>
      <c r="K84" s="237">
        <v>121</v>
      </c>
    </row>
    <row r="85" spans="1:11" s="235" customFormat="1" ht="12.75" x14ac:dyDescent="0.2">
      <c r="A85" s="233" t="s">
        <v>86</v>
      </c>
      <c r="B85" s="234">
        <v>571</v>
      </c>
      <c r="C85" s="234">
        <v>450</v>
      </c>
      <c r="D85" s="234">
        <v>121</v>
      </c>
      <c r="E85" s="234">
        <v>21.190893169877409</v>
      </c>
      <c r="F85" s="234">
        <v>8</v>
      </c>
      <c r="G85" s="234">
        <v>15</v>
      </c>
      <c r="H85" s="234">
        <v>10</v>
      </c>
      <c r="I85" s="234">
        <v>28</v>
      </c>
      <c r="J85" s="234">
        <v>2</v>
      </c>
      <c r="K85" s="234">
        <v>58</v>
      </c>
    </row>
    <row r="86" spans="1:11" s="232" customFormat="1" x14ac:dyDescent="0.25">
      <c r="A86" s="236" t="s">
        <v>87</v>
      </c>
      <c r="B86" s="237">
        <v>34</v>
      </c>
      <c r="C86" s="237">
        <v>29</v>
      </c>
      <c r="D86" s="237">
        <v>5</v>
      </c>
      <c r="E86" s="237">
        <v>14.705882352941178</v>
      </c>
      <c r="F86" s="237">
        <v>2</v>
      </c>
      <c r="G86" s="238" t="s">
        <v>268</v>
      </c>
      <c r="H86" s="238" t="s">
        <v>268</v>
      </c>
      <c r="I86" s="238" t="s">
        <v>268</v>
      </c>
      <c r="J86" s="237">
        <v>1</v>
      </c>
      <c r="K86" s="237">
        <v>2</v>
      </c>
    </row>
    <row r="87" spans="1:11" s="232" customFormat="1" x14ac:dyDescent="0.25">
      <c r="A87" s="236" t="s">
        <v>88</v>
      </c>
      <c r="B87" s="237">
        <v>537</v>
      </c>
      <c r="C87" s="237">
        <v>421</v>
      </c>
      <c r="D87" s="237">
        <v>116</v>
      </c>
      <c r="E87" s="237">
        <v>21.601489757914337</v>
      </c>
      <c r="F87" s="237">
        <v>6</v>
      </c>
      <c r="G87" s="237">
        <v>15</v>
      </c>
      <c r="H87" s="237">
        <v>10</v>
      </c>
      <c r="I87" s="237">
        <v>28</v>
      </c>
      <c r="J87" s="237">
        <v>1</v>
      </c>
      <c r="K87" s="237">
        <v>56</v>
      </c>
    </row>
    <row r="88" spans="1:11" s="235" customFormat="1" ht="12.75" x14ac:dyDescent="0.2">
      <c r="A88" s="233" t="s">
        <v>89</v>
      </c>
      <c r="B88" s="234">
        <v>9079</v>
      </c>
      <c r="C88" s="234">
        <v>7179</v>
      </c>
      <c r="D88" s="234">
        <v>1900</v>
      </c>
      <c r="E88" s="234">
        <v>20.927414913536733</v>
      </c>
      <c r="F88" s="234">
        <v>248</v>
      </c>
      <c r="G88" s="234">
        <v>338</v>
      </c>
      <c r="H88" s="234">
        <v>269</v>
      </c>
      <c r="I88" s="234">
        <v>298</v>
      </c>
      <c r="J88" s="234">
        <v>61</v>
      </c>
      <c r="K88" s="234">
        <v>686</v>
      </c>
    </row>
    <row r="89" spans="1:11" s="232" customFormat="1" x14ac:dyDescent="0.25">
      <c r="A89" s="236" t="s">
        <v>90</v>
      </c>
      <c r="B89" s="237">
        <v>2045</v>
      </c>
      <c r="C89" s="237">
        <v>1451</v>
      </c>
      <c r="D89" s="237">
        <v>594</v>
      </c>
      <c r="E89" s="237">
        <v>29.046454767726161</v>
      </c>
      <c r="F89" s="237">
        <v>37</v>
      </c>
      <c r="G89" s="237">
        <v>93</v>
      </c>
      <c r="H89" s="237">
        <v>110</v>
      </c>
      <c r="I89" s="237">
        <v>95</v>
      </c>
      <c r="J89" s="237">
        <v>16</v>
      </c>
      <c r="K89" s="237">
        <v>243</v>
      </c>
    </row>
    <row r="90" spans="1:11" s="232" customFormat="1" x14ac:dyDescent="0.25">
      <c r="A90" s="236" t="s">
        <v>91</v>
      </c>
      <c r="B90" s="237">
        <v>1927</v>
      </c>
      <c r="C90" s="237">
        <v>1643</v>
      </c>
      <c r="D90" s="237">
        <v>284</v>
      </c>
      <c r="E90" s="237">
        <v>14.737934613388687</v>
      </c>
      <c r="F90" s="237">
        <v>88</v>
      </c>
      <c r="G90" s="237">
        <v>47</v>
      </c>
      <c r="H90" s="237">
        <v>28</v>
      </c>
      <c r="I90" s="237">
        <v>24</v>
      </c>
      <c r="J90" s="237">
        <v>9</v>
      </c>
      <c r="K90" s="237">
        <v>88</v>
      </c>
    </row>
    <row r="91" spans="1:11" s="232" customFormat="1" x14ac:dyDescent="0.25">
      <c r="A91" s="236" t="s">
        <v>92</v>
      </c>
      <c r="B91" s="237">
        <v>4495</v>
      </c>
      <c r="C91" s="237">
        <v>3565</v>
      </c>
      <c r="D91" s="237">
        <v>930</v>
      </c>
      <c r="E91" s="237">
        <v>20.689655172413794</v>
      </c>
      <c r="F91" s="237">
        <v>93</v>
      </c>
      <c r="G91" s="237">
        <v>179</v>
      </c>
      <c r="H91" s="237">
        <v>123</v>
      </c>
      <c r="I91" s="237">
        <v>171</v>
      </c>
      <c r="J91" s="237">
        <v>28</v>
      </c>
      <c r="K91" s="237">
        <v>336</v>
      </c>
    </row>
    <row r="92" spans="1:11" s="232" customFormat="1" x14ac:dyDescent="0.25">
      <c r="A92" s="236" t="s">
        <v>93</v>
      </c>
      <c r="B92" s="237">
        <v>612</v>
      </c>
      <c r="C92" s="237">
        <v>520</v>
      </c>
      <c r="D92" s="237">
        <v>92</v>
      </c>
      <c r="E92" s="237">
        <v>15.032679738562091</v>
      </c>
      <c r="F92" s="237">
        <v>30</v>
      </c>
      <c r="G92" s="237">
        <v>19</v>
      </c>
      <c r="H92" s="237">
        <v>8</v>
      </c>
      <c r="I92" s="237">
        <v>8</v>
      </c>
      <c r="J92" s="237">
        <v>8</v>
      </c>
      <c r="K92" s="237">
        <v>19</v>
      </c>
    </row>
    <row r="93" spans="1:11" s="232" customFormat="1" x14ac:dyDescent="0.25">
      <c r="A93" s="236" t="s">
        <v>94</v>
      </c>
      <c r="B93" s="237">
        <v>6741</v>
      </c>
      <c r="C93" s="237">
        <v>5249</v>
      </c>
      <c r="D93" s="237">
        <v>1492</v>
      </c>
      <c r="E93" s="237">
        <v>22.133214656579142</v>
      </c>
      <c r="F93" s="237">
        <v>285</v>
      </c>
      <c r="G93" s="237">
        <v>286</v>
      </c>
      <c r="H93" s="237">
        <v>266</v>
      </c>
      <c r="I93" s="237">
        <v>163</v>
      </c>
      <c r="J93" s="237">
        <v>67</v>
      </c>
      <c r="K93" s="237">
        <v>425</v>
      </c>
    </row>
    <row r="94" spans="1:11" s="232" customFormat="1" x14ac:dyDescent="0.25">
      <c r="A94" s="236" t="s">
        <v>95</v>
      </c>
      <c r="B94" s="237">
        <v>1847</v>
      </c>
      <c r="C94" s="237">
        <v>1389</v>
      </c>
      <c r="D94" s="237">
        <v>458</v>
      </c>
      <c r="E94" s="237">
        <v>24.796968056307524</v>
      </c>
      <c r="F94" s="237">
        <v>97</v>
      </c>
      <c r="G94" s="237">
        <v>105</v>
      </c>
      <c r="H94" s="237">
        <v>89</v>
      </c>
      <c r="I94" s="237">
        <v>51</v>
      </c>
      <c r="J94" s="237">
        <v>21</v>
      </c>
      <c r="K94" s="237">
        <v>95</v>
      </c>
    </row>
    <row r="95" spans="1:11" s="232" customFormat="1" x14ac:dyDescent="0.25">
      <c r="A95" s="236" t="s">
        <v>96</v>
      </c>
      <c r="B95" s="237">
        <v>2594</v>
      </c>
      <c r="C95" s="237">
        <v>2051</v>
      </c>
      <c r="D95" s="237">
        <v>543</v>
      </c>
      <c r="E95" s="237">
        <v>20.932922127987663</v>
      </c>
      <c r="F95" s="237">
        <v>109</v>
      </c>
      <c r="G95" s="237">
        <v>103</v>
      </c>
      <c r="H95" s="237">
        <v>78</v>
      </c>
      <c r="I95" s="237">
        <v>41</v>
      </c>
      <c r="J95" s="237">
        <v>29</v>
      </c>
      <c r="K95" s="237">
        <v>183</v>
      </c>
    </row>
    <row r="96" spans="1:11" s="232" customFormat="1" x14ac:dyDescent="0.25">
      <c r="A96" s="236" t="s">
        <v>97</v>
      </c>
      <c r="B96" s="237">
        <v>2300</v>
      </c>
      <c r="C96" s="237">
        <v>1809</v>
      </c>
      <c r="D96" s="237">
        <v>491</v>
      </c>
      <c r="E96" s="237">
        <v>21.347826086956523</v>
      </c>
      <c r="F96" s="237">
        <v>79</v>
      </c>
      <c r="G96" s="237">
        <v>78</v>
      </c>
      <c r="H96" s="237">
        <v>99</v>
      </c>
      <c r="I96" s="237">
        <v>71</v>
      </c>
      <c r="J96" s="237">
        <v>17</v>
      </c>
      <c r="K96" s="237">
        <v>147</v>
      </c>
    </row>
    <row r="97" spans="1:11" s="235" customFormat="1" ht="12.75" x14ac:dyDescent="0.2">
      <c r="A97" s="233" t="s">
        <v>98</v>
      </c>
      <c r="B97" s="234">
        <v>6295</v>
      </c>
      <c r="C97" s="234">
        <v>4968</v>
      </c>
      <c r="D97" s="234">
        <v>1327</v>
      </c>
      <c r="E97" s="234">
        <v>21.080222398729152</v>
      </c>
      <c r="F97" s="234">
        <v>152</v>
      </c>
      <c r="G97" s="234">
        <v>201</v>
      </c>
      <c r="H97" s="234">
        <v>135</v>
      </c>
      <c r="I97" s="234">
        <v>209</v>
      </c>
      <c r="J97" s="234">
        <v>52</v>
      </c>
      <c r="K97" s="234">
        <v>578</v>
      </c>
    </row>
    <row r="98" spans="1:11" s="232" customFormat="1" x14ac:dyDescent="0.25">
      <c r="A98" s="236" t="s">
        <v>99</v>
      </c>
      <c r="B98" s="238" t="s">
        <v>268</v>
      </c>
      <c r="C98" s="238" t="s">
        <v>268</v>
      </c>
      <c r="D98" s="238" t="s">
        <v>268</v>
      </c>
      <c r="E98" s="238" t="s">
        <v>268</v>
      </c>
      <c r="F98" s="238" t="s">
        <v>268</v>
      </c>
      <c r="G98" s="238" t="s">
        <v>268</v>
      </c>
      <c r="H98" s="238" t="s">
        <v>268</v>
      </c>
      <c r="I98" s="238" t="s">
        <v>268</v>
      </c>
      <c r="J98" s="238" t="s">
        <v>268</v>
      </c>
      <c r="K98" s="238" t="s">
        <v>268</v>
      </c>
    </row>
    <row r="99" spans="1:11" s="232" customFormat="1" x14ac:dyDescent="0.25">
      <c r="A99" s="236" t="s">
        <v>100</v>
      </c>
      <c r="B99" s="237">
        <v>910</v>
      </c>
      <c r="C99" s="237">
        <v>722</v>
      </c>
      <c r="D99" s="237">
        <v>188</v>
      </c>
      <c r="E99" s="237">
        <v>20.659340659340657</v>
      </c>
      <c r="F99" s="237">
        <v>12</v>
      </c>
      <c r="G99" s="237">
        <v>28</v>
      </c>
      <c r="H99" s="237">
        <v>29</v>
      </c>
      <c r="I99" s="237">
        <v>35</v>
      </c>
      <c r="J99" s="237">
        <v>2</v>
      </c>
      <c r="K99" s="237">
        <v>82</v>
      </c>
    </row>
    <row r="100" spans="1:11" s="232" customFormat="1" x14ac:dyDescent="0.25">
      <c r="A100" s="236" t="s">
        <v>101</v>
      </c>
      <c r="B100" s="237">
        <v>65</v>
      </c>
      <c r="C100" s="237">
        <v>27</v>
      </c>
      <c r="D100" s="237">
        <v>38</v>
      </c>
      <c r="E100" s="237">
        <v>58.461538461538467</v>
      </c>
      <c r="F100" s="237">
        <v>2</v>
      </c>
      <c r="G100" s="237">
        <v>2</v>
      </c>
      <c r="H100" s="237">
        <v>1</v>
      </c>
      <c r="I100" s="237">
        <v>3</v>
      </c>
      <c r="J100" s="237">
        <v>3</v>
      </c>
      <c r="K100" s="237">
        <v>27</v>
      </c>
    </row>
    <row r="101" spans="1:11" s="232" customFormat="1" x14ac:dyDescent="0.25">
      <c r="A101" s="236" t="s">
        <v>102</v>
      </c>
      <c r="B101" s="237">
        <v>3183</v>
      </c>
      <c r="C101" s="237">
        <v>2501</v>
      </c>
      <c r="D101" s="237">
        <v>682</v>
      </c>
      <c r="E101" s="237">
        <v>21.426327364121896</v>
      </c>
      <c r="F101" s="237">
        <v>69</v>
      </c>
      <c r="G101" s="237">
        <v>110</v>
      </c>
      <c r="H101" s="237">
        <v>75</v>
      </c>
      <c r="I101" s="237">
        <v>121</v>
      </c>
      <c r="J101" s="237">
        <v>19</v>
      </c>
      <c r="K101" s="237">
        <v>288</v>
      </c>
    </row>
    <row r="102" spans="1:11" s="232" customFormat="1" x14ac:dyDescent="0.25">
      <c r="A102" s="236" t="s">
        <v>103</v>
      </c>
      <c r="B102" s="237">
        <v>2036</v>
      </c>
      <c r="C102" s="237">
        <v>1657</v>
      </c>
      <c r="D102" s="237">
        <v>379</v>
      </c>
      <c r="E102" s="237">
        <v>18.614931237721024</v>
      </c>
      <c r="F102" s="237">
        <v>69</v>
      </c>
      <c r="G102" s="237">
        <v>60</v>
      </c>
      <c r="H102" s="237">
        <v>30</v>
      </c>
      <c r="I102" s="237">
        <v>50</v>
      </c>
      <c r="J102" s="237">
        <v>26</v>
      </c>
      <c r="K102" s="237">
        <v>144</v>
      </c>
    </row>
    <row r="103" spans="1:11" s="232" customFormat="1" x14ac:dyDescent="0.25">
      <c r="A103" s="236" t="s">
        <v>104</v>
      </c>
      <c r="B103" s="237">
        <v>101</v>
      </c>
      <c r="C103" s="237">
        <v>61</v>
      </c>
      <c r="D103" s="237">
        <v>40</v>
      </c>
      <c r="E103" s="237">
        <v>39.603960396039604</v>
      </c>
      <c r="F103" s="238" t="s">
        <v>268</v>
      </c>
      <c r="G103" s="237">
        <v>1</v>
      </c>
      <c r="H103" s="238" t="s">
        <v>268</v>
      </c>
      <c r="I103" s="238" t="s">
        <v>268</v>
      </c>
      <c r="J103" s="237">
        <v>2</v>
      </c>
      <c r="K103" s="237">
        <v>37</v>
      </c>
    </row>
    <row r="104" spans="1:11" s="235" customFormat="1" ht="12.75" x14ac:dyDescent="0.2">
      <c r="A104" s="233" t="s">
        <v>105</v>
      </c>
      <c r="B104" s="234">
        <v>5820</v>
      </c>
      <c r="C104" s="234">
        <v>5071</v>
      </c>
      <c r="D104" s="234">
        <v>749</v>
      </c>
      <c r="E104" s="234">
        <v>12.869415807560136</v>
      </c>
      <c r="F104" s="234">
        <v>261</v>
      </c>
      <c r="G104" s="234">
        <v>133</v>
      </c>
      <c r="H104" s="234">
        <v>87</v>
      </c>
      <c r="I104" s="234">
        <v>67</v>
      </c>
      <c r="J104" s="234">
        <v>43</v>
      </c>
      <c r="K104" s="234">
        <v>158</v>
      </c>
    </row>
    <row r="105" spans="1:11" s="232" customFormat="1" x14ac:dyDescent="0.25">
      <c r="A105" s="236" t="s">
        <v>106</v>
      </c>
      <c r="B105" s="238" t="s">
        <v>268</v>
      </c>
      <c r="C105" s="238" t="s">
        <v>268</v>
      </c>
      <c r="D105" s="238" t="s">
        <v>268</v>
      </c>
      <c r="E105" s="238" t="s">
        <v>268</v>
      </c>
      <c r="F105" s="238" t="s">
        <v>268</v>
      </c>
      <c r="G105" s="238" t="s">
        <v>268</v>
      </c>
      <c r="H105" s="238" t="s">
        <v>268</v>
      </c>
      <c r="I105" s="238" t="s">
        <v>268</v>
      </c>
      <c r="J105" s="238" t="s">
        <v>268</v>
      </c>
      <c r="K105" s="238" t="s">
        <v>268</v>
      </c>
    </row>
    <row r="106" spans="1:11" s="232" customFormat="1" x14ac:dyDescent="0.25">
      <c r="A106" s="236" t="s">
        <v>107</v>
      </c>
      <c r="B106" s="237">
        <v>2319</v>
      </c>
      <c r="C106" s="237">
        <v>2043</v>
      </c>
      <c r="D106" s="237">
        <v>276</v>
      </c>
      <c r="E106" s="237">
        <v>11.901681759379043</v>
      </c>
      <c r="F106" s="237">
        <v>95</v>
      </c>
      <c r="G106" s="237">
        <v>60</v>
      </c>
      <c r="H106" s="237">
        <v>41</v>
      </c>
      <c r="I106" s="237">
        <v>13</v>
      </c>
      <c r="J106" s="237">
        <v>15</v>
      </c>
      <c r="K106" s="237">
        <v>52</v>
      </c>
    </row>
    <row r="107" spans="1:11" s="232" customFormat="1" x14ac:dyDescent="0.25">
      <c r="A107" s="236" t="s">
        <v>108</v>
      </c>
      <c r="B107" s="237">
        <v>3501</v>
      </c>
      <c r="C107" s="237">
        <v>3028</v>
      </c>
      <c r="D107" s="237">
        <v>473</v>
      </c>
      <c r="E107" s="237">
        <v>13.510425592687803</v>
      </c>
      <c r="F107" s="237">
        <v>166</v>
      </c>
      <c r="G107" s="237">
        <v>73</v>
      </c>
      <c r="H107" s="237">
        <v>46</v>
      </c>
      <c r="I107" s="237">
        <v>54</v>
      </c>
      <c r="J107" s="237">
        <v>28</v>
      </c>
      <c r="K107" s="237">
        <v>106</v>
      </c>
    </row>
    <row r="108" spans="1:11" s="235" customFormat="1" ht="12.75" x14ac:dyDescent="0.2">
      <c r="A108" s="233" t="s">
        <v>109</v>
      </c>
      <c r="B108" s="234">
        <v>2371</v>
      </c>
      <c r="C108" s="234">
        <v>1865</v>
      </c>
      <c r="D108" s="234">
        <v>506</v>
      </c>
      <c r="E108" s="234">
        <v>21.341206242091946</v>
      </c>
      <c r="F108" s="234">
        <v>118</v>
      </c>
      <c r="G108" s="234">
        <v>49</v>
      </c>
      <c r="H108" s="234">
        <v>35</v>
      </c>
      <c r="I108" s="234">
        <v>38</v>
      </c>
      <c r="J108" s="234">
        <v>115</v>
      </c>
      <c r="K108" s="234">
        <v>151</v>
      </c>
    </row>
    <row r="109" spans="1:11" s="232" customFormat="1" x14ac:dyDescent="0.25">
      <c r="A109" s="236" t="s">
        <v>110</v>
      </c>
      <c r="B109" s="237">
        <v>1807</v>
      </c>
      <c r="C109" s="237">
        <v>1334</v>
      </c>
      <c r="D109" s="237">
        <v>473</v>
      </c>
      <c r="E109" s="237">
        <v>26.175982291090204</v>
      </c>
      <c r="F109" s="237">
        <v>102</v>
      </c>
      <c r="G109" s="237">
        <v>44</v>
      </c>
      <c r="H109" s="237">
        <v>30</v>
      </c>
      <c r="I109" s="237">
        <v>36</v>
      </c>
      <c r="J109" s="237">
        <v>112</v>
      </c>
      <c r="K109" s="237">
        <v>149</v>
      </c>
    </row>
    <row r="110" spans="1:11" s="232" customFormat="1" x14ac:dyDescent="0.25">
      <c r="A110" s="236" t="s">
        <v>111</v>
      </c>
      <c r="B110" s="237">
        <v>133</v>
      </c>
      <c r="C110" s="237">
        <v>130</v>
      </c>
      <c r="D110" s="237">
        <v>3</v>
      </c>
      <c r="E110" s="237">
        <v>2.2556390977443606</v>
      </c>
      <c r="F110" s="237">
        <v>1</v>
      </c>
      <c r="G110" s="238" t="s">
        <v>268</v>
      </c>
      <c r="H110" s="238" t="s">
        <v>268</v>
      </c>
      <c r="I110" s="237">
        <v>2</v>
      </c>
      <c r="J110" s="238" t="s">
        <v>268</v>
      </c>
      <c r="K110" s="238" t="s">
        <v>268</v>
      </c>
    </row>
    <row r="111" spans="1:11" s="232" customFormat="1" x14ac:dyDescent="0.25">
      <c r="A111" s="236" t="s">
        <v>112</v>
      </c>
      <c r="B111" s="237">
        <v>431</v>
      </c>
      <c r="C111" s="237">
        <v>401</v>
      </c>
      <c r="D111" s="237">
        <v>30</v>
      </c>
      <c r="E111" s="237">
        <v>6.9605568445475638</v>
      </c>
      <c r="F111" s="237">
        <v>15</v>
      </c>
      <c r="G111" s="237">
        <v>5</v>
      </c>
      <c r="H111" s="237">
        <v>5</v>
      </c>
      <c r="I111" s="238" t="s">
        <v>268</v>
      </c>
      <c r="J111" s="237">
        <v>3</v>
      </c>
      <c r="K111" s="237">
        <v>2</v>
      </c>
    </row>
    <row r="112" spans="1:11" s="235" customFormat="1" ht="12.75" x14ac:dyDescent="0.2">
      <c r="A112" s="240" t="s">
        <v>167</v>
      </c>
      <c r="B112" s="241">
        <v>1782</v>
      </c>
      <c r="C112" s="241">
        <v>1232</v>
      </c>
      <c r="D112" s="241">
        <v>550</v>
      </c>
      <c r="E112" s="241">
        <v>30.864197530864196</v>
      </c>
      <c r="F112" s="241">
        <v>141</v>
      </c>
      <c r="G112" s="241">
        <v>208</v>
      </c>
      <c r="H112" s="241">
        <v>33</v>
      </c>
      <c r="I112" s="241">
        <v>28</v>
      </c>
      <c r="J112" s="241">
        <v>37</v>
      </c>
      <c r="K112" s="241">
        <v>103</v>
      </c>
    </row>
    <row r="113" spans="1:11" s="244" customFormat="1" ht="12.75" x14ac:dyDescent="0.2">
      <c r="A113" s="242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</row>
    <row r="114" spans="1:11" x14ac:dyDescent="0.25">
      <c r="A114" s="119" t="s">
        <v>269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17"/>
  <sheetViews>
    <sheetView tabSelected="1" topLeftCell="A26" workbookViewId="0">
      <selection activeCell="A31" sqref="A31"/>
    </sheetView>
  </sheetViews>
  <sheetFormatPr baseColWidth="10" defaultRowHeight="11.25" x14ac:dyDescent="0.2"/>
  <cols>
    <col min="1" max="1" width="21.85546875" style="67" customWidth="1"/>
    <col min="2" max="6" width="11.42578125" style="63"/>
    <col min="7" max="10" width="11.42578125" style="64"/>
    <col min="11" max="133" width="11.42578125" style="65"/>
    <col min="134" max="16384" width="11.42578125" style="66"/>
  </cols>
  <sheetData>
    <row r="1" spans="1:133" s="2" customFormat="1" ht="12.75" x14ac:dyDescent="0.2">
      <c r="A1" s="1"/>
      <c r="O1" s="3"/>
      <c r="P1" s="3"/>
      <c r="Q1" s="3"/>
      <c r="R1" s="3"/>
      <c r="S1" s="4"/>
      <c r="T1" s="4"/>
      <c r="U1" s="4"/>
      <c r="V1" s="4"/>
      <c r="W1" s="4"/>
      <c r="X1" s="4"/>
    </row>
    <row r="2" spans="1:133" s="2" customFormat="1" ht="13.5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O2" s="3"/>
      <c r="P2" s="4"/>
      <c r="Q2" s="4"/>
      <c r="R2" s="4"/>
      <c r="S2" s="4"/>
      <c r="T2" s="4"/>
      <c r="U2" s="4"/>
      <c r="V2" s="4"/>
      <c r="W2" s="4"/>
      <c r="X2" s="4"/>
    </row>
    <row r="3" spans="1:133" s="2" customFormat="1" ht="13.5" thickTop="1" x14ac:dyDescent="0.2">
      <c r="A3" s="7" t="s">
        <v>270</v>
      </c>
      <c r="B3" s="8"/>
      <c r="C3" s="9"/>
      <c r="D3" s="9"/>
      <c r="E3" s="8"/>
      <c r="F3" s="8"/>
      <c r="G3" s="10"/>
      <c r="H3" s="9"/>
      <c r="I3" s="9"/>
      <c r="J3" s="11"/>
      <c r="K3" s="12"/>
      <c r="L3" s="12" t="s">
        <v>271</v>
      </c>
      <c r="O3" s="3"/>
      <c r="P3" s="4"/>
      <c r="Q3" s="4"/>
      <c r="R3" s="4"/>
      <c r="S3" s="4"/>
      <c r="T3" s="4"/>
      <c r="U3" s="4"/>
      <c r="V3" s="4"/>
      <c r="W3" s="4"/>
      <c r="X3" s="4"/>
    </row>
    <row r="4" spans="1:133" s="15" customFormat="1" ht="12.75" x14ac:dyDescent="0.25">
      <c r="A4" s="13"/>
      <c r="B4" s="14"/>
      <c r="E4" s="14"/>
      <c r="F4" s="14"/>
      <c r="G4" s="16"/>
      <c r="K4" s="17"/>
      <c r="L4" s="17" t="s">
        <v>1</v>
      </c>
      <c r="N4" s="18"/>
      <c r="O4" s="4"/>
      <c r="P4" s="19"/>
      <c r="Q4" s="19"/>
      <c r="R4" s="19"/>
      <c r="S4" s="19"/>
      <c r="T4" s="19"/>
      <c r="U4" s="19"/>
      <c r="V4" s="19"/>
      <c r="W4" s="19"/>
      <c r="X4" s="19"/>
    </row>
    <row r="5" spans="1:133" s="15" customFormat="1" ht="12.75" x14ac:dyDescent="0.25">
      <c r="A5" s="20"/>
      <c r="B5" s="21"/>
      <c r="C5" s="22"/>
      <c r="D5" s="22"/>
      <c r="E5" s="21"/>
      <c r="F5" s="21"/>
      <c r="G5" s="23"/>
      <c r="H5" s="22"/>
      <c r="I5" s="22"/>
      <c r="J5" s="22"/>
      <c r="K5" s="24"/>
      <c r="L5" s="24"/>
      <c r="N5" s="18"/>
      <c r="O5" s="4"/>
      <c r="P5" s="19"/>
      <c r="Q5" s="19"/>
      <c r="R5" s="19"/>
      <c r="S5" s="19"/>
      <c r="T5" s="19"/>
      <c r="U5" s="19"/>
      <c r="V5" s="19"/>
      <c r="W5" s="19"/>
      <c r="X5" s="19"/>
    </row>
    <row r="6" spans="1:133" s="25" customFormat="1" x14ac:dyDescent="0.2">
      <c r="A6" s="25" t="s">
        <v>2</v>
      </c>
      <c r="D6" s="26"/>
      <c r="E6" s="26" t="s">
        <v>3</v>
      </c>
      <c r="F6" s="26"/>
      <c r="G6" s="27"/>
      <c r="H6" s="27"/>
      <c r="I6" s="28"/>
      <c r="J6" s="29" t="s">
        <v>4</v>
      </c>
      <c r="K6" s="30" t="s">
        <v>5</v>
      </c>
      <c r="L6" s="26" t="s">
        <v>6</v>
      </c>
    </row>
    <row r="7" spans="1:133" s="25" customFormat="1" x14ac:dyDescent="0.2">
      <c r="D7" s="26"/>
      <c r="E7" s="26"/>
      <c r="F7" s="26"/>
      <c r="G7" s="27"/>
      <c r="H7" s="27"/>
      <c r="I7" s="28"/>
      <c r="J7" s="29"/>
      <c r="K7" s="252" t="s">
        <v>7</v>
      </c>
      <c r="L7" s="253">
        <v>2000</v>
      </c>
    </row>
    <row r="8" spans="1:133" s="15" customFormat="1" ht="12.75" x14ac:dyDescent="0.25">
      <c r="A8" s="13"/>
      <c r="B8" s="21"/>
      <c r="C8" s="22"/>
      <c r="D8" s="22"/>
      <c r="E8" s="21"/>
      <c r="F8" s="31"/>
      <c r="G8" s="21"/>
      <c r="H8" s="22"/>
      <c r="I8" s="22"/>
      <c r="J8" s="21"/>
      <c r="K8" s="252"/>
      <c r="L8" s="253"/>
      <c r="N8" s="18"/>
      <c r="O8" s="4"/>
      <c r="P8" s="19"/>
      <c r="Q8" s="19"/>
      <c r="R8" s="19"/>
      <c r="S8" s="19"/>
      <c r="T8" s="19"/>
      <c r="U8" s="19"/>
      <c r="V8" s="19"/>
      <c r="W8" s="19"/>
      <c r="X8" s="19"/>
    </row>
    <row r="9" spans="1:133" s="32" customFormat="1" x14ac:dyDescent="0.2">
      <c r="B9" s="32">
        <v>1970</v>
      </c>
      <c r="C9" s="32">
        <v>1980</v>
      </c>
      <c r="D9" s="32">
        <v>1990</v>
      </c>
      <c r="E9" s="32">
        <v>2000</v>
      </c>
      <c r="G9" s="33" t="s">
        <v>8</v>
      </c>
      <c r="H9" s="33" t="s">
        <v>9</v>
      </c>
      <c r="I9" s="33" t="s">
        <v>10</v>
      </c>
      <c r="J9" s="33" t="s">
        <v>11</v>
      </c>
      <c r="K9" s="252"/>
      <c r="L9" s="253"/>
    </row>
    <row r="10" spans="1:133" s="32" customFormat="1" x14ac:dyDescent="0.2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6"/>
      <c r="L10" s="37"/>
    </row>
    <row r="11" spans="1:133" s="39" customFormat="1" x14ac:dyDescent="0.2">
      <c r="A11" s="32"/>
      <c r="B11" s="32"/>
      <c r="C11" s="32"/>
      <c r="D11" s="32"/>
      <c r="E11" s="32"/>
      <c r="F11" s="32"/>
      <c r="G11" s="33"/>
      <c r="H11" s="33"/>
      <c r="I11" s="33"/>
      <c r="J11" s="33"/>
      <c r="K11" s="30"/>
      <c r="L11" s="38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</row>
    <row r="12" spans="1:133" s="45" customFormat="1" x14ac:dyDescent="0.2">
      <c r="A12" s="40" t="s">
        <v>12</v>
      </c>
      <c r="B12" s="41">
        <v>137383</v>
      </c>
      <c r="C12" s="41">
        <v>127349</v>
      </c>
      <c r="D12" s="41">
        <v>128112</v>
      </c>
      <c r="E12" s="42">
        <v>124914</v>
      </c>
      <c r="F12" s="42"/>
      <c r="G12" s="43">
        <f t="shared" ref="G12:H35" si="0">(C12-B12)*100/B12</f>
        <v>-7.3036693040623657</v>
      </c>
      <c r="H12" s="43">
        <f t="shared" si="0"/>
        <v>0.59914094339178159</v>
      </c>
      <c r="I12" s="43">
        <f t="shared" ref="I12:I35" si="1">(D12-B12)*100/B12</f>
        <v>-6.7482876338411595</v>
      </c>
      <c r="J12" s="43">
        <f t="shared" ref="J12:J35" si="2">(E12-B12)*100/B12</f>
        <v>-9.0760865609282089</v>
      </c>
      <c r="K12" s="42">
        <f>SUM(K14:K23,K25:K29,K31:K37,K39:K44,K46:K51,K53:K56,K58:K59,K61:K63,K65:K67,K69:K72,K74:K78,K80:K87,K89:K90,K92:K95,K97:K99,K101:K106,K108:K110)</f>
        <v>1814.4123000000004</v>
      </c>
      <c r="L12" s="44">
        <f>E12/K12</f>
        <v>68.845432760789805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</row>
    <row r="13" spans="1:133" s="45" customFormat="1" x14ac:dyDescent="0.2">
      <c r="A13" s="40" t="s">
        <v>13</v>
      </c>
      <c r="B13" s="41">
        <v>15416</v>
      </c>
      <c r="C13" s="41">
        <v>12092</v>
      </c>
      <c r="D13" s="41">
        <v>11579</v>
      </c>
      <c r="E13" s="42">
        <v>10909</v>
      </c>
      <c r="F13" s="42"/>
      <c r="G13" s="46">
        <f t="shared" si="0"/>
        <v>-21.562013492475351</v>
      </c>
      <c r="H13" s="46">
        <f t="shared" si="0"/>
        <v>-4.242474363215349</v>
      </c>
      <c r="I13" s="46">
        <f t="shared" si="1"/>
        <v>-24.889724961079398</v>
      </c>
      <c r="J13" s="46">
        <f t="shared" si="2"/>
        <v>-29.235858847950183</v>
      </c>
      <c r="K13" s="42">
        <v>124.78789999999999</v>
      </c>
      <c r="L13" s="44">
        <f t="shared" ref="L13:L76" si="3">E13/K13</f>
        <v>87.420334824129583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</row>
    <row r="14" spans="1:133" s="45" customFormat="1" x14ac:dyDescent="0.2">
      <c r="A14" s="25" t="s">
        <v>14</v>
      </c>
      <c r="B14" s="47">
        <v>2709</v>
      </c>
      <c r="C14" s="47">
        <v>2014</v>
      </c>
      <c r="D14" s="47">
        <v>1955</v>
      </c>
      <c r="E14" s="48">
        <v>1836</v>
      </c>
      <c r="F14" s="48"/>
      <c r="G14" s="46">
        <f t="shared" si="0"/>
        <v>-25.655223329641935</v>
      </c>
      <c r="H14" s="46">
        <f t="shared" si="0"/>
        <v>-2.9294935451837141</v>
      </c>
      <c r="I14" s="46">
        <f t="shared" si="1"/>
        <v>-27.83314876338132</v>
      </c>
      <c r="J14" s="46">
        <f t="shared" si="2"/>
        <v>-32.225913621262457</v>
      </c>
      <c r="K14" s="48">
        <v>17.6523</v>
      </c>
      <c r="L14" s="49">
        <f t="shared" si="3"/>
        <v>104.00910929453951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</row>
    <row r="15" spans="1:133" s="45" customFormat="1" x14ac:dyDescent="0.2">
      <c r="A15" s="25" t="s">
        <v>15</v>
      </c>
      <c r="B15" s="47">
        <v>2669</v>
      </c>
      <c r="C15" s="47">
        <v>2060</v>
      </c>
      <c r="D15" s="47">
        <v>2006</v>
      </c>
      <c r="E15" s="48">
        <v>1951</v>
      </c>
      <c r="F15" s="48"/>
      <c r="G15" s="46">
        <f t="shared" si="0"/>
        <v>-22.817534657174971</v>
      </c>
      <c r="H15" s="46">
        <f t="shared" si="0"/>
        <v>-2.621359223300971</v>
      </c>
      <c r="I15" s="46">
        <f t="shared" si="1"/>
        <v>-24.840764331210192</v>
      </c>
      <c r="J15" s="46">
        <f t="shared" si="2"/>
        <v>-26.901461221431248</v>
      </c>
      <c r="K15" s="48">
        <v>12.8148</v>
      </c>
      <c r="L15" s="49">
        <f t="shared" si="3"/>
        <v>152.2458407466367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</row>
    <row r="16" spans="1:133" s="45" customFormat="1" x14ac:dyDescent="0.2">
      <c r="A16" s="25" t="s">
        <v>16</v>
      </c>
      <c r="B16" s="47">
        <v>103</v>
      </c>
      <c r="C16" s="47">
        <v>8</v>
      </c>
      <c r="D16" s="47">
        <v>4</v>
      </c>
      <c r="E16" s="48">
        <v>6</v>
      </c>
      <c r="F16" s="48"/>
      <c r="G16" s="46">
        <f t="shared" si="0"/>
        <v>-92.233009708737868</v>
      </c>
      <c r="H16" s="46">
        <f t="shared" si="0"/>
        <v>-50</v>
      </c>
      <c r="I16" s="46">
        <f t="shared" si="1"/>
        <v>-96.116504854368927</v>
      </c>
      <c r="J16" s="46">
        <f t="shared" si="2"/>
        <v>-94.174757281553397</v>
      </c>
      <c r="K16" s="48">
        <v>9.2202000000000002</v>
      </c>
      <c r="L16" s="49">
        <f t="shared" si="3"/>
        <v>0.65074510314309886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</row>
    <row r="17" spans="1:133" s="45" customFormat="1" x14ac:dyDescent="0.2">
      <c r="A17" s="25" t="s">
        <v>17</v>
      </c>
      <c r="B17" s="47">
        <v>203</v>
      </c>
      <c r="C17" s="47">
        <v>180</v>
      </c>
      <c r="D17" s="47">
        <v>150</v>
      </c>
      <c r="E17" s="48">
        <v>150</v>
      </c>
      <c r="F17" s="48"/>
      <c r="G17" s="46">
        <f t="shared" si="0"/>
        <v>-11.330049261083744</v>
      </c>
      <c r="H17" s="46">
        <f t="shared" si="0"/>
        <v>-16.666666666666668</v>
      </c>
      <c r="I17" s="46">
        <f t="shared" si="1"/>
        <v>-26.108374384236452</v>
      </c>
      <c r="J17" s="46">
        <f t="shared" si="2"/>
        <v>-26.108374384236452</v>
      </c>
      <c r="K17" s="48">
        <v>8.2422000000000004</v>
      </c>
      <c r="L17" s="49">
        <f t="shared" si="3"/>
        <v>18.199024532285069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s="45" customFormat="1" x14ac:dyDescent="0.2">
      <c r="A18" s="25" t="s">
        <v>18</v>
      </c>
      <c r="B18" s="47">
        <v>2247</v>
      </c>
      <c r="C18" s="47">
        <v>1679</v>
      </c>
      <c r="D18" s="47">
        <v>1620</v>
      </c>
      <c r="E18" s="48">
        <v>1378</v>
      </c>
      <c r="F18" s="48"/>
      <c r="G18" s="46">
        <f t="shared" si="0"/>
        <v>-25.278148642634623</v>
      </c>
      <c r="H18" s="46">
        <f t="shared" si="0"/>
        <v>-3.513996426444312</v>
      </c>
      <c r="I18" s="46">
        <f t="shared" si="1"/>
        <v>-27.903871829105473</v>
      </c>
      <c r="J18" s="46">
        <f t="shared" si="2"/>
        <v>-38.673787271918115</v>
      </c>
      <c r="K18" s="48">
        <v>22.807500000000001</v>
      </c>
      <c r="L18" s="49">
        <f t="shared" si="3"/>
        <v>60.418721911651865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</row>
    <row r="19" spans="1:133" s="45" customFormat="1" x14ac:dyDescent="0.2">
      <c r="A19" s="25" t="s">
        <v>19</v>
      </c>
      <c r="B19" s="47">
        <v>1544</v>
      </c>
      <c r="C19" s="47">
        <v>1135</v>
      </c>
      <c r="D19" s="47">
        <v>1041</v>
      </c>
      <c r="E19" s="48">
        <v>930</v>
      </c>
      <c r="F19" s="48"/>
      <c r="G19" s="46">
        <f t="shared" si="0"/>
        <v>-26.489637305699482</v>
      </c>
      <c r="H19" s="46">
        <f t="shared" si="0"/>
        <v>-8.2819383259911898</v>
      </c>
      <c r="I19" s="46">
        <f t="shared" si="1"/>
        <v>-32.577720207253883</v>
      </c>
      <c r="J19" s="46">
        <f t="shared" si="2"/>
        <v>-39.766839378238345</v>
      </c>
      <c r="K19" s="48">
        <v>14.996600000000001</v>
      </c>
      <c r="L19" s="49">
        <f t="shared" si="3"/>
        <v>62.014056519477748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</row>
    <row r="20" spans="1:133" s="45" customFormat="1" x14ac:dyDescent="0.2">
      <c r="A20" s="25" t="s">
        <v>20</v>
      </c>
      <c r="B20" s="47">
        <v>1976</v>
      </c>
      <c r="C20" s="47">
        <v>1643</v>
      </c>
      <c r="D20" s="47">
        <v>1433</v>
      </c>
      <c r="E20" s="48">
        <v>1452</v>
      </c>
      <c r="F20" s="48"/>
      <c r="G20" s="46">
        <f t="shared" si="0"/>
        <v>-16.852226720647774</v>
      </c>
      <c r="H20" s="46">
        <f t="shared" si="0"/>
        <v>-12.781497261107729</v>
      </c>
      <c r="I20" s="46">
        <f t="shared" si="1"/>
        <v>-27.479757085020243</v>
      </c>
      <c r="J20" s="46">
        <f t="shared" si="2"/>
        <v>-26.518218623481783</v>
      </c>
      <c r="K20" s="48">
        <v>13.4681</v>
      </c>
      <c r="L20" s="49">
        <f t="shared" si="3"/>
        <v>107.81030731877549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</row>
    <row r="21" spans="1:133" s="45" customFormat="1" x14ac:dyDescent="0.2">
      <c r="A21" s="25" t="s">
        <v>21</v>
      </c>
      <c r="B21" s="47">
        <v>2096</v>
      </c>
      <c r="C21" s="47">
        <v>1911</v>
      </c>
      <c r="D21" s="47">
        <v>1814</v>
      </c>
      <c r="E21" s="48">
        <v>1658</v>
      </c>
      <c r="F21" s="48"/>
      <c r="G21" s="46">
        <f t="shared" si="0"/>
        <v>-8.8263358778625953</v>
      </c>
      <c r="H21" s="46">
        <f t="shared" si="0"/>
        <v>-5.0758765044479333</v>
      </c>
      <c r="I21" s="46">
        <f t="shared" si="1"/>
        <v>-13.454198473282442</v>
      </c>
      <c r="J21" s="46">
        <f t="shared" si="2"/>
        <v>-20.896946564885496</v>
      </c>
      <c r="K21" s="48">
        <v>7.593</v>
      </c>
      <c r="L21" s="49">
        <f t="shared" si="3"/>
        <v>218.35901488212826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</row>
    <row r="22" spans="1:133" s="45" customFormat="1" x14ac:dyDescent="0.2">
      <c r="A22" s="25" t="s">
        <v>22</v>
      </c>
      <c r="B22" s="47">
        <v>669</v>
      </c>
      <c r="C22" s="47">
        <v>612</v>
      </c>
      <c r="D22" s="47">
        <v>618</v>
      </c>
      <c r="E22" s="48">
        <v>657</v>
      </c>
      <c r="F22" s="48"/>
      <c r="G22" s="46">
        <f t="shared" si="0"/>
        <v>-8.52017937219731</v>
      </c>
      <c r="H22" s="46">
        <f t="shared" si="0"/>
        <v>0.98039215686274506</v>
      </c>
      <c r="I22" s="46">
        <f t="shared" si="1"/>
        <v>-7.623318385650224</v>
      </c>
      <c r="J22" s="46">
        <f t="shared" si="2"/>
        <v>-1.7937219730941705</v>
      </c>
      <c r="K22" s="48">
        <v>8.8381000000000007</v>
      </c>
      <c r="L22" s="49">
        <f t="shared" si="3"/>
        <v>74.337244430363981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</row>
    <row r="23" spans="1:133" s="45" customFormat="1" x14ac:dyDescent="0.2">
      <c r="A23" s="25" t="s">
        <v>23</v>
      </c>
      <c r="B23" s="47">
        <v>1200</v>
      </c>
      <c r="C23" s="47">
        <v>850</v>
      </c>
      <c r="D23" s="47">
        <v>938</v>
      </c>
      <c r="E23" s="48">
        <v>891</v>
      </c>
      <c r="F23" s="48"/>
      <c r="G23" s="46">
        <f t="shared" si="0"/>
        <v>-29.166666666666668</v>
      </c>
      <c r="H23" s="46">
        <f t="shared" si="0"/>
        <v>10.352941176470589</v>
      </c>
      <c r="I23" s="46">
        <f t="shared" si="1"/>
        <v>-21.833333333333332</v>
      </c>
      <c r="J23" s="46">
        <f t="shared" si="2"/>
        <v>-25.75</v>
      </c>
      <c r="K23" s="48">
        <v>9.1550999999999991</v>
      </c>
      <c r="L23" s="49">
        <f t="shared" si="3"/>
        <v>97.322803683192987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</row>
    <row r="24" spans="1:133" s="45" customFormat="1" x14ac:dyDescent="0.2">
      <c r="A24" s="40" t="s">
        <v>24</v>
      </c>
      <c r="B24" s="41">
        <v>16696</v>
      </c>
      <c r="C24" s="41">
        <v>13981</v>
      </c>
      <c r="D24" s="41">
        <v>13518</v>
      </c>
      <c r="E24" s="42">
        <v>12571</v>
      </c>
      <c r="F24" s="42"/>
      <c r="G24" s="43">
        <f t="shared" si="0"/>
        <v>-16.261379971250598</v>
      </c>
      <c r="H24" s="43">
        <f t="shared" si="0"/>
        <v>-3.3116372219440668</v>
      </c>
      <c r="I24" s="43">
        <f t="shared" si="1"/>
        <v>-19.034499281264974</v>
      </c>
      <c r="J24" s="43">
        <f t="shared" si="2"/>
        <v>-24.706516530905606</v>
      </c>
      <c r="K24" s="42">
        <v>80.147199999999998</v>
      </c>
      <c r="L24" s="44">
        <f t="shared" si="3"/>
        <v>156.84889802762916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</row>
    <row r="25" spans="1:133" s="45" customFormat="1" x14ac:dyDescent="0.2">
      <c r="A25" s="25" t="s">
        <v>25</v>
      </c>
      <c r="B25" s="47">
        <v>3643</v>
      </c>
      <c r="C25" s="47">
        <v>3084</v>
      </c>
      <c r="D25" s="47">
        <v>2884</v>
      </c>
      <c r="E25" s="48">
        <v>2669</v>
      </c>
      <c r="F25" s="48"/>
      <c r="G25" s="46">
        <f t="shared" si="0"/>
        <v>-15.344496294262971</v>
      </c>
      <c r="H25" s="46">
        <f t="shared" si="0"/>
        <v>-6.4850843060959793</v>
      </c>
      <c r="I25" s="46">
        <f t="shared" si="1"/>
        <v>-20.834477079330224</v>
      </c>
      <c r="J25" s="46">
        <f t="shared" si="2"/>
        <v>-26.736206423277519</v>
      </c>
      <c r="K25" s="48">
        <v>12.3752</v>
      </c>
      <c r="L25" s="49">
        <f t="shared" si="3"/>
        <v>215.67328204796692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</row>
    <row r="26" spans="1:133" s="45" customFormat="1" x14ac:dyDescent="0.2">
      <c r="A26" s="25" t="s">
        <v>26</v>
      </c>
      <c r="B26" s="47">
        <v>4621</v>
      </c>
      <c r="C26" s="47">
        <v>3889</v>
      </c>
      <c r="D26" s="47">
        <v>3771</v>
      </c>
      <c r="E26" s="48">
        <v>3571</v>
      </c>
      <c r="F26" s="48"/>
      <c r="G26" s="46">
        <f t="shared" si="0"/>
        <v>-15.840727115342998</v>
      </c>
      <c r="H26" s="46">
        <f t="shared" si="0"/>
        <v>-3.0341990228850606</v>
      </c>
      <c r="I26" s="46">
        <f t="shared" si="1"/>
        <v>-18.394286950876435</v>
      </c>
      <c r="J26" s="46">
        <f t="shared" si="2"/>
        <v>-22.722354468729712</v>
      </c>
      <c r="K26" s="48">
        <v>15.0518</v>
      </c>
      <c r="L26" s="49">
        <f t="shared" si="3"/>
        <v>237.24737240728683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133" s="45" customFormat="1" x14ac:dyDescent="0.2">
      <c r="A27" s="25" t="s">
        <v>27</v>
      </c>
      <c r="B27" s="47">
        <v>2697</v>
      </c>
      <c r="C27" s="47">
        <v>2311</v>
      </c>
      <c r="D27" s="47">
        <v>2317</v>
      </c>
      <c r="E27" s="48">
        <v>2174</v>
      </c>
      <c r="F27" s="48"/>
      <c r="G27" s="46">
        <f t="shared" si="0"/>
        <v>-14.312198739340008</v>
      </c>
      <c r="H27" s="46">
        <f t="shared" si="0"/>
        <v>0.25962786672436172</v>
      </c>
      <c r="I27" s="46">
        <f t="shared" si="1"/>
        <v>-14.089729328883944</v>
      </c>
      <c r="J27" s="46">
        <f t="shared" si="2"/>
        <v>-19.391916944753429</v>
      </c>
      <c r="K27" s="48">
        <v>14.7715</v>
      </c>
      <c r="L27" s="49">
        <f t="shared" si="3"/>
        <v>147.17530379446907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</row>
    <row r="28" spans="1:133" s="45" customFormat="1" x14ac:dyDescent="0.2">
      <c r="A28" s="25" t="s">
        <v>28</v>
      </c>
      <c r="B28" s="47">
        <v>3004</v>
      </c>
      <c r="C28" s="47">
        <v>2547</v>
      </c>
      <c r="D28" s="47">
        <v>2590</v>
      </c>
      <c r="E28" s="48">
        <v>2477</v>
      </c>
      <c r="F28" s="48"/>
      <c r="G28" s="46">
        <f t="shared" si="0"/>
        <v>-15.213049267643143</v>
      </c>
      <c r="H28" s="46">
        <f t="shared" si="0"/>
        <v>1.6882606988614055</v>
      </c>
      <c r="I28" s="46">
        <f t="shared" si="1"/>
        <v>-13.78162450066578</v>
      </c>
      <c r="J28" s="46">
        <f t="shared" si="2"/>
        <v>-17.543275632490012</v>
      </c>
      <c r="K28" s="48">
        <v>17.192799999999998</v>
      </c>
      <c r="L28" s="49">
        <f t="shared" si="3"/>
        <v>144.07193708994464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</row>
    <row r="29" spans="1:133" s="45" customFormat="1" x14ac:dyDescent="0.2">
      <c r="A29" s="25" t="s">
        <v>29</v>
      </c>
      <c r="B29" s="47">
        <v>2731</v>
      </c>
      <c r="C29" s="47">
        <v>2150</v>
      </c>
      <c r="D29" s="47">
        <v>1956</v>
      </c>
      <c r="E29" s="48">
        <v>1680</v>
      </c>
      <c r="F29" s="48"/>
      <c r="G29" s="46">
        <f t="shared" si="0"/>
        <v>-21.274258513365069</v>
      </c>
      <c r="H29" s="46">
        <f t="shared" si="0"/>
        <v>-9.0232558139534884</v>
      </c>
      <c r="I29" s="46">
        <f t="shared" si="1"/>
        <v>-28.377883559135849</v>
      </c>
      <c r="J29" s="46">
        <f t="shared" si="2"/>
        <v>-38.484071768582936</v>
      </c>
      <c r="K29" s="48">
        <v>20.7559</v>
      </c>
      <c r="L29" s="49">
        <f t="shared" si="3"/>
        <v>80.940840917522252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</row>
    <row r="30" spans="1:133" s="45" customFormat="1" x14ac:dyDescent="0.2">
      <c r="A30" s="40" t="s">
        <v>30</v>
      </c>
      <c r="B30" s="41">
        <v>8655</v>
      </c>
      <c r="C30" s="41">
        <v>8116</v>
      </c>
      <c r="D30" s="41">
        <v>8329</v>
      </c>
      <c r="E30" s="42">
        <v>8000</v>
      </c>
      <c r="F30" s="42"/>
      <c r="G30" s="43">
        <f t="shared" si="0"/>
        <v>-6.2276140958983248</v>
      </c>
      <c r="H30" s="43">
        <f t="shared" si="0"/>
        <v>2.6244455396747166</v>
      </c>
      <c r="I30" s="43">
        <f t="shared" si="1"/>
        <v>-3.7666088965915656</v>
      </c>
      <c r="J30" s="43">
        <f t="shared" si="2"/>
        <v>-7.5678798382437895</v>
      </c>
      <c r="K30" s="42">
        <v>103.3741</v>
      </c>
      <c r="L30" s="44">
        <f t="shared" si="3"/>
        <v>77.38882369955337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</row>
    <row r="31" spans="1:133" s="45" customFormat="1" x14ac:dyDescent="0.2">
      <c r="A31" s="25" t="s">
        <v>293</v>
      </c>
      <c r="B31" s="47">
        <v>3329</v>
      </c>
      <c r="C31" s="47">
        <v>2792</v>
      </c>
      <c r="D31" s="47">
        <v>3118</v>
      </c>
      <c r="E31" s="48">
        <v>2809</v>
      </c>
      <c r="F31" s="48"/>
      <c r="G31" s="46">
        <f t="shared" si="0"/>
        <v>-16.130970261339741</v>
      </c>
      <c r="H31" s="46">
        <f t="shared" si="0"/>
        <v>11.676217765042979</v>
      </c>
      <c r="I31" s="46">
        <f t="shared" si="1"/>
        <v>-6.3382397116251123</v>
      </c>
      <c r="J31" s="46">
        <f t="shared" si="2"/>
        <v>-15.620306398317814</v>
      </c>
      <c r="K31" s="48">
        <v>18.363499999999998</v>
      </c>
      <c r="L31" s="49">
        <f t="shared" si="3"/>
        <v>152.96648242437445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</row>
    <row r="32" spans="1:133" s="45" customFormat="1" x14ac:dyDescent="0.2">
      <c r="A32" s="25" t="s">
        <v>31</v>
      </c>
      <c r="B32" s="47">
        <v>17</v>
      </c>
      <c r="C32" s="47">
        <v>15</v>
      </c>
      <c r="D32" s="47">
        <v>22</v>
      </c>
      <c r="E32" s="48">
        <v>14</v>
      </c>
      <c r="F32" s="48"/>
      <c r="G32" s="46">
        <f t="shared" si="0"/>
        <v>-11.764705882352942</v>
      </c>
      <c r="H32" s="46">
        <f t="shared" si="0"/>
        <v>46.666666666666664</v>
      </c>
      <c r="I32" s="46">
        <f t="shared" si="1"/>
        <v>29.411764705882351</v>
      </c>
      <c r="J32" s="46">
        <f t="shared" si="2"/>
        <v>-17.647058823529413</v>
      </c>
      <c r="K32" s="48">
        <v>14.7926</v>
      </c>
      <c r="L32" s="49">
        <f t="shared" si="3"/>
        <v>0.94641915552370781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</row>
    <row r="33" spans="1:133" s="45" customFormat="1" x14ac:dyDescent="0.2">
      <c r="A33" s="25" t="s">
        <v>32</v>
      </c>
      <c r="B33" s="47">
        <v>2230</v>
      </c>
      <c r="C33" s="47">
        <v>1847</v>
      </c>
      <c r="D33" s="47">
        <v>1662</v>
      </c>
      <c r="E33" s="48">
        <v>1727</v>
      </c>
      <c r="F33" s="48"/>
      <c r="G33" s="46">
        <f t="shared" si="0"/>
        <v>-17.174887892376681</v>
      </c>
      <c r="H33" s="46">
        <f t="shared" si="0"/>
        <v>-10.016242555495397</v>
      </c>
      <c r="I33" s="46">
        <f t="shared" si="1"/>
        <v>-25.470852017937219</v>
      </c>
      <c r="J33" s="46">
        <f t="shared" si="2"/>
        <v>-22.556053811659194</v>
      </c>
      <c r="K33" s="48">
        <v>23.131399999999999</v>
      </c>
      <c r="L33" s="49">
        <f t="shared" si="3"/>
        <v>74.660418305852659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</row>
    <row r="34" spans="1:133" s="45" customFormat="1" x14ac:dyDescent="0.2">
      <c r="A34" s="25" t="s">
        <v>33</v>
      </c>
      <c r="B34" s="47">
        <v>2384</v>
      </c>
      <c r="C34" s="47">
        <v>2228</v>
      </c>
      <c r="D34" s="47">
        <v>2092</v>
      </c>
      <c r="E34" s="48">
        <v>1884</v>
      </c>
      <c r="F34" s="48"/>
      <c r="G34" s="46">
        <f t="shared" si="0"/>
        <v>-6.5436241610738257</v>
      </c>
      <c r="H34" s="46">
        <f t="shared" si="0"/>
        <v>-6.1041292639138245</v>
      </c>
      <c r="I34" s="46">
        <f t="shared" si="1"/>
        <v>-12.248322147651006</v>
      </c>
      <c r="J34" s="46">
        <f t="shared" si="2"/>
        <v>-20.973154362416107</v>
      </c>
      <c r="K34" s="48">
        <v>12.059699999999999</v>
      </c>
      <c r="L34" s="49">
        <f t="shared" si="3"/>
        <v>156.22279161173165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</row>
    <row r="35" spans="1:133" s="45" customFormat="1" x14ac:dyDescent="0.2">
      <c r="A35" s="25" t="s">
        <v>34</v>
      </c>
      <c r="B35" s="47">
        <v>21</v>
      </c>
      <c r="C35" s="47">
        <v>19</v>
      </c>
      <c r="D35" s="47">
        <v>5</v>
      </c>
      <c r="E35" s="48">
        <v>6</v>
      </c>
      <c r="F35" s="48"/>
      <c r="G35" s="46">
        <f t="shared" si="0"/>
        <v>-9.5238095238095237</v>
      </c>
      <c r="H35" s="46">
        <f t="shared" si="0"/>
        <v>-73.684210526315795</v>
      </c>
      <c r="I35" s="46">
        <f t="shared" si="1"/>
        <v>-76.19047619047619</v>
      </c>
      <c r="J35" s="46">
        <f t="shared" si="2"/>
        <v>-71.428571428571431</v>
      </c>
      <c r="K35" s="48">
        <v>19.280899999999999</v>
      </c>
      <c r="L35" s="49">
        <f t="shared" si="3"/>
        <v>0.31118879305426617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</row>
    <row r="36" spans="1:133" s="45" customFormat="1" x14ac:dyDescent="0.2">
      <c r="A36" s="25" t="s">
        <v>35</v>
      </c>
      <c r="B36" s="47">
        <v>0</v>
      </c>
      <c r="C36" s="47">
        <v>3</v>
      </c>
      <c r="D36" s="47">
        <v>4</v>
      </c>
      <c r="E36" s="48">
        <v>5</v>
      </c>
      <c r="F36" s="48"/>
      <c r="G36" s="50">
        <v>0</v>
      </c>
      <c r="H36" s="50">
        <f t="shared" ref="H36:H99" si="4">(D36-C36)*100/C36</f>
        <v>33.333333333333336</v>
      </c>
      <c r="I36" s="50">
        <v>0</v>
      </c>
      <c r="J36" s="50">
        <v>0</v>
      </c>
      <c r="K36" s="48">
        <v>6.9654999999999996</v>
      </c>
      <c r="L36" s="49">
        <f t="shared" si="3"/>
        <v>0.71782355896920547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</row>
    <row r="37" spans="1:133" s="45" customFormat="1" x14ac:dyDescent="0.2">
      <c r="A37" s="25" t="s">
        <v>36</v>
      </c>
      <c r="B37" s="47">
        <v>674</v>
      </c>
      <c r="C37" s="47">
        <v>1212</v>
      </c>
      <c r="D37" s="47">
        <v>1426</v>
      </c>
      <c r="E37" s="48">
        <v>1555</v>
      </c>
      <c r="F37" s="48"/>
      <c r="G37" s="46">
        <f t="shared" ref="G37:H100" si="5">(C37-B37)*100/B37</f>
        <v>79.821958456973292</v>
      </c>
      <c r="H37" s="46">
        <f t="shared" si="4"/>
        <v>17.656765676567655</v>
      </c>
      <c r="I37" s="46">
        <f t="shared" ref="I37:I100" si="6">(D37-B37)*100/B37</f>
        <v>111.5727002967359</v>
      </c>
      <c r="J37" s="46">
        <f t="shared" ref="J37:J100" si="7">(E37-B37)*100/B37</f>
        <v>130.71216617210683</v>
      </c>
      <c r="K37" s="48">
        <v>8.7805</v>
      </c>
      <c r="L37" s="49">
        <f t="shared" si="3"/>
        <v>177.09697625419966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</row>
    <row r="38" spans="1:133" s="45" customFormat="1" x14ac:dyDescent="0.2">
      <c r="A38" s="40" t="s">
        <v>37</v>
      </c>
      <c r="B38" s="41">
        <v>6234</v>
      </c>
      <c r="C38" s="41">
        <v>7090</v>
      </c>
      <c r="D38" s="41">
        <v>6708</v>
      </c>
      <c r="E38" s="42">
        <v>6409</v>
      </c>
      <c r="F38" s="42"/>
      <c r="G38" s="43">
        <f t="shared" si="5"/>
        <v>13.731151748476099</v>
      </c>
      <c r="H38" s="43">
        <f t="shared" si="4"/>
        <v>-5.3878702397743297</v>
      </c>
      <c r="I38" s="43">
        <f t="shared" si="6"/>
        <v>7.6034648700673726</v>
      </c>
      <c r="J38" s="43">
        <f t="shared" si="7"/>
        <v>2.8071863971767725</v>
      </c>
      <c r="K38" s="42">
        <v>168.7072</v>
      </c>
      <c r="L38" s="44">
        <f t="shared" si="3"/>
        <v>37.988894368467975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</row>
    <row r="39" spans="1:133" s="45" customFormat="1" x14ac:dyDescent="0.2">
      <c r="A39" s="25" t="s">
        <v>38</v>
      </c>
      <c r="B39" s="47">
        <v>3808</v>
      </c>
      <c r="C39" s="47">
        <v>3277</v>
      </c>
      <c r="D39" s="47">
        <v>3098</v>
      </c>
      <c r="E39" s="48">
        <v>2886</v>
      </c>
      <c r="F39" s="48"/>
      <c r="G39" s="46">
        <f t="shared" si="5"/>
        <v>-13.944327731092438</v>
      </c>
      <c r="H39" s="46">
        <f t="shared" si="4"/>
        <v>-5.4623130912419899</v>
      </c>
      <c r="I39" s="46">
        <f t="shared" si="6"/>
        <v>-18.644957983193276</v>
      </c>
      <c r="J39" s="46">
        <f t="shared" si="7"/>
        <v>-24.212184873949578</v>
      </c>
      <c r="K39" s="48">
        <v>20.527899999999999</v>
      </c>
      <c r="L39" s="49">
        <f t="shared" si="3"/>
        <v>140.58914940154619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</row>
    <row r="40" spans="1:133" s="45" customFormat="1" x14ac:dyDescent="0.2">
      <c r="A40" s="25" t="s">
        <v>39</v>
      </c>
      <c r="B40" s="47">
        <v>7</v>
      </c>
      <c r="C40" s="47">
        <v>12</v>
      </c>
      <c r="D40" s="47">
        <v>9</v>
      </c>
      <c r="E40" s="48">
        <v>79</v>
      </c>
      <c r="F40" s="48"/>
      <c r="G40" s="46">
        <f t="shared" si="5"/>
        <v>71.428571428571431</v>
      </c>
      <c r="H40" s="46">
        <f t="shared" si="4"/>
        <v>-25</v>
      </c>
      <c r="I40" s="46">
        <f t="shared" si="6"/>
        <v>28.571428571428573</v>
      </c>
      <c r="J40" s="46">
        <f t="shared" si="7"/>
        <v>1028.5714285714287</v>
      </c>
      <c r="K40" s="48">
        <v>41.004899999999999</v>
      </c>
      <c r="L40" s="49">
        <f t="shared" si="3"/>
        <v>1.9265990162151354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</row>
    <row r="41" spans="1:133" s="45" customFormat="1" x14ac:dyDescent="0.2">
      <c r="A41" s="25" t="s">
        <v>40</v>
      </c>
      <c r="B41" s="47">
        <v>1342</v>
      </c>
      <c r="C41" s="47">
        <v>1351</v>
      </c>
      <c r="D41" s="47">
        <v>1209</v>
      </c>
      <c r="E41" s="48">
        <v>1207</v>
      </c>
      <c r="F41" s="48"/>
      <c r="G41" s="46">
        <f t="shared" si="5"/>
        <v>0.6706408345752608</v>
      </c>
      <c r="H41" s="46">
        <f t="shared" si="4"/>
        <v>-10.510732790525537</v>
      </c>
      <c r="I41" s="46">
        <f t="shared" si="6"/>
        <v>-9.9105812220566314</v>
      </c>
      <c r="J41" s="46">
        <f t="shared" si="7"/>
        <v>-10.059612518628912</v>
      </c>
      <c r="K41" s="48">
        <v>8.1898999999999997</v>
      </c>
      <c r="L41" s="49">
        <f t="shared" si="3"/>
        <v>147.37664684550484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</row>
    <row r="42" spans="1:133" s="45" customFormat="1" x14ac:dyDescent="0.2">
      <c r="A42" s="25" t="s">
        <v>41</v>
      </c>
      <c r="B42" s="47">
        <v>1013</v>
      </c>
      <c r="C42" s="47">
        <v>767</v>
      </c>
      <c r="D42" s="47">
        <v>820</v>
      </c>
      <c r="E42" s="48">
        <v>618</v>
      </c>
      <c r="F42" s="48"/>
      <c r="G42" s="46">
        <f t="shared" si="5"/>
        <v>-24.284304047384008</v>
      </c>
      <c r="H42" s="46">
        <f t="shared" si="4"/>
        <v>6.9100391134289438</v>
      </c>
      <c r="I42" s="46">
        <f t="shared" si="6"/>
        <v>-19.052319842053308</v>
      </c>
      <c r="J42" s="46">
        <f t="shared" si="7"/>
        <v>-38.993089832181639</v>
      </c>
      <c r="K42" s="48">
        <v>23.727</v>
      </c>
      <c r="L42" s="49">
        <f t="shared" si="3"/>
        <v>26.04627639398154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</row>
    <row r="43" spans="1:133" s="45" customFormat="1" x14ac:dyDescent="0.2">
      <c r="A43" s="25" t="s">
        <v>42</v>
      </c>
      <c r="B43" s="47">
        <v>20</v>
      </c>
      <c r="C43" s="47">
        <v>9</v>
      </c>
      <c r="D43" s="47">
        <v>8</v>
      </c>
      <c r="E43" s="48">
        <v>12</v>
      </c>
      <c r="F43" s="48"/>
      <c r="G43" s="46">
        <f t="shared" si="5"/>
        <v>-55</v>
      </c>
      <c r="H43" s="46">
        <f t="shared" si="4"/>
        <v>-11.111111111111111</v>
      </c>
      <c r="I43" s="46">
        <f t="shared" si="6"/>
        <v>-60</v>
      </c>
      <c r="J43" s="46">
        <f t="shared" si="7"/>
        <v>-40</v>
      </c>
      <c r="K43" s="48">
        <v>57.256700000000002</v>
      </c>
      <c r="L43" s="49">
        <f t="shared" si="3"/>
        <v>0.20958245934536918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</row>
    <row r="44" spans="1:133" s="45" customFormat="1" x14ac:dyDescent="0.2">
      <c r="A44" s="25" t="s">
        <v>43</v>
      </c>
      <c r="B44" s="47">
        <v>44</v>
      </c>
      <c r="C44" s="47">
        <v>1674</v>
      </c>
      <c r="D44" s="47">
        <v>1564</v>
      </c>
      <c r="E44" s="48">
        <v>1607</v>
      </c>
      <c r="F44" s="48"/>
      <c r="G44" s="46">
        <f t="shared" si="5"/>
        <v>3704.5454545454545</v>
      </c>
      <c r="H44" s="46">
        <f t="shared" si="4"/>
        <v>-6.5710872162485066</v>
      </c>
      <c r="I44" s="46">
        <f t="shared" si="6"/>
        <v>3454.5454545454545</v>
      </c>
      <c r="J44" s="46">
        <f t="shared" si="7"/>
        <v>3552.2727272727275</v>
      </c>
      <c r="K44" s="48">
        <v>18.000800000000002</v>
      </c>
      <c r="L44" s="49">
        <f t="shared" si="3"/>
        <v>89.273810052886532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</row>
    <row r="45" spans="1:133" s="45" customFormat="1" x14ac:dyDescent="0.2">
      <c r="A45" s="40" t="s">
        <v>44</v>
      </c>
      <c r="B45" s="41">
        <v>9034</v>
      </c>
      <c r="C45" s="41">
        <v>7590</v>
      </c>
      <c r="D45" s="41">
        <v>7176</v>
      </c>
      <c r="E45" s="42">
        <v>7210</v>
      </c>
      <c r="F45" s="42"/>
      <c r="G45" s="43">
        <f t="shared" si="5"/>
        <v>-15.984060216958158</v>
      </c>
      <c r="H45" s="43">
        <f t="shared" si="4"/>
        <v>-5.4545454545454541</v>
      </c>
      <c r="I45" s="43">
        <f t="shared" si="6"/>
        <v>-20.566747841487715</v>
      </c>
      <c r="J45" s="43">
        <f t="shared" si="7"/>
        <v>-20.190391852999777</v>
      </c>
      <c r="K45" s="42">
        <v>150.5129</v>
      </c>
      <c r="L45" s="44">
        <f t="shared" si="3"/>
        <v>47.902870783833144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</row>
    <row r="46" spans="1:133" s="45" customFormat="1" x14ac:dyDescent="0.2">
      <c r="A46" s="25" t="s">
        <v>45</v>
      </c>
      <c r="B46" s="47">
        <v>3158</v>
      </c>
      <c r="C46" s="47">
        <v>2672</v>
      </c>
      <c r="D46" s="47">
        <v>2495</v>
      </c>
      <c r="E46" s="48">
        <v>2483</v>
      </c>
      <c r="F46" s="48"/>
      <c r="G46" s="46">
        <f t="shared" si="5"/>
        <v>-15.38948701709943</v>
      </c>
      <c r="H46" s="46">
        <f t="shared" si="4"/>
        <v>-6.6242514970059876</v>
      </c>
      <c r="I46" s="46">
        <f t="shared" si="6"/>
        <v>-20.994300189993666</v>
      </c>
      <c r="J46" s="46">
        <f t="shared" si="7"/>
        <v>-21.37428752374921</v>
      </c>
      <c r="K46" s="48">
        <v>24.574300000000001</v>
      </c>
      <c r="L46" s="49">
        <f t="shared" si="3"/>
        <v>101.04051793947335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</row>
    <row r="47" spans="1:133" s="45" customFormat="1" x14ac:dyDescent="0.2">
      <c r="A47" s="25" t="s">
        <v>46</v>
      </c>
      <c r="B47" s="47">
        <v>2</v>
      </c>
      <c r="C47" s="47">
        <v>17</v>
      </c>
      <c r="D47" s="47">
        <v>10</v>
      </c>
      <c r="E47" s="48">
        <v>11</v>
      </c>
      <c r="F47" s="48"/>
      <c r="G47" s="46">
        <f t="shared" si="5"/>
        <v>750</v>
      </c>
      <c r="H47" s="46">
        <f t="shared" si="4"/>
        <v>-41.176470588235297</v>
      </c>
      <c r="I47" s="46">
        <f t="shared" si="6"/>
        <v>400</v>
      </c>
      <c r="J47" s="46">
        <f t="shared" si="7"/>
        <v>450</v>
      </c>
      <c r="K47" s="48">
        <v>11.5716</v>
      </c>
      <c r="L47" s="49">
        <f t="shared" si="3"/>
        <v>0.95060320094023298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</row>
    <row r="48" spans="1:133" s="45" customFormat="1" x14ac:dyDescent="0.2">
      <c r="A48" s="25" t="s">
        <v>47</v>
      </c>
      <c r="B48" s="47">
        <v>83</v>
      </c>
      <c r="C48" s="47">
        <v>59</v>
      </c>
      <c r="D48" s="47">
        <v>105</v>
      </c>
      <c r="E48" s="48">
        <v>262</v>
      </c>
      <c r="F48" s="48"/>
      <c r="G48" s="46">
        <f t="shared" si="5"/>
        <v>-28.91566265060241</v>
      </c>
      <c r="H48" s="46">
        <f t="shared" si="4"/>
        <v>77.966101694915253</v>
      </c>
      <c r="I48" s="46">
        <f t="shared" si="6"/>
        <v>26.506024096385541</v>
      </c>
      <c r="J48" s="46">
        <f t="shared" si="7"/>
        <v>215.66265060240963</v>
      </c>
      <c r="K48" s="48">
        <v>13.597799999999999</v>
      </c>
      <c r="L48" s="49">
        <f t="shared" si="3"/>
        <v>19.26782273603083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</row>
    <row r="49" spans="1:133" s="45" customFormat="1" x14ac:dyDescent="0.2">
      <c r="A49" s="25" t="s">
        <v>48</v>
      </c>
      <c r="B49" s="47">
        <v>2455</v>
      </c>
      <c r="C49" s="47">
        <v>1986</v>
      </c>
      <c r="D49" s="47">
        <v>1889</v>
      </c>
      <c r="E49" s="48">
        <v>1872</v>
      </c>
      <c r="F49" s="48"/>
      <c r="G49" s="46">
        <f t="shared" si="5"/>
        <v>-19.10386965376782</v>
      </c>
      <c r="H49" s="46">
        <f t="shared" si="4"/>
        <v>-4.8841893252769388</v>
      </c>
      <c r="I49" s="46">
        <f t="shared" si="6"/>
        <v>-23.054989816700612</v>
      </c>
      <c r="J49" s="46">
        <f t="shared" si="7"/>
        <v>-23.74745417515275</v>
      </c>
      <c r="K49" s="48">
        <v>28.166399999999999</v>
      </c>
      <c r="L49" s="49">
        <f t="shared" si="3"/>
        <v>66.462167689161561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</row>
    <row r="50" spans="1:133" s="45" customFormat="1" x14ac:dyDescent="0.2">
      <c r="A50" s="25" t="s">
        <v>49</v>
      </c>
      <c r="B50" s="47">
        <v>3329</v>
      </c>
      <c r="C50" s="47">
        <v>2852</v>
      </c>
      <c r="D50" s="47">
        <v>2674</v>
      </c>
      <c r="E50" s="48">
        <v>2572</v>
      </c>
      <c r="F50" s="48"/>
      <c r="G50" s="46">
        <f t="shared" si="5"/>
        <v>-14.328627215379994</v>
      </c>
      <c r="H50" s="46">
        <f t="shared" si="4"/>
        <v>-6.2412342215988783</v>
      </c>
      <c r="I50" s="46">
        <f t="shared" si="6"/>
        <v>-19.675578251727245</v>
      </c>
      <c r="J50" s="46">
        <f t="shared" si="7"/>
        <v>-22.739561429858817</v>
      </c>
      <c r="K50" s="48">
        <v>21.4512</v>
      </c>
      <c r="L50" s="49">
        <f t="shared" si="3"/>
        <v>119.90005221153129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</row>
    <row r="51" spans="1:133" s="45" customFormat="1" x14ac:dyDescent="0.2">
      <c r="A51" s="25" t="s">
        <v>50</v>
      </c>
      <c r="B51" s="47">
        <v>7</v>
      </c>
      <c r="C51" s="47">
        <v>4</v>
      </c>
      <c r="D51" s="47">
        <v>3</v>
      </c>
      <c r="E51" s="48">
        <v>10</v>
      </c>
      <c r="F51" s="48"/>
      <c r="G51" s="46">
        <f t="shared" si="5"/>
        <v>-42.857142857142854</v>
      </c>
      <c r="H51" s="46">
        <f t="shared" si="4"/>
        <v>-25</v>
      </c>
      <c r="I51" s="46">
        <f t="shared" si="6"/>
        <v>-57.142857142857146</v>
      </c>
      <c r="J51" s="46">
        <f t="shared" si="7"/>
        <v>42.857142857142854</v>
      </c>
      <c r="K51" s="48">
        <v>51.151600000000002</v>
      </c>
      <c r="L51" s="49">
        <f t="shared" si="3"/>
        <v>0.19549730604712268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</row>
    <row r="52" spans="1:133" s="45" customFormat="1" x14ac:dyDescent="0.2">
      <c r="A52" s="40" t="s">
        <v>51</v>
      </c>
      <c r="B52" s="41">
        <v>13680</v>
      </c>
      <c r="C52" s="41">
        <v>11068</v>
      </c>
      <c r="D52" s="41">
        <v>10826</v>
      </c>
      <c r="E52" s="42">
        <v>10055</v>
      </c>
      <c r="F52" s="42"/>
      <c r="G52" s="43">
        <f t="shared" si="5"/>
        <v>-19.093567251461987</v>
      </c>
      <c r="H52" s="43">
        <f t="shared" si="4"/>
        <v>-2.1864835561980485</v>
      </c>
      <c r="I52" s="43">
        <f t="shared" si="6"/>
        <v>-20.862573099415204</v>
      </c>
      <c r="J52" s="43">
        <f t="shared" si="7"/>
        <v>-26.498538011695906</v>
      </c>
      <c r="K52" s="42">
        <v>79.760499999999993</v>
      </c>
      <c r="L52" s="44">
        <f t="shared" si="3"/>
        <v>126.06490681477675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</row>
    <row r="53" spans="1:133" s="45" customFormat="1" x14ac:dyDescent="0.2">
      <c r="A53" s="25" t="s">
        <v>52</v>
      </c>
      <c r="B53" s="47">
        <v>4364</v>
      </c>
      <c r="C53" s="47">
        <v>3516</v>
      </c>
      <c r="D53" s="47">
        <v>3701</v>
      </c>
      <c r="E53" s="48">
        <v>3446</v>
      </c>
      <c r="F53" s="48"/>
      <c r="G53" s="46">
        <f t="shared" si="5"/>
        <v>-19.431714023831347</v>
      </c>
      <c r="H53" s="46">
        <f t="shared" si="4"/>
        <v>5.2616609783845281</v>
      </c>
      <c r="I53" s="46">
        <f t="shared" si="6"/>
        <v>-15.192483959670028</v>
      </c>
      <c r="J53" s="46">
        <f t="shared" si="7"/>
        <v>-21.035747021081576</v>
      </c>
      <c r="K53" s="48">
        <v>18.643799999999999</v>
      </c>
      <c r="L53" s="49">
        <f t="shared" si="3"/>
        <v>184.8335639730098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</row>
    <row r="54" spans="1:133" s="45" customFormat="1" x14ac:dyDescent="0.2">
      <c r="A54" s="25" t="s">
        <v>53</v>
      </c>
      <c r="B54" s="47">
        <v>6114</v>
      </c>
      <c r="C54" s="47">
        <v>5067</v>
      </c>
      <c r="D54" s="47">
        <v>4725</v>
      </c>
      <c r="E54" s="48">
        <v>4390</v>
      </c>
      <c r="F54" s="48"/>
      <c r="G54" s="46">
        <f t="shared" si="5"/>
        <v>-17.124631992149165</v>
      </c>
      <c r="H54" s="46">
        <f t="shared" si="4"/>
        <v>-6.74955595026643</v>
      </c>
      <c r="I54" s="46">
        <f t="shared" si="6"/>
        <v>-22.718351324828262</v>
      </c>
      <c r="J54" s="46">
        <f t="shared" si="7"/>
        <v>-28.197579326136736</v>
      </c>
      <c r="K54" s="48">
        <v>18.846599999999999</v>
      </c>
      <c r="L54" s="49">
        <f t="shared" si="3"/>
        <v>232.93326117177637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</row>
    <row r="55" spans="1:133" s="45" customFormat="1" x14ac:dyDescent="0.2">
      <c r="A55" s="25" t="s">
        <v>54</v>
      </c>
      <c r="B55" s="47">
        <v>1319</v>
      </c>
      <c r="C55" s="47">
        <v>1048</v>
      </c>
      <c r="D55" s="47">
        <v>1028</v>
      </c>
      <c r="E55" s="48">
        <v>975</v>
      </c>
      <c r="F55" s="48"/>
      <c r="G55" s="46">
        <f t="shared" si="5"/>
        <v>-20.545868081880212</v>
      </c>
      <c r="H55" s="46">
        <f t="shared" si="4"/>
        <v>-1.9083969465648856</v>
      </c>
      <c r="I55" s="46">
        <f t="shared" si="6"/>
        <v>-22.062168309325248</v>
      </c>
      <c r="J55" s="46">
        <f t="shared" si="7"/>
        <v>-26.080363912054587</v>
      </c>
      <c r="K55" s="48">
        <v>14.204000000000001</v>
      </c>
      <c r="L55" s="49">
        <f t="shared" si="3"/>
        <v>68.642635877217685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</row>
    <row r="56" spans="1:133" s="45" customFormat="1" x14ac:dyDescent="0.2">
      <c r="A56" s="25" t="s">
        <v>55</v>
      </c>
      <c r="B56" s="47">
        <v>1883</v>
      </c>
      <c r="C56" s="47">
        <v>1437</v>
      </c>
      <c r="D56" s="47">
        <v>1372</v>
      </c>
      <c r="E56" s="48">
        <v>1244</v>
      </c>
      <c r="F56" s="48"/>
      <c r="G56" s="46">
        <f t="shared" si="5"/>
        <v>-23.685608072225172</v>
      </c>
      <c r="H56" s="46">
        <f t="shared" si="4"/>
        <v>-4.523312456506611</v>
      </c>
      <c r="I56" s="46">
        <f t="shared" si="6"/>
        <v>-27.137546468401489</v>
      </c>
      <c r="J56" s="46">
        <f t="shared" si="7"/>
        <v>-33.935209771640999</v>
      </c>
      <c r="K56" s="48">
        <v>28.066099999999999</v>
      </c>
      <c r="L56" s="49">
        <f t="shared" si="3"/>
        <v>44.323935281353663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</row>
    <row r="57" spans="1:133" s="45" customFormat="1" x14ac:dyDescent="0.2">
      <c r="A57" s="40" t="s">
        <v>56</v>
      </c>
      <c r="B57" s="41">
        <v>4688</v>
      </c>
      <c r="C57" s="41">
        <v>3943</v>
      </c>
      <c r="D57" s="41">
        <v>3737</v>
      </c>
      <c r="E57" s="42">
        <v>3416</v>
      </c>
      <c r="F57" s="42"/>
      <c r="G57" s="43">
        <f t="shared" si="5"/>
        <v>-15.891638225255972</v>
      </c>
      <c r="H57" s="43">
        <f t="shared" si="4"/>
        <v>-5.2244483895511031</v>
      </c>
      <c r="I57" s="43">
        <f t="shared" si="6"/>
        <v>-20.285836177474401</v>
      </c>
      <c r="J57" s="43">
        <f t="shared" si="7"/>
        <v>-27.133105802047783</v>
      </c>
      <c r="K57" s="42">
        <v>52.221499999999999</v>
      </c>
      <c r="L57" s="49">
        <f t="shared" si="3"/>
        <v>65.413670614593613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</row>
    <row r="58" spans="1:133" s="45" customFormat="1" x14ac:dyDescent="0.2">
      <c r="A58" s="25" t="s">
        <v>57</v>
      </c>
      <c r="B58" s="47">
        <v>4537</v>
      </c>
      <c r="C58" s="47">
        <v>3733</v>
      </c>
      <c r="D58" s="47">
        <v>3558</v>
      </c>
      <c r="E58" s="48">
        <v>3177</v>
      </c>
      <c r="F58" s="48"/>
      <c r="G58" s="46">
        <f t="shared" si="5"/>
        <v>-17.720960987436634</v>
      </c>
      <c r="H58" s="46">
        <f t="shared" si="4"/>
        <v>-4.6879185641575143</v>
      </c>
      <c r="I58" s="46">
        <f t="shared" si="6"/>
        <v>-21.578135331716993</v>
      </c>
      <c r="J58" s="46">
        <f t="shared" si="7"/>
        <v>-29.975754904121665</v>
      </c>
      <c r="K58" s="48">
        <v>27.016200000000001</v>
      </c>
      <c r="L58" s="49">
        <f t="shared" si="3"/>
        <v>117.5961090012659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</row>
    <row r="59" spans="1:133" s="45" customFormat="1" x14ac:dyDescent="0.2">
      <c r="A59" s="25" t="s">
        <v>58</v>
      </c>
      <c r="B59" s="47">
        <v>151</v>
      </c>
      <c r="C59" s="47">
        <v>210</v>
      </c>
      <c r="D59" s="47">
        <v>179</v>
      </c>
      <c r="E59" s="48">
        <v>239</v>
      </c>
      <c r="F59" s="48"/>
      <c r="G59" s="48">
        <f t="shared" si="5"/>
        <v>39.072847682119203</v>
      </c>
      <c r="H59" s="48">
        <f t="shared" si="4"/>
        <v>-14.761904761904763</v>
      </c>
      <c r="I59" s="48">
        <f t="shared" si="6"/>
        <v>18.543046357615893</v>
      </c>
      <c r="J59" s="48">
        <f t="shared" si="7"/>
        <v>58.278145695364238</v>
      </c>
      <c r="K59" s="48">
        <v>25.205300000000001</v>
      </c>
      <c r="L59" s="49">
        <f t="shared" si="3"/>
        <v>9.4821327260536474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</row>
    <row r="60" spans="1:133" s="45" customFormat="1" x14ac:dyDescent="0.2">
      <c r="A60" s="40" t="s">
        <v>59</v>
      </c>
      <c r="B60" s="41">
        <v>6479</v>
      </c>
      <c r="C60" s="41">
        <v>5549</v>
      </c>
      <c r="D60" s="41">
        <v>5278</v>
      </c>
      <c r="E60" s="42">
        <v>5089</v>
      </c>
      <c r="F60" s="42"/>
      <c r="G60" s="43">
        <f t="shared" si="5"/>
        <v>-14.354066985645932</v>
      </c>
      <c r="H60" s="43">
        <f t="shared" si="4"/>
        <v>-4.8837628401513786</v>
      </c>
      <c r="I60" s="43">
        <f t="shared" si="6"/>
        <v>-18.536811236301897</v>
      </c>
      <c r="J60" s="43">
        <f t="shared" si="7"/>
        <v>-21.453928075320267</v>
      </c>
      <c r="K60" s="42">
        <v>46.297199999999997</v>
      </c>
      <c r="L60" s="44">
        <f t="shared" si="3"/>
        <v>109.92025435663497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</row>
    <row r="61" spans="1:133" s="45" customFormat="1" x14ac:dyDescent="0.2">
      <c r="A61" s="25" t="s">
        <v>60</v>
      </c>
      <c r="B61" s="47">
        <v>2343</v>
      </c>
      <c r="C61" s="47">
        <v>1968</v>
      </c>
      <c r="D61" s="47">
        <v>1784</v>
      </c>
      <c r="E61" s="48">
        <v>1766</v>
      </c>
      <c r="F61" s="48"/>
      <c r="G61" s="46">
        <f t="shared" si="5"/>
        <v>-16.005121638924457</v>
      </c>
      <c r="H61" s="46">
        <f t="shared" si="4"/>
        <v>-9.3495934959349594</v>
      </c>
      <c r="I61" s="46">
        <f t="shared" si="6"/>
        <v>-23.858301323090057</v>
      </c>
      <c r="J61" s="46">
        <f t="shared" si="7"/>
        <v>-24.626547161758431</v>
      </c>
      <c r="K61" s="48">
        <v>14.4452</v>
      </c>
      <c r="L61" s="49">
        <f t="shared" si="3"/>
        <v>122.2551435771052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</row>
    <row r="62" spans="1:133" s="45" customFormat="1" x14ac:dyDescent="0.2">
      <c r="A62" s="25" t="s">
        <v>61</v>
      </c>
      <c r="B62" s="47">
        <v>1180</v>
      </c>
      <c r="C62" s="47">
        <v>1085</v>
      </c>
      <c r="D62" s="47">
        <v>1083</v>
      </c>
      <c r="E62" s="48">
        <v>1034</v>
      </c>
      <c r="F62" s="48"/>
      <c r="G62" s="46">
        <f t="shared" si="5"/>
        <v>-8.0508474576271194</v>
      </c>
      <c r="H62" s="46">
        <f t="shared" si="4"/>
        <v>-0.18433179723502305</v>
      </c>
      <c r="I62" s="46">
        <f t="shared" si="6"/>
        <v>-8.2203389830508478</v>
      </c>
      <c r="J62" s="46">
        <f t="shared" si="7"/>
        <v>-12.372881355932204</v>
      </c>
      <c r="K62" s="48">
        <v>13.849299999999999</v>
      </c>
      <c r="L62" s="49">
        <f t="shared" si="3"/>
        <v>74.660813181893673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</row>
    <row r="63" spans="1:133" s="45" customFormat="1" x14ac:dyDescent="0.2">
      <c r="A63" s="25" t="s">
        <v>62</v>
      </c>
      <c r="B63" s="47">
        <v>2956</v>
      </c>
      <c r="C63" s="47">
        <v>2496</v>
      </c>
      <c r="D63" s="47">
        <v>2411</v>
      </c>
      <c r="E63" s="48">
        <v>2289</v>
      </c>
      <c r="F63" s="48"/>
      <c r="G63" s="46">
        <f t="shared" si="5"/>
        <v>-15.561569688768607</v>
      </c>
      <c r="H63" s="46">
        <f t="shared" si="4"/>
        <v>-3.4054487179487181</v>
      </c>
      <c r="I63" s="46">
        <f t="shared" si="6"/>
        <v>-18.437077131258459</v>
      </c>
      <c r="J63" s="46">
        <f t="shared" si="7"/>
        <v>-22.564276048714479</v>
      </c>
      <c r="K63" s="48">
        <v>18.002700000000001</v>
      </c>
      <c r="L63" s="49">
        <f t="shared" si="3"/>
        <v>127.14759452748754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</row>
    <row r="64" spans="1:133" s="45" customFormat="1" x14ac:dyDescent="0.2">
      <c r="A64" s="40" t="s">
        <v>63</v>
      </c>
      <c r="B64" s="41">
        <v>2709</v>
      </c>
      <c r="C64" s="41">
        <v>2315</v>
      </c>
      <c r="D64" s="41">
        <v>2426</v>
      </c>
      <c r="E64" s="42">
        <v>2338</v>
      </c>
      <c r="F64" s="42"/>
      <c r="G64" s="43">
        <f t="shared" si="5"/>
        <v>-14.544112218530824</v>
      </c>
      <c r="H64" s="43">
        <f t="shared" si="4"/>
        <v>4.7948164146868253</v>
      </c>
      <c r="I64" s="43">
        <f t="shared" si="6"/>
        <v>-10.446659283868586</v>
      </c>
      <c r="J64" s="43">
        <f t="shared" si="7"/>
        <v>-13.695090439276486</v>
      </c>
      <c r="K64" s="42">
        <v>55.338000000000001</v>
      </c>
      <c r="L64" s="44">
        <f t="shared" si="3"/>
        <v>42.249448841663956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</row>
    <row r="65" spans="1:133" s="45" customFormat="1" x14ac:dyDescent="0.2">
      <c r="A65" s="25" t="s">
        <v>64</v>
      </c>
      <c r="B65" s="47">
        <v>197</v>
      </c>
      <c r="C65" s="47">
        <v>169</v>
      </c>
      <c r="D65" s="47">
        <v>147</v>
      </c>
      <c r="E65" s="48">
        <v>139</v>
      </c>
      <c r="F65" s="48"/>
      <c r="G65" s="48">
        <f t="shared" si="5"/>
        <v>-14.213197969543147</v>
      </c>
      <c r="H65" s="48">
        <f t="shared" si="4"/>
        <v>-13.017751479289942</v>
      </c>
      <c r="I65" s="48">
        <f t="shared" si="6"/>
        <v>-25.380710659898476</v>
      </c>
      <c r="J65" s="48">
        <f t="shared" si="7"/>
        <v>-29.441624365482234</v>
      </c>
      <c r="K65" s="48">
        <v>11.9339</v>
      </c>
      <c r="L65" s="49">
        <f t="shared" si="3"/>
        <v>11.647491599560915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</row>
    <row r="66" spans="1:133" s="45" customFormat="1" x14ac:dyDescent="0.2">
      <c r="A66" s="25" t="s">
        <v>65</v>
      </c>
      <c r="B66" s="47">
        <v>1825</v>
      </c>
      <c r="C66" s="47">
        <v>1531</v>
      </c>
      <c r="D66" s="47">
        <v>1658</v>
      </c>
      <c r="E66" s="48">
        <v>1612</v>
      </c>
      <c r="F66" s="48"/>
      <c r="G66" s="46">
        <f t="shared" si="5"/>
        <v>-16.109589041095891</v>
      </c>
      <c r="H66" s="46">
        <f t="shared" si="4"/>
        <v>8.2952318745917708</v>
      </c>
      <c r="I66" s="46">
        <f t="shared" si="6"/>
        <v>-9.1506849315068486</v>
      </c>
      <c r="J66" s="46">
        <f t="shared" si="7"/>
        <v>-11.671232876712329</v>
      </c>
      <c r="K66" s="48">
        <v>34.148600000000002</v>
      </c>
      <c r="L66" s="49">
        <f t="shared" si="3"/>
        <v>47.205449125293569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</row>
    <row r="67" spans="1:133" s="45" customFormat="1" x14ac:dyDescent="0.2">
      <c r="A67" s="25" t="s">
        <v>66</v>
      </c>
      <c r="B67" s="47">
        <v>687</v>
      </c>
      <c r="C67" s="47">
        <v>615</v>
      </c>
      <c r="D67" s="47">
        <v>621</v>
      </c>
      <c r="E67" s="48">
        <v>587</v>
      </c>
      <c r="F67" s="48"/>
      <c r="G67" s="46">
        <f t="shared" si="5"/>
        <v>-10.480349344978166</v>
      </c>
      <c r="H67" s="46">
        <f t="shared" si="4"/>
        <v>0.97560975609756095</v>
      </c>
      <c r="I67" s="46">
        <f t="shared" si="6"/>
        <v>-9.606986899563319</v>
      </c>
      <c r="J67" s="46">
        <f t="shared" si="7"/>
        <v>-14.55604075691412</v>
      </c>
      <c r="K67" s="48">
        <v>9.2554999999999996</v>
      </c>
      <c r="L67" s="49">
        <f t="shared" si="3"/>
        <v>63.421749230187459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</row>
    <row r="68" spans="1:133" s="45" customFormat="1" x14ac:dyDescent="0.2">
      <c r="A68" s="40" t="s">
        <v>67</v>
      </c>
      <c r="B68" s="41">
        <v>8018</v>
      </c>
      <c r="C68" s="41">
        <v>6487</v>
      </c>
      <c r="D68" s="41">
        <v>6590</v>
      </c>
      <c r="E68" s="42">
        <v>6125</v>
      </c>
      <c r="F68" s="42"/>
      <c r="G68" s="43">
        <f t="shared" si="5"/>
        <v>-19.094537291095037</v>
      </c>
      <c r="H68" s="43">
        <f t="shared" si="4"/>
        <v>1.5877909665484815</v>
      </c>
      <c r="I68" s="43">
        <f t="shared" si="6"/>
        <v>-17.809927662758792</v>
      </c>
      <c r="J68" s="43">
        <f t="shared" si="7"/>
        <v>-23.609378897480667</v>
      </c>
      <c r="K68" s="42">
        <v>83.060299999999998</v>
      </c>
      <c r="L68" s="44">
        <f t="shared" si="3"/>
        <v>73.741607001178664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</row>
    <row r="69" spans="1:133" s="45" customFormat="1" x14ac:dyDescent="0.2">
      <c r="A69" s="25" t="s">
        <v>68</v>
      </c>
      <c r="B69" s="47">
        <v>1988</v>
      </c>
      <c r="C69" s="47">
        <v>1480</v>
      </c>
      <c r="D69" s="47">
        <v>1551</v>
      </c>
      <c r="E69" s="48">
        <v>1320</v>
      </c>
      <c r="F69" s="48"/>
      <c r="G69" s="46">
        <f t="shared" si="5"/>
        <v>-25.553319919517104</v>
      </c>
      <c r="H69" s="46">
        <f t="shared" si="4"/>
        <v>4.7972972972972974</v>
      </c>
      <c r="I69" s="46">
        <f t="shared" si="6"/>
        <v>-21.981891348088531</v>
      </c>
      <c r="J69" s="46">
        <f t="shared" si="7"/>
        <v>-33.601609657947684</v>
      </c>
      <c r="K69" s="48">
        <v>18.204699999999999</v>
      </c>
      <c r="L69" s="49">
        <f t="shared" si="3"/>
        <v>72.508747740967991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</row>
    <row r="70" spans="1:133" s="45" customFormat="1" x14ac:dyDescent="0.2">
      <c r="A70" s="25" t="s">
        <v>69</v>
      </c>
      <c r="B70" s="47">
        <v>672</v>
      </c>
      <c r="C70" s="47">
        <v>416</v>
      </c>
      <c r="D70" s="49">
        <v>529</v>
      </c>
      <c r="E70" s="51">
        <v>361</v>
      </c>
      <c r="F70" s="51"/>
      <c r="G70" s="46">
        <f t="shared" si="5"/>
        <v>-38.095238095238095</v>
      </c>
      <c r="H70" s="46">
        <f t="shared" si="4"/>
        <v>27.16346153846154</v>
      </c>
      <c r="I70" s="46">
        <f t="shared" si="6"/>
        <v>-21.279761904761905</v>
      </c>
      <c r="J70" s="46">
        <f t="shared" si="7"/>
        <v>-46.279761904761905</v>
      </c>
      <c r="K70" s="48">
        <v>27.523800000000001</v>
      </c>
      <c r="L70" s="49">
        <f t="shared" si="3"/>
        <v>13.11592149339844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</row>
    <row r="71" spans="1:133" s="45" customFormat="1" x14ac:dyDescent="0.2">
      <c r="A71" s="25" t="s">
        <v>70</v>
      </c>
      <c r="B71" s="47">
        <v>2752</v>
      </c>
      <c r="C71" s="47">
        <v>2390</v>
      </c>
      <c r="D71" s="49">
        <v>2306</v>
      </c>
      <c r="E71" s="51">
        <v>2294</v>
      </c>
      <c r="F71" s="51"/>
      <c r="G71" s="46">
        <f t="shared" si="5"/>
        <v>-13.154069767441861</v>
      </c>
      <c r="H71" s="46">
        <f t="shared" si="4"/>
        <v>-3.514644351464435</v>
      </c>
      <c r="I71" s="46">
        <f t="shared" si="6"/>
        <v>-16.206395348837209</v>
      </c>
      <c r="J71" s="46">
        <f t="shared" si="7"/>
        <v>-16.642441860465116</v>
      </c>
      <c r="K71" s="48">
        <v>23.330100000000002</v>
      </c>
      <c r="L71" s="49">
        <f t="shared" si="3"/>
        <v>98.327911153402681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</row>
    <row r="72" spans="1:133" s="45" customFormat="1" x14ac:dyDescent="0.2">
      <c r="A72" s="25" t="s">
        <v>71</v>
      </c>
      <c r="B72" s="47">
        <v>2606</v>
      </c>
      <c r="C72" s="47">
        <v>2201</v>
      </c>
      <c r="D72" s="49">
        <v>2204</v>
      </c>
      <c r="E72" s="51">
        <v>2150</v>
      </c>
      <c r="F72" s="51"/>
      <c r="G72" s="46">
        <f t="shared" si="5"/>
        <v>-15.541059094397545</v>
      </c>
      <c r="H72" s="46">
        <f t="shared" si="4"/>
        <v>0.13630168105406634</v>
      </c>
      <c r="I72" s="46">
        <f t="shared" si="6"/>
        <v>-15.425940138142748</v>
      </c>
      <c r="J72" s="46">
        <f t="shared" si="7"/>
        <v>-17.498081350729088</v>
      </c>
      <c r="K72" s="48">
        <v>14.0017</v>
      </c>
      <c r="L72" s="49">
        <f t="shared" si="3"/>
        <v>153.55278287636503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</row>
    <row r="73" spans="1:133" s="45" customFormat="1" x14ac:dyDescent="0.2">
      <c r="A73" s="40" t="s">
        <v>72</v>
      </c>
      <c r="B73" s="41">
        <v>8798</v>
      </c>
      <c r="C73" s="41">
        <v>8647</v>
      </c>
      <c r="D73" s="44">
        <v>8728</v>
      </c>
      <c r="E73" s="52">
        <v>8325</v>
      </c>
      <c r="F73" s="52"/>
      <c r="G73" s="43">
        <f t="shared" si="5"/>
        <v>-1.71629915889975</v>
      </c>
      <c r="H73" s="43">
        <f t="shared" si="4"/>
        <v>0.93674106626575693</v>
      </c>
      <c r="I73" s="43">
        <f t="shared" si="6"/>
        <v>-0.79563537167538079</v>
      </c>
      <c r="J73" s="43">
        <f t="shared" si="7"/>
        <v>-5.3762218686065015</v>
      </c>
      <c r="K73" s="42">
        <v>190.27</v>
      </c>
      <c r="L73" s="44">
        <f t="shared" si="3"/>
        <v>43.75361328638251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</row>
    <row r="74" spans="1:133" s="45" customFormat="1" x14ac:dyDescent="0.2">
      <c r="A74" s="25" t="s">
        <v>73</v>
      </c>
      <c r="B74" s="47">
        <v>4741</v>
      </c>
      <c r="C74" s="47">
        <v>4556</v>
      </c>
      <c r="D74" s="49">
        <v>4512</v>
      </c>
      <c r="E74" s="51">
        <v>4155</v>
      </c>
      <c r="F74" s="51"/>
      <c r="G74" s="46">
        <f t="shared" si="5"/>
        <v>-3.9021303522463615</v>
      </c>
      <c r="H74" s="46">
        <f t="shared" si="4"/>
        <v>-0.96575943810359965</v>
      </c>
      <c r="I74" s="46">
        <f t="shared" si="6"/>
        <v>-4.8302045981860369</v>
      </c>
      <c r="J74" s="46">
        <f t="shared" si="7"/>
        <v>-12.360261548196583</v>
      </c>
      <c r="K74" s="48">
        <v>43.170299999999997</v>
      </c>
      <c r="L74" s="49">
        <f t="shared" si="3"/>
        <v>96.246725179116197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</row>
    <row r="75" spans="1:133" s="45" customFormat="1" x14ac:dyDescent="0.2">
      <c r="A75" s="25" t="s">
        <v>292</v>
      </c>
      <c r="B75" s="47">
        <v>1194</v>
      </c>
      <c r="C75" s="47">
        <v>1353</v>
      </c>
      <c r="D75" s="49">
        <v>1375</v>
      </c>
      <c r="E75" s="51">
        <v>1402</v>
      </c>
      <c r="F75" s="51"/>
      <c r="G75" s="46">
        <f t="shared" si="5"/>
        <v>13.316582914572864</v>
      </c>
      <c r="H75" s="46">
        <f t="shared" si="4"/>
        <v>1.6260162601626016</v>
      </c>
      <c r="I75" s="46">
        <f t="shared" si="6"/>
        <v>15.159128978224455</v>
      </c>
      <c r="J75" s="46">
        <f t="shared" si="7"/>
        <v>17.420435510887771</v>
      </c>
      <c r="K75" s="48">
        <v>30.681899999999999</v>
      </c>
      <c r="L75" s="49">
        <f t="shared" si="3"/>
        <v>45.694692962300252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</row>
    <row r="76" spans="1:133" s="45" customFormat="1" x14ac:dyDescent="0.2">
      <c r="A76" s="25" t="s">
        <v>74</v>
      </c>
      <c r="B76" s="47">
        <v>19</v>
      </c>
      <c r="C76" s="47">
        <v>4</v>
      </c>
      <c r="D76" s="49">
        <v>65</v>
      </c>
      <c r="E76" s="51">
        <v>84</v>
      </c>
      <c r="F76" s="51"/>
      <c r="G76" s="46">
        <f t="shared" si="5"/>
        <v>-78.94736842105263</v>
      </c>
      <c r="H76" s="46">
        <f t="shared" si="4"/>
        <v>1525</v>
      </c>
      <c r="I76" s="46">
        <f t="shared" si="6"/>
        <v>242.10526315789474</v>
      </c>
      <c r="J76" s="46">
        <f t="shared" si="7"/>
        <v>342.10526315789474</v>
      </c>
      <c r="K76" s="48">
        <v>50.075699999999998</v>
      </c>
      <c r="L76" s="49">
        <f t="shared" si="3"/>
        <v>1.6774603250678473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</row>
    <row r="77" spans="1:133" s="45" customFormat="1" x14ac:dyDescent="0.2">
      <c r="A77" s="25" t="s">
        <v>75</v>
      </c>
      <c r="B77" s="47">
        <v>793</v>
      </c>
      <c r="C77" s="47">
        <v>656</v>
      </c>
      <c r="D77" s="47">
        <v>648</v>
      </c>
      <c r="E77" s="48">
        <v>724</v>
      </c>
      <c r="F77" s="48"/>
      <c r="G77" s="46">
        <f t="shared" si="5"/>
        <v>-17.276166456494327</v>
      </c>
      <c r="H77" s="46">
        <f t="shared" si="4"/>
        <v>-1.2195121951219512</v>
      </c>
      <c r="I77" s="46">
        <f t="shared" si="6"/>
        <v>-18.284993694829762</v>
      </c>
      <c r="J77" s="46">
        <f t="shared" si="7"/>
        <v>-8.7011349306431267</v>
      </c>
      <c r="K77" s="48">
        <v>30.160599999999999</v>
      </c>
      <c r="L77" s="49">
        <f t="shared" ref="L77:L114" si="8">E77/K77</f>
        <v>24.004827490169294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</row>
    <row r="78" spans="1:133" s="45" customFormat="1" x14ac:dyDescent="0.2">
      <c r="A78" s="25" t="s">
        <v>76</v>
      </c>
      <c r="B78" s="47">
        <v>2051</v>
      </c>
      <c r="C78" s="47">
        <v>2078</v>
      </c>
      <c r="D78" s="47">
        <v>2128</v>
      </c>
      <c r="E78" s="48">
        <v>1960</v>
      </c>
      <c r="F78" s="48"/>
      <c r="G78" s="46">
        <f t="shared" si="5"/>
        <v>1.3164310092637739</v>
      </c>
      <c r="H78" s="46">
        <f t="shared" si="4"/>
        <v>2.4061597690086622</v>
      </c>
      <c r="I78" s="46">
        <f t="shared" si="6"/>
        <v>3.7542662116040955</v>
      </c>
      <c r="J78" s="46">
        <f t="shared" si="7"/>
        <v>-4.4368600682593859</v>
      </c>
      <c r="K78" s="48">
        <v>36.1815</v>
      </c>
      <c r="L78" s="49">
        <f t="shared" si="8"/>
        <v>54.171330652405238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</row>
    <row r="79" spans="1:133" s="45" customFormat="1" x14ac:dyDescent="0.2">
      <c r="A79" s="40" t="s">
        <v>77</v>
      </c>
      <c r="B79" s="41">
        <v>7361</v>
      </c>
      <c r="C79" s="41">
        <v>9913</v>
      </c>
      <c r="D79" s="41">
        <v>11976</v>
      </c>
      <c r="E79" s="42">
        <v>11808</v>
      </c>
      <c r="F79" s="42"/>
      <c r="G79" s="43">
        <f t="shared" si="5"/>
        <v>34.669202554000812</v>
      </c>
      <c r="H79" s="43">
        <f t="shared" si="4"/>
        <v>20.811056188842933</v>
      </c>
      <c r="I79" s="43">
        <f t="shared" si="6"/>
        <v>62.695285966580627</v>
      </c>
      <c r="J79" s="43">
        <f t="shared" si="7"/>
        <v>60.41298736584703</v>
      </c>
      <c r="K79" s="42">
        <v>230.4606</v>
      </c>
      <c r="L79" s="44">
        <f t="shared" si="8"/>
        <v>51.236523726832267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</row>
    <row r="80" spans="1:133" s="45" customFormat="1" x14ac:dyDescent="0.2">
      <c r="A80" s="25" t="s">
        <v>78</v>
      </c>
      <c r="B80" s="47">
        <v>3122</v>
      </c>
      <c r="C80" s="47">
        <v>2925</v>
      </c>
      <c r="D80" s="47">
        <v>2930</v>
      </c>
      <c r="E80" s="48">
        <v>2739</v>
      </c>
      <c r="F80" s="48"/>
      <c r="G80" s="46">
        <f t="shared" si="5"/>
        <v>-6.3100576553491354</v>
      </c>
      <c r="H80" s="46">
        <f t="shared" si="4"/>
        <v>0.17094017094017094</v>
      </c>
      <c r="I80" s="46">
        <f t="shared" si="6"/>
        <v>-6.1499039077514412</v>
      </c>
      <c r="J80" s="46">
        <f t="shared" si="7"/>
        <v>-12.267777065983344</v>
      </c>
      <c r="K80" s="48">
        <v>36.595500000000001</v>
      </c>
      <c r="L80" s="49">
        <f t="shared" si="8"/>
        <v>74.845267860802551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</row>
    <row r="81" spans="1:133" s="45" customFormat="1" x14ac:dyDescent="0.2">
      <c r="A81" s="25" t="s">
        <v>79</v>
      </c>
      <c r="B81" s="47">
        <v>241</v>
      </c>
      <c r="C81" s="47">
        <v>605</v>
      </c>
      <c r="D81" s="47">
        <v>1376</v>
      </c>
      <c r="E81" s="48">
        <v>1362</v>
      </c>
      <c r="F81" s="48"/>
      <c r="G81" s="46">
        <f t="shared" si="5"/>
        <v>151.03734439834025</v>
      </c>
      <c r="H81" s="46">
        <f t="shared" si="4"/>
        <v>127.43801652892562</v>
      </c>
      <c r="I81" s="46">
        <f t="shared" si="6"/>
        <v>470.95435684647305</v>
      </c>
      <c r="J81" s="46">
        <f t="shared" si="7"/>
        <v>465.14522821576764</v>
      </c>
      <c r="K81" s="48">
        <v>19.212900000000001</v>
      </c>
      <c r="L81" s="49">
        <f t="shared" si="8"/>
        <v>70.889870868010547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</row>
    <row r="82" spans="1:133" s="45" customFormat="1" x14ac:dyDescent="0.2">
      <c r="A82" s="25" t="s">
        <v>80</v>
      </c>
      <c r="B82" s="47">
        <v>1130</v>
      </c>
      <c r="C82" s="47">
        <v>1132</v>
      </c>
      <c r="D82" s="47">
        <v>1127</v>
      </c>
      <c r="E82" s="48">
        <v>1108</v>
      </c>
      <c r="F82" s="48"/>
      <c r="G82" s="48">
        <f t="shared" si="5"/>
        <v>0.17699115044247787</v>
      </c>
      <c r="H82" s="48">
        <f t="shared" si="4"/>
        <v>-0.44169611307420492</v>
      </c>
      <c r="I82" s="48">
        <f t="shared" si="6"/>
        <v>-0.26548672566371684</v>
      </c>
      <c r="J82" s="48">
        <f t="shared" si="7"/>
        <v>-1.9469026548672566</v>
      </c>
      <c r="K82" s="48">
        <v>43.984999999999999</v>
      </c>
      <c r="L82" s="49">
        <f t="shared" si="8"/>
        <v>25.190405820165967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</row>
    <row r="83" spans="1:133" s="45" customFormat="1" x14ac:dyDescent="0.2">
      <c r="A83" s="25" t="s">
        <v>81</v>
      </c>
      <c r="B83" s="47">
        <v>1253</v>
      </c>
      <c r="C83" s="47">
        <v>1083</v>
      </c>
      <c r="D83" s="47">
        <v>942</v>
      </c>
      <c r="E83" s="48">
        <v>919</v>
      </c>
      <c r="F83" s="48"/>
      <c r="G83" s="46">
        <f t="shared" si="5"/>
        <v>-13.567438148443735</v>
      </c>
      <c r="H83" s="46">
        <f t="shared" si="4"/>
        <v>-13.019390581717451</v>
      </c>
      <c r="I83" s="46">
        <f t="shared" si="6"/>
        <v>-24.820430965682363</v>
      </c>
      <c r="J83" s="46">
        <f t="shared" si="7"/>
        <v>-26.656025538707102</v>
      </c>
      <c r="K83" s="48">
        <v>9.3488000000000007</v>
      </c>
      <c r="L83" s="49">
        <f t="shared" si="8"/>
        <v>98.30138627417422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</row>
    <row r="84" spans="1:133" s="45" customFormat="1" x14ac:dyDescent="0.2">
      <c r="A84" s="25" t="s">
        <v>82</v>
      </c>
      <c r="B84" s="47">
        <v>461</v>
      </c>
      <c r="C84" s="47">
        <v>492</v>
      </c>
      <c r="D84" s="47">
        <v>1315</v>
      </c>
      <c r="E84" s="48">
        <v>1652</v>
      </c>
      <c r="F84" s="48"/>
      <c r="G84" s="46">
        <f t="shared" si="5"/>
        <v>6.7245119305856829</v>
      </c>
      <c r="H84" s="46">
        <f t="shared" si="4"/>
        <v>167.27642276422765</v>
      </c>
      <c r="I84" s="46">
        <f t="shared" si="6"/>
        <v>185.24945770065077</v>
      </c>
      <c r="J84" s="46">
        <f t="shared" si="7"/>
        <v>258.35140997830803</v>
      </c>
      <c r="K84" s="48">
        <v>38.174999999999997</v>
      </c>
      <c r="L84" s="49">
        <f t="shared" si="8"/>
        <v>43.274394237066147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</row>
    <row r="85" spans="1:133" s="45" customFormat="1" x14ac:dyDescent="0.2">
      <c r="A85" s="25" t="s">
        <v>83</v>
      </c>
      <c r="B85" s="47">
        <v>667</v>
      </c>
      <c r="C85" s="47">
        <v>1285</v>
      </c>
      <c r="D85" s="47">
        <v>1578</v>
      </c>
      <c r="E85" s="48">
        <v>1725</v>
      </c>
      <c r="F85" s="48"/>
      <c r="G85" s="46">
        <f t="shared" si="5"/>
        <v>92.65367316341829</v>
      </c>
      <c r="H85" s="46">
        <f t="shared" si="4"/>
        <v>22.801556420233464</v>
      </c>
      <c r="I85" s="46">
        <f t="shared" si="6"/>
        <v>136.58170914542728</v>
      </c>
      <c r="J85" s="46">
        <f t="shared" si="7"/>
        <v>158.62068965517241</v>
      </c>
      <c r="K85" s="48">
        <v>28.890999999999998</v>
      </c>
      <c r="L85" s="49">
        <f t="shared" si="8"/>
        <v>59.707175244885953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</row>
    <row r="86" spans="1:133" s="45" customFormat="1" x14ac:dyDescent="0.2">
      <c r="A86" s="25" t="s">
        <v>84</v>
      </c>
      <c r="B86" s="47">
        <v>345</v>
      </c>
      <c r="C86" s="47">
        <v>335</v>
      </c>
      <c r="D86" s="47">
        <v>477</v>
      </c>
      <c r="E86" s="48">
        <v>350</v>
      </c>
      <c r="F86" s="48"/>
      <c r="G86" s="46">
        <f t="shared" si="5"/>
        <v>-2.8985507246376812</v>
      </c>
      <c r="H86" s="46">
        <f t="shared" si="4"/>
        <v>42.388059701492537</v>
      </c>
      <c r="I86" s="46">
        <f t="shared" si="6"/>
        <v>38.260869565217391</v>
      </c>
      <c r="J86" s="46">
        <f t="shared" si="7"/>
        <v>1.4492753623188406</v>
      </c>
      <c r="K86" s="48">
        <v>32.309399999999997</v>
      </c>
      <c r="L86" s="49">
        <f t="shared" si="8"/>
        <v>10.832760744551123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</row>
    <row r="87" spans="1:133" s="45" customFormat="1" x14ac:dyDescent="0.2">
      <c r="A87" s="25" t="s">
        <v>85</v>
      </c>
      <c r="B87" s="47">
        <v>142</v>
      </c>
      <c r="C87" s="47">
        <v>2056</v>
      </c>
      <c r="D87" s="47">
        <v>2231</v>
      </c>
      <c r="E87" s="48">
        <v>1953</v>
      </c>
      <c r="F87" s="48"/>
      <c r="G87" s="46">
        <f t="shared" si="5"/>
        <v>1347.8873239436621</v>
      </c>
      <c r="H87" s="46">
        <f t="shared" si="4"/>
        <v>8.5116731517509727</v>
      </c>
      <c r="I87" s="46">
        <f t="shared" si="6"/>
        <v>1471.1267605633802</v>
      </c>
      <c r="J87" s="46">
        <f t="shared" si="7"/>
        <v>1275.3521126760563</v>
      </c>
      <c r="K87" s="48">
        <v>21.943000000000001</v>
      </c>
      <c r="L87" s="49">
        <f t="shared" si="8"/>
        <v>89.003326801257799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</row>
    <row r="88" spans="1:133" s="45" customFormat="1" x14ac:dyDescent="0.2">
      <c r="A88" s="40" t="s">
        <v>86</v>
      </c>
      <c r="B88" s="41">
        <v>291</v>
      </c>
      <c r="C88" s="41">
        <v>322</v>
      </c>
      <c r="D88" s="41">
        <v>252</v>
      </c>
      <c r="E88" s="42">
        <v>571</v>
      </c>
      <c r="F88" s="42"/>
      <c r="G88" s="46">
        <f t="shared" si="5"/>
        <v>10.652920962199312</v>
      </c>
      <c r="H88" s="46">
        <f t="shared" si="4"/>
        <v>-21.739130434782609</v>
      </c>
      <c r="I88" s="46">
        <f t="shared" si="6"/>
        <v>-13.402061855670103</v>
      </c>
      <c r="J88" s="46">
        <f t="shared" si="7"/>
        <v>96.219931271477662</v>
      </c>
      <c r="K88" s="42">
        <v>99.343199999999996</v>
      </c>
      <c r="L88" s="44">
        <f t="shared" si="8"/>
        <v>5.7477512300791602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</row>
    <row r="89" spans="1:133" s="45" customFormat="1" x14ac:dyDescent="0.2">
      <c r="A89" s="25" t="s">
        <v>87</v>
      </c>
      <c r="B89" s="47">
        <v>50</v>
      </c>
      <c r="C89" s="47">
        <v>40</v>
      </c>
      <c r="D89" s="47">
        <v>40</v>
      </c>
      <c r="E89" s="48">
        <v>34</v>
      </c>
      <c r="F89" s="48"/>
      <c r="G89" s="46">
        <f t="shared" si="5"/>
        <v>-20</v>
      </c>
      <c r="H89" s="46">
        <f t="shared" si="4"/>
        <v>0</v>
      </c>
      <c r="I89" s="46">
        <f t="shared" si="6"/>
        <v>-20</v>
      </c>
      <c r="J89" s="46">
        <f t="shared" si="7"/>
        <v>-32</v>
      </c>
      <c r="K89" s="48">
        <v>94.097099999999998</v>
      </c>
      <c r="L89" s="49">
        <f t="shared" si="8"/>
        <v>0.36132888261168516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</row>
    <row r="90" spans="1:133" s="45" customFormat="1" x14ac:dyDescent="0.2">
      <c r="A90" s="25" t="s">
        <v>88</v>
      </c>
      <c r="B90" s="47">
        <v>241</v>
      </c>
      <c r="C90" s="47">
        <v>282</v>
      </c>
      <c r="D90" s="47">
        <v>212</v>
      </c>
      <c r="E90" s="48">
        <v>537</v>
      </c>
      <c r="F90" s="48"/>
      <c r="G90" s="46">
        <f t="shared" si="5"/>
        <v>17.012448132780083</v>
      </c>
      <c r="H90" s="46">
        <f t="shared" si="4"/>
        <v>-24.822695035460992</v>
      </c>
      <c r="I90" s="46">
        <f t="shared" si="6"/>
        <v>-12.033195020746888</v>
      </c>
      <c r="J90" s="46">
        <f t="shared" si="7"/>
        <v>122.82157676348548</v>
      </c>
      <c r="K90" s="48">
        <v>5.2461000000000002</v>
      </c>
      <c r="L90" s="49">
        <f t="shared" si="8"/>
        <v>102.36175444616001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</row>
    <row r="91" spans="1:133" s="45" customFormat="1" x14ac:dyDescent="0.2">
      <c r="A91" s="40" t="s">
        <v>89</v>
      </c>
      <c r="B91" s="41">
        <v>10267</v>
      </c>
      <c r="C91" s="41">
        <v>9807</v>
      </c>
      <c r="D91" s="41">
        <v>9361</v>
      </c>
      <c r="E91" s="42">
        <v>9079</v>
      </c>
      <c r="F91" s="42"/>
      <c r="G91" s="43">
        <f t="shared" si="5"/>
        <v>-4.48037401383072</v>
      </c>
      <c r="H91" s="43">
        <f t="shared" si="4"/>
        <v>-4.5477719995921282</v>
      </c>
      <c r="I91" s="43">
        <f t="shared" si="6"/>
        <v>-8.8243888185448522</v>
      </c>
      <c r="J91" s="43">
        <f t="shared" si="7"/>
        <v>-11.57105288789325</v>
      </c>
      <c r="K91" s="42">
        <v>68.928399999999996</v>
      </c>
      <c r="L91" s="44">
        <f t="shared" si="8"/>
        <v>131.71638976096935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</row>
    <row r="92" spans="1:133" s="45" customFormat="1" x14ac:dyDescent="0.2">
      <c r="A92" s="25" t="s">
        <v>90</v>
      </c>
      <c r="B92" s="47">
        <v>2382</v>
      </c>
      <c r="C92" s="47">
        <v>1950</v>
      </c>
      <c r="D92" s="47">
        <v>1870</v>
      </c>
      <c r="E92" s="48">
        <v>2045</v>
      </c>
      <c r="F92" s="48"/>
      <c r="G92" s="46">
        <f t="shared" si="5"/>
        <v>-18.136020151133501</v>
      </c>
      <c r="H92" s="46">
        <f t="shared" si="4"/>
        <v>-4.1025641025641022</v>
      </c>
      <c r="I92" s="46">
        <f t="shared" si="6"/>
        <v>-21.494542401343409</v>
      </c>
      <c r="J92" s="46">
        <f t="shared" si="7"/>
        <v>-14.147774979009236</v>
      </c>
      <c r="K92" s="48">
        <v>11.822100000000001</v>
      </c>
      <c r="L92" s="49">
        <f t="shared" si="8"/>
        <v>172.98111164683093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</row>
    <row r="93" spans="1:133" s="45" customFormat="1" x14ac:dyDescent="0.2">
      <c r="A93" s="25" t="s">
        <v>91</v>
      </c>
      <c r="B93" s="47">
        <v>1038</v>
      </c>
      <c r="C93" s="47">
        <v>2241</v>
      </c>
      <c r="D93" s="47">
        <v>2135</v>
      </c>
      <c r="E93" s="48">
        <v>1927</v>
      </c>
      <c r="F93" s="48"/>
      <c r="G93" s="46">
        <f t="shared" si="5"/>
        <v>115.89595375722543</v>
      </c>
      <c r="H93" s="46">
        <f t="shared" si="4"/>
        <v>-4.730031236055332</v>
      </c>
      <c r="I93" s="46">
        <f t="shared" si="6"/>
        <v>105.6840077071291</v>
      </c>
      <c r="J93" s="46">
        <f t="shared" si="7"/>
        <v>85.645472061657031</v>
      </c>
      <c r="K93" s="48">
        <v>11.853199999999999</v>
      </c>
      <c r="L93" s="49">
        <f t="shared" si="8"/>
        <v>162.57213241993725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</row>
    <row r="94" spans="1:133" s="45" customFormat="1" x14ac:dyDescent="0.2">
      <c r="A94" s="25" t="s">
        <v>92</v>
      </c>
      <c r="B94" s="47">
        <v>6185</v>
      </c>
      <c r="C94" s="47">
        <v>4961</v>
      </c>
      <c r="D94" s="47">
        <v>4638</v>
      </c>
      <c r="E94" s="48">
        <v>4495</v>
      </c>
      <c r="F94" s="48"/>
      <c r="G94" s="46">
        <f t="shared" si="5"/>
        <v>-19.789814066289409</v>
      </c>
      <c r="H94" s="46">
        <f t="shared" si="4"/>
        <v>-6.5107841161056239</v>
      </c>
      <c r="I94" s="46">
        <f t="shared" si="6"/>
        <v>-25.012126111560228</v>
      </c>
      <c r="J94" s="46">
        <f t="shared" si="7"/>
        <v>-27.324171382376718</v>
      </c>
      <c r="K94" s="48">
        <v>35.645400000000002</v>
      </c>
      <c r="L94" s="49">
        <f t="shared" si="8"/>
        <v>126.10322790598505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</row>
    <row r="95" spans="1:133" s="45" customFormat="1" x14ac:dyDescent="0.2">
      <c r="A95" s="25" t="s">
        <v>93</v>
      </c>
      <c r="B95" s="47">
        <v>662</v>
      </c>
      <c r="C95" s="47">
        <v>655</v>
      </c>
      <c r="D95" s="47">
        <v>718</v>
      </c>
      <c r="E95" s="48">
        <v>612</v>
      </c>
      <c r="F95" s="48"/>
      <c r="G95" s="46">
        <f t="shared" si="5"/>
        <v>-1.0574018126888218</v>
      </c>
      <c r="H95" s="46">
        <f t="shared" si="4"/>
        <v>9.6183206106870234</v>
      </c>
      <c r="I95" s="46">
        <f t="shared" si="6"/>
        <v>8.4592145015105746</v>
      </c>
      <c r="J95" s="46">
        <f t="shared" si="7"/>
        <v>-7.5528700906344408</v>
      </c>
      <c r="K95" s="48">
        <v>9.6076999999999995</v>
      </c>
      <c r="L95" s="49">
        <f t="shared" si="8"/>
        <v>63.698908167407396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</row>
    <row r="96" spans="1:133" s="45" customFormat="1" x14ac:dyDescent="0.2">
      <c r="A96" s="40" t="s">
        <v>94</v>
      </c>
      <c r="B96" s="41">
        <v>8894</v>
      </c>
      <c r="C96" s="41">
        <v>7480</v>
      </c>
      <c r="D96" s="41">
        <v>7328</v>
      </c>
      <c r="E96" s="42">
        <v>6741</v>
      </c>
      <c r="F96" s="42"/>
      <c r="G96" s="43">
        <f t="shared" si="5"/>
        <v>-15.898358443894761</v>
      </c>
      <c r="H96" s="43">
        <f t="shared" si="4"/>
        <v>-2.0320855614973263</v>
      </c>
      <c r="I96" s="43">
        <f t="shared" si="6"/>
        <v>-17.607375758938609</v>
      </c>
      <c r="J96" s="43">
        <f t="shared" si="7"/>
        <v>-24.207330784798742</v>
      </c>
      <c r="K96" s="42">
        <v>33.430900000000001</v>
      </c>
      <c r="L96" s="44">
        <f t="shared" si="8"/>
        <v>201.6398003045087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</row>
    <row r="97" spans="1:133" s="45" customFormat="1" x14ac:dyDescent="0.2">
      <c r="A97" s="25" t="s">
        <v>95</v>
      </c>
      <c r="B97" s="47">
        <v>2497</v>
      </c>
      <c r="C97" s="47">
        <v>2156</v>
      </c>
      <c r="D97" s="47">
        <v>2049</v>
      </c>
      <c r="E97" s="48">
        <v>1847</v>
      </c>
      <c r="F97" s="48"/>
      <c r="G97" s="46">
        <f t="shared" si="5"/>
        <v>-13.656387665198238</v>
      </c>
      <c r="H97" s="46">
        <f t="shared" si="4"/>
        <v>-4.9628942486085341</v>
      </c>
      <c r="I97" s="46">
        <f t="shared" si="6"/>
        <v>-17.941529835802964</v>
      </c>
      <c r="J97" s="46">
        <f t="shared" si="7"/>
        <v>-26.031237484981979</v>
      </c>
      <c r="K97" s="48">
        <v>7.2055999999999996</v>
      </c>
      <c r="L97" s="49">
        <f t="shared" si="8"/>
        <v>256.32841123570557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</row>
    <row r="98" spans="1:133" s="45" customFormat="1" x14ac:dyDescent="0.2">
      <c r="A98" s="25" t="s">
        <v>96</v>
      </c>
      <c r="B98" s="47">
        <v>3216</v>
      </c>
      <c r="C98" s="47">
        <v>2780</v>
      </c>
      <c r="D98" s="47">
        <v>2676</v>
      </c>
      <c r="E98" s="48">
        <v>2594</v>
      </c>
      <c r="F98" s="48"/>
      <c r="G98" s="46">
        <f t="shared" si="5"/>
        <v>-13.557213930348258</v>
      </c>
      <c r="H98" s="46">
        <f t="shared" si="4"/>
        <v>-3.7410071942446042</v>
      </c>
      <c r="I98" s="46">
        <f t="shared" si="6"/>
        <v>-16.791044776119403</v>
      </c>
      <c r="J98" s="46">
        <f t="shared" si="7"/>
        <v>-19.340796019900498</v>
      </c>
      <c r="K98" s="48">
        <v>16.362200000000001</v>
      </c>
      <c r="L98" s="49">
        <f t="shared" si="8"/>
        <v>158.53613817212843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</row>
    <row r="99" spans="1:133" s="45" customFormat="1" x14ac:dyDescent="0.2">
      <c r="A99" s="25" t="s">
        <v>97</v>
      </c>
      <c r="B99" s="47">
        <v>3181</v>
      </c>
      <c r="C99" s="47">
        <v>2544</v>
      </c>
      <c r="D99" s="47">
        <v>2603</v>
      </c>
      <c r="E99" s="48">
        <v>2300</v>
      </c>
      <c r="F99" s="48"/>
      <c r="G99" s="46">
        <f t="shared" si="5"/>
        <v>-20.025149324111915</v>
      </c>
      <c r="H99" s="46">
        <f t="shared" si="4"/>
        <v>2.3191823899371071</v>
      </c>
      <c r="I99" s="46">
        <f t="shared" si="6"/>
        <v>-18.170386670858221</v>
      </c>
      <c r="J99" s="46">
        <f t="shared" si="7"/>
        <v>-27.695693178245836</v>
      </c>
      <c r="K99" s="48">
        <v>9.8630999999999993</v>
      </c>
      <c r="L99" s="49">
        <f t="shared" si="8"/>
        <v>233.19240401090937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</row>
    <row r="100" spans="1:133" s="45" customFormat="1" x14ac:dyDescent="0.2">
      <c r="A100" s="40" t="s">
        <v>98</v>
      </c>
      <c r="B100" s="41">
        <v>5689</v>
      </c>
      <c r="C100" s="41">
        <v>5917</v>
      </c>
      <c r="D100" s="41">
        <v>6332</v>
      </c>
      <c r="E100" s="42">
        <v>6295</v>
      </c>
      <c r="F100" s="42"/>
      <c r="G100" s="43">
        <f t="shared" si="5"/>
        <v>4.0077342239409388</v>
      </c>
      <c r="H100" s="43">
        <f t="shared" si="5"/>
        <v>7.0136893696129796</v>
      </c>
      <c r="I100" s="43">
        <f t="shared" si="6"/>
        <v>11.302513622780806</v>
      </c>
      <c r="J100" s="43">
        <f t="shared" si="7"/>
        <v>10.6521357004746</v>
      </c>
      <c r="K100" s="42">
        <v>180.47130000000001</v>
      </c>
      <c r="L100" s="44">
        <f t="shared" si="8"/>
        <v>34.880892418905383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</row>
    <row r="101" spans="1:133" s="45" customFormat="1" x14ac:dyDescent="0.2">
      <c r="A101" s="25" t="s">
        <v>99</v>
      </c>
      <c r="B101" s="47">
        <v>5</v>
      </c>
      <c r="C101" s="47">
        <v>0</v>
      </c>
      <c r="D101" s="41">
        <v>0</v>
      </c>
      <c r="E101" s="48"/>
      <c r="F101" s="48"/>
      <c r="G101" s="50">
        <v>0</v>
      </c>
      <c r="H101" s="50">
        <v>0</v>
      </c>
      <c r="I101" s="50">
        <v>0</v>
      </c>
      <c r="J101" s="50">
        <v>0</v>
      </c>
      <c r="K101" s="48">
        <v>13.4284</v>
      </c>
      <c r="L101" s="49">
        <f t="shared" si="8"/>
        <v>0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</row>
    <row r="102" spans="1:133" s="45" customFormat="1" x14ac:dyDescent="0.2">
      <c r="A102" s="25" t="s">
        <v>100</v>
      </c>
      <c r="B102" s="47">
        <v>1141</v>
      </c>
      <c r="C102" s="47">
        <v>995</v>
      </c>
      <c r="D102" s="47">
        <v>858</v>
      </c>
      <c r="E102" s="48">
        <v>910</v>
      </c>
      <c r="F102" s="48"/>
      <c r="G102" s="46">
        <f t="shared" ref="G102:H107" si="9">(C102-B102)*100/B102</f>
        <v>-12.795793163891323</v>
      </c>
      <c r="H102" s="46">
        <f t="shared" si="9"/>
        <v>-13.768844221105528</v>
      </c>
      <c r="I102" s="46">
        <f t="shared" ref="I102:I107" si="10">(D102-B102)*100/B102</f>
        <v>-24.802804557405786</v>
      </c>
      <c r="J102" s="46">
        <f t="shared" ref="J102:J107" si="11">(E102-B102)*100/B102</f>
        <v>-20.245398773006134</v>
      </c>
      <c r="K102" s="48">
        <v>7.5438999999999998</v>
      </c>
      <c r="L102" s="49">
        <f t="shared" si="8"/>
        <v>120.62726176115802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</row>
    <row r="103" spans="1:133" s="45" customFormat="1" x14ac:dyDescent="0.2">
      <c r="A103" s="25" t="s">
        <v>101</v>
      </c>
      <c r="B103" s="47">
        <v>44</v>
      </c>
      <c r="C103" s="47">
        <v>119</v>
      </c>
      <c r="D103" s="47">
        <v>136</v>
      </c>
      <c r="E103" s="48">
        <v>65</v>
      </c>
      <c r="F103" s="48"/>
      <c r="G103" s="46">
        <f t="shared" si="9"/>
        <v>170.45454545454547</v>
      </c>
      <c r="H103" s="46">
        <f t="shared" si="9"/>
        <v>14.285714285714286</v>
      </c>
      <c r="I103" s="46">
        <f t="shared" si="10"/>
        <v>209.09090909090909</v>
      </c>
      <c r="J103" s="46">
        <f t="shared" si="11"/>
        <v>47.727272727272727</v>
      </c>
      <c r="K103" s="48">
        <v>16.293299999999999</v>
      </c>
      <c r="L103" s="49">
        <f t="shared" si="8"/>
        <v>3.9893698636863006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</row>
    <row r="104" spans="1:133" s="45" customFormat="1" x14ac:dyDescent="0.2">
      <c r="A104" s="25" t="s">
        <v>102</v>
      </c>
      <c r="B104" s="47">
        <v>2970</v>
      </c>
      <c r="C104" s="47">
        <v>3248</v>
      </c>
      <c r="D104" s="47">
        <v>3219</v>
      </c>
      <c r="E104" s="48">
        <v>3183</v>
      </c>
      <c r="F104" s="48"/>
      <c r="G104" s="46">
        <f t="shared" si="9"/>
        <v>9.3602693602693599</v>
      </c>
      <c r="H104" s="46">
        <f t="shared" si="9"/>
        <v>-0.8928571428571429</v>
      </c>
      <c r="I104" s="46">
        <f t="shared" si="10"/>
        <v>8.3838383838383841</v>
      </c>
      <c r="J104" s="46">
        <f t="shared" si="11"/>
        <v>7.1717171717171722</v>
      </c>
      <c r="K104" s="48">
        <v>28.6447</v>
      </c>
      <c r="L104" s="49">
        <f t="shared" si="8"/>
        <v>111.12003267620187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</row>
    <row r="105" spans="1:133" s="45" customFormat="1" x14ac:dyDescent="0.2">
      <c r="A105" s="25" t="s">
        <v>103</v>
      </c>
      <c r="B105" s="47">
        <v>1515</v>
      </c>
      <c r="C105" s="47">
        <v>1543</v>
      </c>
      <c r="D105" s="47">
        <v>1946</v>
      </c>
      <c r="E105" s="48">
        <v>2036</v>
      </c>
      <c r="F105" s="48"/>
      <c r="G105" s="46">
        <f t="shared" si="9"/>
        <v>1.8481848184818481</v>
      </c>
      <c r="H105" s="46">
        <f t="shared" si="9"/>
        <v>26.11795204147764</v>
      </c>
      <c r="I105" s="46">
        <f t="shared" si="10"/>
        <v>28.448844884488448</v>
      </c>
      <c r="J105" s="46">
        <f t="shared" si="11"/>
        <v>34.38943894389439</v>
      </c>
      <c r="K105" s="48">
        <v>32.584000000000003</v>
      </c>
      <c r="L105" s="49">
        <f t="shared" si="8"/>
        <v>62.484655045421057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</row>
    <row r="106" spans="1:133" s="45" customFormat="1" x14ac:dyDescent="0.2">
      <c r="A106" s="25" t="s">
        <v>104</v>
      </c>
      <c r="B106" s="47">
        <v>14</v>
      </c>
      <c r="C106" s="47">
        <v>12</v>
      </c>
      <c r="D106" s="47">
        <v>173</v>
      </c>
      <c r="E106" s="48">
        <v>101</v>
      </c>
      <c r="F106" s="48"/>
      <c r="G106" s="46">
        <f t="shared" si="9"/>
        <v>-14.285714285714286</v>
      </c>
      <c r="H106" s="46">
        <f t="shared" si="9"/>
        <v>1341.6666666666667</v>
      </c>
      <c r="I106" s="46">
        <f t="shared" si="10"/>
        <v>1135.7142857142858</v>
      </c>
      <c r="J106" s="46">
        <f t="shared" si="11"/>
        <v>621.42857142857144</v>
      </c>
      <c r="K106" s="48">
        <v>81.977000000000004</v>
      </c>
      <c r="L106" s="49">
        <f t="shared" si="8"/>
        <v>1.2320528928845895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</row>
    <row r="107" spans="1:133" s="45" customFormat="1" x14ac:dyDescent="0.2">
      <c r="A107" s="40" t="s">
        <v>105</v>
      </c>
      <c r="B107" s="41">
        <v>3207</v>
      </c>
      <c r="C107" s="41">
        <v>5364</v>
      </c>
      <c r="D107" s="41">
        <v>5830</v>
      </c>
      <c r="E107" s="42">
        <v>5820</v>
      </c>
      <c r="F107" s="42"/>
      <c r="G107" s="43">
        <f t="shared" si="9"/>
        <v>67.259120673526667</v>
      </c>
      <c r="H107" s="42">
        <f t="shared" si="9"/>
        <v>8.6875466070096934</v>
      </c>
      <c r="I107" s="42">
        <f t="shared" si="10"/>
        <v>81.789834736513882</v>
      </c>
      <c r="J107" s="42">
        <f t="shared" si="11"/>
        <v>81.478016838166511</v>
      </c>
      <c r="K107" s="42">
        <v>67.301100000000005</v>
      </c>
      <c r="L107" s="44">
        <f t="shared" si="8"/>
        <v>86.477041237067439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</row>
    <row r="108" spans="1:133" s="45" customFormat="1" x14ac:dyDescent="0.2">
      <c r="A108" s="25" t="s">
        <v>106</v>
      </c>
      <c r="B108" s="47">
        <v>0</v>
      </c>
      <c r="C108" s="47">
        <v>0</v>
      </c>
      <c r="D108" s="41">
        <v>0</v>
      </c>
      <c r="E108" s="48">
        <v>0</v>
      </c>
      <c r="F108" s="48"/>
      <c r="G108" s="47">
        <v>0</v>
      </c>
      <c r="H108" s="47">
        <v>0</v>
      </c>
      <c r="I108" s="41">
        <v>0</v>
      </c>
      <c r="J108" s="41">
        <v>0</v>
      </c>
      <c r="K108" s="48">
        <v>10.2316</v>
      </c>
      <c r="L108" s="42"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</row>
    <row r="109" spans="1:133" s="45" customFormat="1" x14ac:dyDescent="0.2">
      <c r="A109" s="25" t="s">
        <v>107</v>
      </c>
      <c r="B109" s="47">
        <v>659</v>
      </c>
      <c r="C109" s="47">
        <v>2183</v>
      </c>
      <c r="D109" s="47">
        <v>2441</v>
      </c>
      <c r="E109" s="48">
        <v>2319</v>
      </c>
      <c r="F109" s="48"/>
      <c r="G109" s="46">
        <f t="shared" ref="G109:H114" si="12">(C109-B109)*100/B109</f>
        <v>231.25948406676784</v>
      </c>
      <c r="H109" s="47">
        <f t="shared" si="12"/>
        <v>11.818598259276225</v>
      </c>
      <c r="I109" s="47">
        <f t="shared" ref="I109:I114" si="13">(D109-B109)*100/B109</f>
        <v>270.40971168437028</v>
      </c>
      <c r="J109" s="47">
        <f t="shared" ref="J109:J114" si="14">(E109-B109)*100/B109</f>
        <v>251.89681335356602</v>
      </c>
      <c r="K109" s="48">
        <v>19.750499999999999</v>
      </c>
      <c r="L109" s="49">
        <f t="shared" si="8"/>
        <v>117.41474899369636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</row>
    <row r="110" spans="1:133" s="45" customFormat="1" x14ac:dyDescent="0.2">
      <c r="A110" s="25" t="s">
        <v>108</v>
      </c>
      <c r="B110" s="47">
        <v>2548</v>
      </c>
      <c r="C110" s="47">
        <v>3181</v>
      </c>
      <c r="D110" s="47">
        <v>3389</v>
      </c>
      <c r="E110" s="48">
        <v>3501</v>
      </c>
      <c r="F110" s="48"/>
      <c r="G110" s="46">
        <f t="shared" si="12"/>
        <v>24.843014128728413</v>
      </c>
      <c r="H110" s="47">
        <f t="shared" si="12"/>
        <v>6.538824269097768</v>
      </c>
      <c r="I110" s="47">
        <f t="shared" si="13"/>
        <v>33.00627943485086</v>
      </c>
      <c r="J110" s="47">
        <f t="shared" si="14"/>
        <v>37.401883830455262</v>
      </c>
      <c r="K110" s="48">
        <v>37.319000000000003</v>
      </c>
      <c r="L110" s="49">
        <f t="shared" si="8"/>
        <v>93.81280312977303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</row>
    <row r="111" spans="1:133" s="45" customFormat="1" x14ac:dyDescent="0.2">
      <c r="A111" s="40" t="s">
        <v>109</v>
      </c>
      <c r="B111" s="41">
        <v>1267</v>
      </c>
      <c r="C111" s="41">
        <v>1668</v>
      </c>
      <c r="D111" s="41">
        <v>1993</v>
      </c>
      <c r="E111" s="42">
        <v>2371</v>
      </c>
      <c r="F111" s="42"/>
      <c r="G111" s="43">
        <f t="shared" si="12"/>
        <v>31.649565903709551</v>
      </c>
      <c r="H111" s="41">
        <f t="shared" si="12"/>
        <v>19.48441247002398</v>
      </c>
      <c r="I111" s="41">
        <f t="shared" si="13"/>
        <v>57.300710339384374</v>
      </c>
      <c r="J111" s="41">
        <f t="shared" si="14"/>
        <v>87.134964483030785</v>
      </c>
      <c r="K111" s="42">
        <f>SUM(K112:K114)</f>
        <v>1923.5</v>
      </c>
      <c r="L111" s="44">
        <f t="shared" si="8"/>
        <v>1.2326488172602028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</row>
    <row r="112" spans="1:133" s="45" customFormat="1" x14ac:dyDescent="0.2">
      <c r="A112" s="25" t="s">
        <v>110</v>
      </c>
      <c r="B112" s="47">
        <v>910</v>
      </c>
      <c r="C112" s="47">
        <v>1201</v>
      </c>
      <c r="D112" s="47">
        <v>1523</v>
      </c>
      <c r="E112" s="48">
        <v>1807</v>
      </c>
      <c r="F112" s="48"/>
      <c r="G112" s="46">
        <f t="shared" si="12"/>
        <v>31.978021978021978</v>
      </c>
      <c r="H112" s="47">
        <f t="shared" si="12"/>
        <v>26.810990840965861</v>
      </c>
      <c r="I112" s="47">
        <f t="shared" si="13"/>
        <v>67.362637362637358</v>
      </c>
      <c r="J112" s="47">
        <f t="shared" si="14"/>
        <v>98.571428571428569</v>
      </c>
      <c r="K112" s="48">
        <v>1222.3</v>
      </c>
      <c r="L112" s="49">
        <f t="shared" si="8"/>
        <v>1.47836046797022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</row>
    <row r="113" spans="1:133" s="45" customFormat="1" x14ac:dyDescent="0.2">
      <c r="A113" s="25" t="s">
        <v>111</v>
      </c>
      <c r="B113" s="47">
        <v>163</v>
      </c>
      <c r="C113" s="47">
        <v>139</v>
      </c>
      <c r="D113" s="47">
        <v>139</v>
      </c>
      <c r="E113" s="48">
        <v>133</v>
      </c>
      <c r="F113" s="48"/>
      <c r="G113" s="46">
        <f t="shared" si="12"/>
        <v>-14.723926380368098</v>
      </c>
      <c r="H113" s="47">
        <f t="shared" si="12"/>
        <v>0</v>
      </c>
      <c r="I113" s="47">
        <f t="shared" si="13"/>
        <v>-14.723926380368098</v>
      </c>
      <c r="J113" s="47">
        <f t="shared" si="14"/>
        <v>-18.404907975460123</v>
      </c>
      <c r="K113" s="48">
        <v>438.1</v>
      </c>
      <c r="L113" s="49">
        <f t="shared" si="8"/>
        <v>0.3035836566993837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</row>
    <row r="114" spans="1:133" s="45" customFormat="1" x14ac:dyDescent="0.2">
      <c r="A114" s="25" t="s">
        <v>112</v>
      </c>
      <c r="B114" s="47">
        <v>194</v>
      </c>
      <c r="C114" s="47">
        <v>328</v>
      </c>
      <c r="D114" s="47">
        <v>331</v>
      </c>
      <c r="E114" s="48">
        <v>431</v>
      </c>
      <c r="F114" s="48"/>
      <c r="G114" s="46">
        <f t="shared" si="12"/>
        <v>69.072164948453604</v>
      </c>
      <c r="H114" s="47">
        <f t="shared" si="12"/>
        <v>0.91463414634146345</v>
      </c>
      <c r="I114" s="47">
        <f t="shared" si="13"/>
        <v>70.618556701030926</v>
      </c>
      <c r="J114" s="47">
        <f t="shared" si="14"/>
        <v>122.16494845360825</v>
      </c>
      <c r="K114" s="48">
        <v>263.10000000000002</v>
      </c>
      <c r="L114" s="49">
        <f t="shared" si="8"/>
        <v>1.638160395286963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</row>
    <row r="115" spans="1:133" s="56" customFormat="1" x14ac:dyDescent="0.2">
      <c r="A115" s="53" t="s">
        <v>113</v>
      </c>
      <c r="B115" s="54">
        <v>0</v>
      </c>
      <c r="C115" s="54">
        <v>0</v>
      </c>
      <c r="D115" s="54">
        <v>145</v>
      </c>
      <c r="E115" s="55">
        <v>1782</v>
      </c>
      <c r="F115" s="55"/>
      <c r="G115" s="54">
        <v>0</v>
      </c>
      <c r="H115" s="54">
        <v>0</v>
      </c>
      <c r="I115" s="54">
        <v>0</v>
      </c>
      <c r="J115" s="54">
        <v>0</v>
      </c>
      <c r="K115" s="55">
        <v>0</v>
      </c>
      <c r="L115" s="55">
        <v>0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</row>
    <row r="116" spans="1:133" s="61" customFormat="1" ht="9.75" x14ac:dyDescent="0.15">
      <c r="A116" s="57"/>
      <c r="B116" s="58"/>
      <c r="C116" s="58"/>
      <c r="D116" s="58"/>
      <c r="E116" s="58"/>
      <c r="F116" s="58"/>
      <c r="G116" s="59"/>
      <c r="H116" s="58"/>
      <c r="I116" s="58"/>
      <c r="J116" s="58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</row>
    <row r="117" spans="1:133" x14ac:dyDescent="0.2">
      <c r="A117" s="62" t="s">
        <v>114</v>
      </c>
    </row>
  </sheetData>
  <mergeCells count="2">
    <mergeCell ref="K7:K9"/>
    <mergeCell ref="L7:L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7"/>
  <sheetViews>
    <sheetView workbookViewId="0"/>
  </sheetViews>
  <sheetFormatPr baseColWidth="10" defaultRowHeight="15" x14ac:dyDescent="0.25"/>
  <cols>
    <col min="1" max="1" width="11.42578125" style="85"/>
    <col min="2" max="3" width="11.42578125" style="86"/>
    <col min="4" max="4" width="11.42578125" style="87"/>
    <col min="5" max="5" width="11.42578125" style="88"/>
    <col min="6" max="7" width="11.42578125" style="86"/>
    <col min="8" max="9" width="11.42578125" style="87"/>
    <col min="10" max="11" width="11.42578125" style="86"/>
    <col min="12" max="12" width="11.42578125" style="88"/>
    <col min="13" max="13" width="11.42578125" style="89"/>
    <col min="14" max="15" width="11.42578125" style="85"/>
    <col min="16" max="16" width="11.42578125" style="89"/>
  </cols>
  <sheetData>
    <row r="1" spans="1:27" s="2" customFormat="1" ht="12.75" x14ac:dyDescent="0.2">
      <c r="A1" s="1"/>
      <c r="R1" s="3"/>
      <c r="S1" s="3"/>
      <c r="T1" s="3"/>
      <c r="U1" s="3"/>
      <c r="V1" s="4"/>
      <c r="W1" s="4"/>
      <c r="X1" s="4"/>
      <c r="Y1" s="4"/>
      <c r="Z1" s="4"/>
      <c r="AA1" s="4"/>
    </row>
    <row r="2" spans="1:27" s="2" customFormat="1" ht="13.5" thickBot="1" x14ac:dyDescent="0.25">
      <c r="A2" s="5"/>
      <c r="B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3"/>
      <c r="S2" s="4"/>
      <c r="T2" s="4"/>
      <c r="U2" s="4"/>
      <c r="V2" s="4"/>
      <c r="W2" s="4"/>
      <c r="X2" s="4"/>
      <c r="Y2" s="4"/>
      <c r="Z2" s="4"/>
      <c r="AA2" s="4"/>
    </row>
    <row r="3" spans="1:27" s="2" customFormat="1" ht="13.5" thickTop="1" x14ac:dyDescent="0.2">
      <c r="A3" s="7" t="s">
        <v>115</v>
      </c>
      <c r="B3" s="12"/>
      <c r="C3" s="12"/>
      <c r="D3" s="12"/>
      <c r="E3" s="68"/>
      <c r="F3" s="9"/>
      <c r="G3" s="9"/>
      <c r="H3" s="11"/>
      <c r="I3" s="11"/>
      <c r="J3" s="8"/>
      <c r="K3" s="8"/>
      <c r="L3" s="10"/>
      <c r="M3" s="9"/>
      <c r="N3" s="8"/>
      <c r="O3" s="9"/>
      <c r="P3" s="12" t="s">
        <v>116</v>
      </c>
      <c r="R3" s="3"/>
      <c r="S3" s="4"/>
      <c r="T3" s="4"/>
      <c r="U3" s="4"/>
      <c r="V3" s="4"/>
      <c r="W3" s="4"/>
      <c r="X3" s="4"/>
      <c r="Y3" s="4"/>
      <c r="Z3" s="4"/>
      <c r="AA3" s="4"/>
    </row>
    <row r="4" spans="1:27" s="15" customFormat="1" ht="12.75" x14ac:dyDescent="0.25">
      <c r="A4" s="13"/>
      <c r="B4" s="17"/>
      <c r="C4" s="17"/>
      <c r="D4" s="17"/>
      <c r="E4" s="16"/>
      <c r="J4" s="14"/>
      <c r="K4" s="14"/>
      <c r="L4" s="16"/>
      <c r="N4" s="14"/>
      <c r="P4" s="17" t="s">
        <v>1</v>
      </c>
      <c r="Q4" s="18"/>
      <c r="R4" s="4"/>
      <c r="S4" s="19"/>
      <c r="T4" s="19"/>
      <c r="U4" s="19"/>
      <c r="V4" s="19"/>
      <c r="W4" s="19"/>
      <c r="X4" s="19"/>
      <c r="Y4" s="19"/>
      <c r="Z4" s="19"/>
      <c r="AA4" s="19"/>
    </row>
    <row r="5" spans="1:27" s="15" customFormat="1" ht="12.75" x14ac:dyDescent="0.25">
      <c r="A5" s="20"/>
      <c r="B5" s="24"/>
      <c r="C5" s="24"/>
      <c r="D5" s="24"/>
      <c r="E5" s="23"/>
      <c r="F5" s="22"/>
      <c r="G5" s="22"/>
      <c r="H5" s="22"/>
      <c r="I5" s="22"/>
      <c r="J5" s="21"/>
      <c r="K5" s="21"/>
      <c r="L5" s="23"/>
      <c r="M5" s="22"/>
      <c r="N5" s="21"/>
      <c r="O5" s="22"/>
      <c r="P5" s="22"/>
      <c r="Q5" s="18"/>
      <c r="R5" s="4"/>
      <c r="S5" s="19"/>
      <c r="T5" s="19"/>
      <c r="U5" s="19"/>
      <c r="V5" s="19"/>
      <c r="W5" s="19"/>
      <c r="X5" s="19"/>
      <c r="Y5" s="19"/>
      <c r="Z5" s="19"/>
      <c r="AA5" s="19"/>
    </row>
    <row r="6" spans="1:27" s="25" customFormat="1" ht="11.25" x14ac:dyDescent="0.2">
      <c r="A6" s="26" t="s">
        <v>2</v>
      </c>
      <c r="B6" s="26"/>
      <c r="C6" s="26"/>
      <c r="D6" s="69">
        <v>1970</v>
      </c>
      <c r="E6" s="69"/>
      <c r="F6" s="26"/>
      <c r="G6" s="26"/>
      <c r="H6" s="69">
        <v>1980</v>
      </c>
      <c r="I6" s="69"/>
      <c r="J6" s="26"/>
      <c r="K6" s="26"/>
      <c r="L6" s="69">
        <v>1990</v>
      </c>
      <c r="M6" s="69"/>
      <c r="N6" s="26"/>
      <c r="O6" s="26"/>
      <c r="P6" s="69">
        <v>2000</v>
      </c>
    </row>
    <row r="7" spans="1:27" s="25" customFormat="1" ht="11.25" x14ac:dyDescent="0.2">
      <c r="D7" s="26"/>
      <c r="E7" s="26"/>
      <c r="H7" s="26"/>
      <c r="I7" s="26"/>
      <c r="L7" s="26"/>
      <c r="M7" s="26"/>
      <c r="P7" s="26"/>
    </row>
    <row r="8" spans="1:27" s="15" customFormat="1" ht="12.75" x14ac:dyDescent="0.25">
      <c r="A8" s="13"/>
      <c r="B8" s="21"/>
      <c r="C8" s="22"/>
      <c r="D8" s="22"/>
      <c r="E8" s="70"/>
      <c r="F8" s="21"/>
      <c r="G8" s="22"/>
      <c r="H8" s="22"/>
      <c r="I8" s="70"/>
      <c r="J8" s="21"/>
      <c r="K8" s="22"/>
      <c r="L8" s="22"/>
      <c r="M8" s="70"/>
      <c r="N8" s="21"/>
      <c r="O8" s="22"/>
      <c r="P8" s="22"/>
      <c r="Q8" s="18"/>
      <c r="R8" s="4"/>
      <c r="S8" s="19"/>
      <c r="T8" s="19"/>
      <c r="U8" s="19"/>
      <c r="V8" s="19"/>
      <c r="W8" s="19"/>
      <c r="X8" s="19"/>
      <c r="Y8" s="19"/>
      <c r="Z8" s="19"/>
      <c r="AA8" s="19"/>
    </row>
    <row r="9" spans="1:27" s="32" customFormat="1" ht="11.25" x14ac:dyDescent="0.2">
      <c r="B9" s="69" t="s">
        <v>117</v>
      </c>
      <c r="C9" s="69" t="s">
        <v>118</v>
      </c>
      <c r="D9" s="69" t="s">
        <v>119</v>
      </c>
      <c r="E9" s="69"/>
      <c r="F9" s="69" t="s">
        <v>117</v>
      </c>
      <c r="G9" s="69" t="s">
        <v>118</v>
      </c>
      <c r="H9" s="69" t="s">
        <v>119</v>
      </c>
      <c r="I9" s="69"/>
      <c r="J9" s="69" t="s">
        <v>117</v>
      </c>
      <c r="K9" s="69" t="s">
        <v>118</v>
      </c>
      <c r="L9" s="69" t="s">
        <v>119</v>
      </c>
      <c r="N9" s="69" t="s">
        <v>117</v>
      </c>
      <c r="O9" s="69" t="s">
        <v>118</v>
      </c>
      <c r="P9" s="69" t="s">
        <v>119</v>
      </c>
    </row>
    <row r="10" spans="1:27" s="32" customFormat="1" ht="11.25" x14ac:dyDescent="0.2">
      <c r="A10" s="34"/>
      <c r="B10" s="36"/>
      <c r="C10" s="37"/>
      <c r="E10" s="35"/>
      <c r="F10" s="35"/>
      <c r="G10" s="35"/>
      <c r="H10" s="35"/>
      <c r="I10" s="35"/>
      <c r="J10" s="34"/>
      <c r="K10" s="34"/>
      <c r="L10" s="35"/>
      <c r="M10" s="34"/>
      <c r="N10" s="34"/>
      <c r="O10" s="34"/>
      <c r="P10" s="34"/>
    </row>
    <row r="11" spans="1:27" x14ac:dyDescent="0.25">
      <c r="A11" s="71"/>
      <c r="B11" s="72"/>
      <c r="C11" s="72"/>
      <c r="D11" s="73"/>
      <c r="E11" s="74"/>
      <c r="F11" s="72"/>
      <c r="G11" s="72"/>
      <c r="H11" s="73"/>
      <c r="I11" s="73"/>
      <c r="J11" s="72"/>
      <c r="K11" s="72"/>
      <c r="L11" s="74"/>
      <c r="M11" s="73"/>
      <c r="N11" s="72"/>
      <c r="O11" s="72"/>
      <c r="P11" s="73"/>
    </row>
    <row r="12" spans="1:27" s="77" customFormat="1" ht="11.25" x14ac:dyDescent="0.2">
      <c r="A12" s="75" t="s">
        <v>12</v>
      </c>
      <c r="B12" s="76">
        <v>106229</v>
      </c>
      <c r="C12" s="76">
        <v>31154</v>
      </c>
      <c r="D12" s="76">
        <f t="shared" ref="D12:D35" si="0">C12*100/SUM(B12:C12)</f>
        <v>22.676750398520923</v>
      </c>
      <c r="E12" s="76"/>
      <c r="F12" s="76">
        <v>97797</v>
      </c>
      <c r="G12" s="76">
        <v>29552</v>
      </c>
      <c r="H12" s="76">
        <f t="shared" ref="H12:H35" si="1">G12*100/SUM(F12:G12)</f>
        <v>23.205521833701088</v>
      </c>
      <c r="I12" s="76"/>
      <c r="J12" s="76">
        <v>88905</v>
      </c>
      <c r="K12" s="76">
        <v>39207</v>
      </c>
      <c r="L12" s="76">
        <f>K12*100/SUM(J12:K12)</f>
        <v>30.603690520794306</v>
      </c>
      <c r="M12" s="76"/>
      <c r="N12" s="76">
        <v>80213</v>
      </c>
      <c r="O12" s="76">
        <v>44701</v>
      </c>
      <c r="P12" s="76">
        <f>O12*100/SUM(N12:O12)</f>
        <v>35.785420369214016</v>
      </c>
    </row>
    <row r="13" spans="1:27" s="77" customFormat="1" ht="11.25" x14ac:dyDescent="0.2">
      <c r="A13" s="75" t="s">
        <v>13</v>
      </c>
      <c r="B13" s="76">
        <v>10527</v>
      </c>
      <c r="C13" s="76">
        <v>4889</v>
      </c>
      <c r="D13" s="76">
        <f t="shared" si="0"/>
        <v>31.713803840166062</v>
      </c>
      <c r="E13" s="76"/>
      <c r="F13" s="76">
        <v>8480</v>
      </c>
      <c r="G13" s="76">
        <v>3612</v>
      </c>
      <c r="H13" s="76">
        <f t="shared" si="1"/>
        <v>29.870989083691697</v>
      </c>
      <c r="I13" s="76"/>
      <c r="J13" s="76">
        <v>7276</v>
      </c>
      <c r="K13" s="76">
        <v>4303</v>
      </c>
      <c r="L13" s="76">
        <f>K13*100/SUM(J13:K13)</f>
        <v>37.162103808619051</v>
      </c>
      <c r="M13" s="76"/>
      <c r="N13" s="76">
        <v>6996</v>
      </c>
      <c r="O13" s="76">
        <v>3913</v>
      </c>
      <c r="P13" s="76">
        <f>O13*100/SUM(N13:O13)</f>
        <v>35.869465578879826</v>
      </c>
    </row>
    <row r="14" spans="1:27" s="77" customFormat="1" ht="11.25" x14ac:dyDescent="0.2">
      <c r="A14" s="78" t="s">
        <v>14</v>
      </c>
      <c r="B14" s="50">
        <v>1767</v>
      </c>
      <c r="C14" s="50">
        <v>942</v>
      </c>
      <c r="D14" s="50">
        <f t="shared" si="0"/>
        <v>34.772978959025473</v>
      </c>
      <c r="E14" s="50"/>
      <c r="F14" s="50">
        <v>1384</v>
      </c>
      <c r="G14" s="50">
        <v>630</v>
      </c>
      <c r="H14" s="50">
        <f t="shared" si="1"/>
        <v>31.281032770605758</v>
      </c>
      <c r="I14" s="50"/>
      <c r="J14" s="50">
        <v>1236</v>
      </c>
      <c r="K14" s="50">
        <v>719</v>
      </c>
      <c r="L14" s="50">
        <f>K14*100/SUM(J14:K14)</f>
        <v>36.777493606138108</v>
      </c>
      <c r="M14" s="79"/>
      <c r="N14" s="50">
        <v>1188</v>
      </c>
      <c r="O14" s="50">
        <v>648</v>
      </c>
      <c r="P14" s="79">
        <f>O14*100/SUM(N14:O14)</f>
        <v>35.294117647058826</v>
      </c>
    </row>
    <row r="15" spans="1:27" s="77" customFormat="1" ht="11.25" x14ac:dyDescent="0.2">
      <c r="A15" s="78" t="s">
        <v>15</v>
      </c>
      <c r="B15" s="50">
        <v>1518</v>
      </c>
      <c r="C15" s="50">
        <v>1151</v>
      </c>
      <c r="D15" s="50">
        <f t="shared" si="0"/>
        <v>43.124765829898841</v>
      </c>
      <c r="E15" s="50"/>
      <c r="F15" s="50">
        <v>1268</v>
      </c>
      <c r="G15" s="50">
        <v>792</v>
      </c>
      <c r="H15" s="50">
        <f t="shared" si="1"/>
        <v>38.446601941747574</v>
      </c>
      <c r="I15" s="50"/>
      <c r="J15" s="50">
        <v>1151</v>
      </c>
      <c r="K15" s="50">
        <v>855</v>
      </c>
      <c r="L15" s="50">
        <f>K15*100/SUM(J15:K15)</f>
        <v>42.622133599202392</v>
      </c>
      <c r="M15" s="79"/>
      <c r="N15" s="50">
        <v>1235</v>
      </c>
      <c r="O15" s="50">
        <v>716</v>
      </c>
      <c r="P15" s="79">
        <f>O15*100/SUM(N15:O15)</f>
        <v>36.699128651973346</v>
      </c>
    </row>
    <row r="16" spans="1:27" s="77" customFormat="1" ht="11.25" x14ac:dyDescent="0.2">
      <c r="A16" s="78" t="s">
        <v>16</v>
      </c>
      <c r="B16" s="50">
        <v>83</v>
      </c>
      <c r="C16" s="50">
        <v>20</v>
      </c>
      <c r="D16" s="50">
        <f t="shared" si="0"/>
        <v>19.417475728155338</v>
      </c>
      <c r="E16" s="80"/>
      <c r="F16" s="50">
        <v>6</v>
      </c>
      <c r="G16" s="50">
        <v>2</v>
      </c>
      <c r="H16" s="50">
        <f t="shared" si="1"/>
        <v>25</v>
      </c>
      <c r="I16" s="50"/>
      <c r="J16" s="50">
        <v>4</v>
      </c>
      <c r="K16" s="80">
        <v>0</v>
      </c>
      <c r="L16" s="80">
        <v>0</v>
      </c>
      <c r="M16" s="79"/>
      <c r="N16" s="50">
        <v>3</v>
      </c>
      <c r="O16" s="80">
        <v>3</v>
      </c>
      <c r="P16" s="79">
        <f>O16*100/SUM(N16:O16)</f>
        <v>50</v>
      </c>
    </row>
    <row r="17" spans="1:16" s="77" customFormat="1" ht="11.25" x14ac:dyDescent="0.2">
      <c r="A17" s="78" t="s">
        <v>17</v>
      </c>
      <c r="B17" s="50">
        <v>188</v>
      </c>
      <c r="C17" s="50">
        <v>15</v>
      </c>
      <c r="D17" s="50">
        <f t="shared" si="0"/>
        <v>7.389162561576355</v>
      </c>
      <c r="E17" s="50"/>
      <c r="F17" s="50">
        <v>160</v>
      </c>
      <c r="G17" s="50">
        <v>20</v>
      </c>
      <c r="H17" s="50">
        <f t="shared" si="1"/>
        <v>11.111111111111111</v>
      </c>
      <c r="I17" s="50"/>
      <c r="J17" s="50">
        <v>126</v>
      </c>
      <c r="K17" s="50">
        <v>24</v>
      </c>
      <c r="L17" s="50">
        <f t="shared" ref="L17:L35" si="2">K17*100/SUM(J17:K17)</f>
        <v>16</v>
      </c>
      <c r="M17" s="79"/>
      <c r="N17" s="50">
        <v>105</v>
      </c>
      <c r="O17" s="50">
        <v>45</v>
      </c>
      <c r="P17" s="79">
        <f t="shared" ref="P17:P36" si="3">O17*100/SUM(N17:O17)</f>
        <v>30</v>
      </c>
    </row>
    <row r="18" spans="1:16" s="77" customFormat="1" ht="11.25" x14ac:dyDescent="0.2">
      <c r="A18" s="78" t="s">
        <v>18</v>
      </c>
      <c r="B18" s="50">
        <v>1615</v>
      </c>
      <c r="C18" s="50">
        <v>632</v>
      </c>
      <c r="D18" s="50">
        <f t="shared" si="0"/>
        <v>28.126390743213172</v>
      </c>
      <c r="E18" s="50"/>
      <c r="F18" s="50">
        <v>1249</v>
      </c>
      <c r="G18" s="50">
        <v>430</v>
      </c>
      <c r="H18" s="50">
        <f t="shared" si="1"/>
        <v>25.610482430017868</v>
      </c>
      <c r="I18" s="50"/>
      <c r="J18" s="50">
        <v>1070</v>
      </c>
      <c r="K18" s="50">
        <v>550</v>
      </c>
      <c r="L18" s="50">
        <f t="shared" si="2"/>
        <v>33.950617283950621</v>
      </c>
      <c r="M18" s="79"/>
      <c r="N18" s="50">
        <v>1000</v>
      </c>
      <c r="O18" s="50">
        <v>378</v>
      </c>
      <c r="P18" s="79">
        <f t="shared" si="3"/>
        <v>27.431059506531206</v>
      </c>
    </row>
    <row r="19" spans="1:16" s="77" customFormat="1" ht="11.25" x14ac:dyDescent="0.2">
      <c r="A19" s="78" t="s">
        <v>19</v>
      </c>
      <c r="B19" s="50">
        <v>1100</v>
      </c>
      <c r="C19" s="50">
        <v>444</v>
      </c>
      <c r="D19" s="50">
        <f t="shared" si="0"/>
        <v>28.756476683937823</v>
      </c>
      <c r="E19" s="50"/>
      <c r="F19" s="50">
        <v>841</v>
      </c>
      <c r="G19" s="50">
        <v>294</v>
      </c>
      <c r="H19" s="50">
        <f t="shared" si="1"/>
        <v>25.903083700440529</v>
      </c>
      <c r="I19" s="50"/>
      <c r="J19" s="50">
        <v>731</v>
      </c>
      <c r="K19" s="50">
        <v>310</v>
      </c>
      <c r="L19" s="50">
        <f t="shared" si="2"/>
        <v>29.779058597502402</v>
      </c>
      <c r="M19" s="79"/>
      <c r="N19" s="50">
        <v>657</v>
      </c>
      <c r="O19" s="50">
        <v>273</v>
      </c>
      <c r="P19" s="79">
        <f t="shared" si="3"/>
        <v>29.35483870967742</v>
      </c>
    </row>
    <row r="20" spans="1:16" s="77" customFormat="1" ht="11.25" x14ac:dyDescent="0.2">
      <c r="A20" s="78" t="s">
        <v>20</v>
      </c>
      <c r="B20" s="50">
        <v>1583</v>
      </c>
      <c r="C20" s="50">
        <v>393</v>
      </c>
      <c r="D20" s="50">
        <f t="shared" si="0"/>
        <v>19.888663967611336</v>
      </c>
      <c r="E20" s="50"/>
      <c r="F20" s="50">
        <v>1315</v>
      </c>
      <c r="G20" s="50">
        <v>328</v>
      </c>
      <c r="H20" s="50">
        <f t="shared" si="1"/>
        <v>19.963481436396837</v>
      </c>
      <c r="I20" s="50"/>
      <c r="J20" s="50">
        <v>1078</v>
      </c>
      <c r="K20" s="50">
        <v>355</v>
      </c>
      <c r="L20" s="50">
        <f t="shared" si="2"/>
        <v>24.773203070481507</v>
      </c>
      <c r="M20" s="79"/>
      <c r="N20" s="50">
        <v>1050</v>
      </c>
      <c r="O20" s="50">
        <v>402</v>
      </c>
      <c r="P20" s="79">
        <f t="shared" si="3"/>
        <v>27.685950413223139</v>
      </c>
    </row>
    <row r="21" spans="1:16" s="77" customFormat="1" ht="11.25" x14ac:dyDescent="0.2">
      <c r="A21" s="78" t="s">
        <v>21</v>
      </c>
      <c r="B21" s="50">
        <v>1427</v>
      </c>
      <c r="C21" s="50">
        <v>669</v>
      </c>
      <c r="D21" s="50">
        <f t="shared" si="0"/>
        <v>31.917938931297709</v>
      </c>
      <c r="E21" s="50"/>
      <c r="F21" s="50">
        <v>1227</v>
      </c>
      <c r="G21" s="50">
        <v>684</v>
      </c>
      <c r="H21" s="50">
        <f t="shared" si="1"/>
        <v>35.792778649921509</v>
      </c>
      <c r="I21" s="50"/>
      <c r="J21" s="50">
        <v>1030</v>
      </c>
      <c r="K21" s="50">
        <v>784</v>
      </c>
      <c r="L21" s="50">
        <f t="shared" si="2"/>
        <v>43.219404630650494</v>
      </c>
      <c r="M21" s="79"/>
      <c r="N21" s="50">
        <v>901</v>
      </c>
      <c r="O21" s="50">
        <v>757</v>
      </c>
      <c r="P21" s="79">
        <f t="shared" si="3"/>
        <v>45.65741857659831</v>
      </c>
    </row>
    <row r="22" spans="1:16" s="77" customFormat="1" ht="11.25" x14ac:dyDescent="0.2">
      <c r="A22" s="78" t="s">
        <v>22</v>
      </c>
      <c r="B22" s="50">
        <v>486</v>
      </c>
      <c r="C22" s="50">
        <v>183</v>
      </c>
      <c r="D22" s="50">
        <f t="shared" si="0"/>
        <v>27.3542600896861</v>
      </c>
      <c r="E22" s="50"/>
      <c r="F22" s="50">
        <v>467</v>
      </c>
      <c r="G22" s="50">
        <v>145</v>
      </c>
      <c r="H22" s="50">
        <f t="shared" si="1"/>
        <v>23.692810457516341</v>
      </c>
      <c r="I22" s="50"/>
      <c r="J22" s="50">
        <v>374</v>
      </c>
      <c r="K22" s="50">
        <v>244</v>
      </c>
      <c r="L22" s="50">
        <f t="shared" si="2"/>
        <v>39.482200647249194</v>
      </c>
      <c r="M22" s="79"/>
      <c r="N22" s="50">
        <v>448</v>
      </c>
      <c r="O22" s="50">
        <v>209</v>
      </c>
      <c r="P22" s="79">
        <f t="shared" si="3"/>
        <v>31.811263318112633</v>
      </c>
    </row>
    <row r="23" spans="1:16" s="77" customFormat="1" ht="11.25" x14ac:dyDescent="0.2">
      <c r="A23" s="78" t="s">
        <v>23</v>
      </c>
      <c r="B23" s="50">
        <v>760</v>
      </c>
      <c r="C23" s="50">
        <v>440</v>
      </c>
      <c r="D23" s="50">
        <f t="shared" si="0"/>
        <v>36.666666666666664</v>
      </c>
      <c r="E23" s="50"/>
      <c r="F23" s="50">
        <v>563</v>
      </c>
      <c r="G23" s="50">
        <v>287</v>
      </c>
      <c r="H23" s="50">
        <f t="shared" si="1"/>
        <v>33.764705882352942</v>
      </c>
      <c r="I23" s="50"/>
      <c r="J23" s="50">
        <v>476</v>
      </c>
      <c r="K23" s="50">
        <v>462</v>
      </c>
      <c r="L23" s="50">
        <f t="shared" si="2"/>
        <v>49.253731343283583</v>
      </c>
      <c r="M23" s="79"/>
      <c r="N23" s="50">
        <v>409</v>
      </c>
      <c r="O23" s="50">
        <v>482</v>
      </c>
      <c r="P23" s="79">
        <f t="shared" si="3"/>
        <v>54.096520763187428</v>
      </c>
    </row>
    <row r="24" spans="1:16" s="77" customFormat="1" ht="11.25" x14ac:dyDescent="0.2">
      <c r="A24" s="75" t="s">
        <v>24</v>
      </c>
      <c r="B24" s="76">
        <v>12744</v>
      </c>
      <c r="C24" s="76">
        <v>3952</v>
      </c>
      <c r="D24" s="76">
        <f t="shared" si="0"/>
        <v>23.670340201245807</v>
      </c>
      <c r="E24" s="76"/>
      <c r="F24" s="76">
        <v>10320</v>
      </c>
      <c r="G24" s="76">
        <v>3661</v>
      </c>
      <c r="H24" s="76">
        <f t="shared" si="1"/>
        <v>26.185537515199197</v>
      </c>
      <c r="I24" s="76"/>
      <c r="J24" s="76">
        <v>8711</v>
      </c>
      <c r="K24" s="76">
        <v>4807</v>
      </c>
      <c r="L24" s="76">
        <f t="shared" si="2"/>
        <v>35.559994081964788</v>
      </c>
      <c r="M24" s="76"/>
      <c r="N24" s="76">
        <v>7747</v>
      </c>
      <c r="O24" s="76">
        <v>4824</v>
      </c>
      <c r="P24" s="76">
        <f t="shared" si="3"/>
        <v>38.37403547848222</v>
      </c>
    </row>
    <row r="25" spans="1:16" s="77" customFormat="1" ht="11.25" x14ac:dyDescent="0.2">
      <c r="A25" s="78" t="s">
        <v>25</v>
      </c>
      <c r="B25" s="50">
        <v>2546</v>
      </c>
      <c r="C25" s="50">
        <v>1097</v>
      </c>
      <c r="D25" s="50">
        <f t="shared" si="0"/>
        <v>30.112544606093877</v>
      </c>
      <c r="E25" s="50"/>
      <c r="F25" s="50">
        <v>2002</v>
      </c>
      <c r="G25" s="50">
        <v>1082</v>
      </c>
      <c r="H25" s="50">
        <f t="shared" si="1"/>
        <v>35.084306095979251</v>
      </c>
      <c r="I25" s="50"/>
      <c r="J25" s="50">
        <v>1648</v>
      </c>
      <c r="K25" s="50">
        <v>1236</v>
      </c>
      <c r="L25" s="50">
        <f t="shared" si="2"/>
        <v>42.857142857142854</v>
      </c>
      <c r="M25" s="79"/>
      <c r="N25" s="50">
        <v>1526</v>
      </c>
      <c r="O25" s="50">
        <v>1143</v>
      </c>
      <c r="P25" s="79">
        <f t="shared" si="3"/>
        <v>42.82502810041214</v>
      </c>
    </row>
    <row r="26" spans="1:16" s="77" customFormat="1" ht="11.25" x14ac:dyDescent="0.2">
      <c r="A26" s="78" t="s">
        <v>26</v>
      </c>
      <c r="B26" s="50">
        <v>3129</v>
      </c>
      <c r="C26" s="50">
        <v>1492</v>
      </c>
      <c r="D26" s="50">
        <f t="shared" si="0"/>
        <v>32.28738368318546</v>
      </c>
      <c r="E26" s="50"/>
      <c r="F26" s="50">
        <v>2622</v>
      </c>
      <c r="G26" s="50">
        <v>1267</v>
      </c>
      <c r="H26" s="50">
        <f t="shared" si="1"/>
        <v>32.579069169452303</v>
      </c>
      <c r="I26" s="50"/>
      <c r="J26" s="50">
        <v>2101</v>
      </c>
      <c r="K26" s="50">
        <v>1670</v>
      </c>
      <c r="L26" s="50">
        <f t="shared" si="2"/>
        <v>44.285335454786527</v>
      </c>
      <c r="M26" s="79"/>
      <c r="N26" s="50">
        <v>2075</v>
      </c>
      <c r="O26" s="50">
        <v>1496</v>
      </c>
      <c r="P26" s="79">
        <f t="shared" si="3"/>
        <v>41.893027163259589</v>
      </c>
    </row>
    <row r="27" spans="1:16" s="77" customFormat="1" ht="11.25" x14ac:dyDescent="0.2">
      <c r="A27" s="78" t="s">
        <v>27</v>
      </c>
      <c r="B27" s="50">
        <v>2271</v>
      </c>
      <c r="C27" s="50">
        <v>426</v>
      </c>
      <c r="D27" s="50">
        <f t="shared" si="0"/>
        <v>15.795328142380423</v>
      </c>
      <c r="E27" s="50"/>
      <c r="F27" s="50">
        <v>1853</v>
      </c>
      <c r="G27" s="50">
        <v>458</v>
      </c>
      <c r="H27" s="50">
        <f t="shared" si="1"/>
        <v>19.818260493292946</v>
      </c>
      <c r="I27" s="50"/>
      <c r="J27" s="50">
        <v>1681</v>
      </c>
      <c r="K27" s="50">
        <v>636</v>
      </c>
      <c r="L27" s="50">
        <f t="shared" si="2"/>
        <v>27.449287872248597</v>
      </c>
      <c r="M27" s="79"/>
      <c r="N27" s="50">
        <v>1515</v>
      </c>
      <c r="O27" s="50">
        <v>659</v>
      </c>
      <c r="P27" s="79">
        <f t="shared" si="3"/>
        <v>30.312787488500462</v>
      </c>
    </row>
    <row r="28" spans="1:16" s="77" customFormat="1" ht="11.25" x14ac:dyDescent="0.2">
      <c r="A28" s="78" t="s">
        <v>28</v>
      </c>
      <c r="B28" s="50">
        <v>2336</v>
      </c>
      <c r="C28" s="50">
        <v>668</v>
      </c>
      <c r="D28" s="50">
        <f t="shared" si="0"/>
        <v>22.237017310252995</v>
      </c>
      <c r="E28" s="50"/>
      <c r="F28" s="50">
        <v>1962</v>
      </c>
      <c r="G28" s="50">
        <v>585</v>
      </c>
      <c r="H28" s="50">
        <f t="shared" si="1"/>
        <v>22.968197879858657</v>
      </c>
      <c r="I28" s="50"/>
      <c r="J28" s="50">
        <v>1748</v>
      </c>
      <c r="K28" s="50">
        <v>842</v>
      </c>
      <c r="L28" s="50">
        <f t="shared" si="2"/>
        <v>32.509652509652511</v>
      </c>
      <c r="M28" s="79"/>
      <c r="N28" s="50">
        <v>1480</v>
      </c>
      <c r="O28" s="50">
        <v>997</v>
      </c>
      <c r="P28" s="79">
        <f t="shared" si="3"/>
        <v>40.250302785627774</v>
      </c>
    </row>
    <row r="29" spans="1:16" s="77" customFormat="1" ht="11.25" x14ac:dyDescent="0.2">
      <c r="A29" s="78" t="s">
        <v>29</v>
      </c>
      <c r="B29" s="50">
        <v>2462</v>
      </c>
      <c r="C29" s="50">
        <v>269</v>
      </c>
      <c r="D29" s="50">
        <f t="shared" si="0"/>
        <v>9.849871841816185</v>
      </c>
      <c r="E29" s="50"/>
      <c r="F29" s="50">
        <v>1881</v>
      </c>
      <c r="G29" s="50">
        <v>269</v>
      </c>
      <c r="H29" s="50">
        <f t="shared" si="1"/>
        <v>12.511627906976743</v>
      </c>
      <c r="I29" s="50"/>
      <c r="J29" s="50">
        <v>1533</v>
      </c>
      <c r="K29" s="50">
        <v>423</v>
      </c>
      <c r="L29" s="50">
        <f t="shared" si="2"/>
        <v>21.625766871165645</v>
      </c>
      <c r="M29" s="79"/>
      <c r="N29" s="50">
        <v>1151</v>
      </c>
      <c r="O29" s="50">
        <v>529</v>
      </c>
      <c r="P29" s="79">
        <f t="shared" si="3"/>
        <v>31.488095238095237</v>
      </c>
    </row>
    <row r="30" spans="1:16" s="77" customFormat="1" ht="11.25" x14ac:dyDescent="0.2">
      <c r="A30" s="75" t="s">
        <v>30</v>
      </c>
      <c r="B30" s="76">
        <v>6450</v>
      </c>
      <c r="C30" s="76">
        <v>2205</v>
      </c>
      <c r="D30" s="76">
        <f t="shared" si="0"/>
        <v>25.476603119584055</v>
      </c>
      <c r="E30" s="76"/>
      <c r="F30" s="76">
        <v>5735</v>
      </c>
      <c r="G30" s="76">
        <v>2381</v>
      </c>
      <c r="H30" s="76">
        <f t="shared" si="1"/>
        <v>29.337111877772301</v>
      </c>
      <c r="I30" s="76"/>
      <c r="J30" s="76">
        <v>4796</v>
      </c>
      <c r="K30" s="76">
        <v>3533</v>
      </c>
      <c r="L30" s="76">
        <f t="shared" si="2"/>
        <v>42.418057389842716</v>
      </c>
      <c r="M30" s="76"/>
      <c r="N30" s="76">
        <v>4027</v>
      </c>
      <c r="O30" s="76">
        <v>3973</v>
      </c>
      <c r="P30" s="76">
        <f t="shared" si="3"/>
        <v>49.662500000000001</v>
      </c>
    </row>
    <row r="31" spans="1:16" s="77" customFormat="1" ht="11.25" x14ac:dyDescent="0.2">
      <c r="A31" s="78" t="s">
        <v>293</v>
      </c>
      <c r="B31" s="50">
        <v>2319</v>
      </c>
      <c r="C31" s="50">
        <v>1010</v>
      </c>
      <c r="D31" s="50">
        <f t="shared" si="0"/>
        <v>30.339441273655751</v>
      </c>
      <c r="E31" s="50"/>
      <c r="F31" s="50">
        <v>1791</v>
      </c>
      <c r="G31" s="50">
        <v>1001</v>
      </c>
      <c r="H31" s="50">
        <f t="shared" si="1"/>
        <v>35.852435530085963</v>
      </c>
      <c r="I31" s="50"/>
      <c r="J31" s="50">
        <v>1536</v>
      </c>
      <c r="K31" s="50">
        <v>1582</v>
      </c>
      <c r="L31" s="50">
        <f t="shared" si="2"/>
        <v>50.737652341244385</v>
      </c>
      <c r="M31" s="79"/>
      <c r="N31" s="50">
        <v>1382</v>
      </c>
      <c r="O31" s="50">
        <v>1427</v>
      </c>
      <c r="P31" s="79">
        <f t="shared" si="3"/>
        <v>50.800996796012818</v>
      </c>
    </row>
    <row r="32" spans="1:16" s="77" customFormat="1" ht="11.25" x14ac:dyDescent="0.2">
      <c r="A32" s="78" t="s">
        <v>31</v>
      </c>
      <c r="B32" s="50">
        <v>13</v>
      </c>
      <c r="C32" s="50">
        <v>4</v>
      </c>
      <c r="D32" s="50">
        <f t="shared" si="0"/>
        <v>23.529411764705884</v>
      </c>
      <c r="E32" s="50"/>
      <c r="F32" s="50">
        <v>14</v>
      </c>
      <c r="G32" s="50">
        <v>1</v>
      </c>
      <c r="H32" s="50">
        <f t="shared" si="1"/>
        <v>6.666666666666667</v>
      </c>
      <c r="I32" s="50"/>
      <c r="J32" s="50">
        <v>14</v>
      </c>
      <c r="K32" s="50">
        <v>8</v>
      </c>
      <c r="L32" s="50">
        <f t="shared" si="2"/>
        <v>36.363636363636367</v>
      </c>
      <c r="M32" s="79"/>
      <c r="N32" s="50">
        <v>5</v>
      </c>
      <c r="O32" s="50">
        <v>9</v>
      </c>
      <c r="P32" s="79">
        <f t="shared" si="3"/>
        <v>64.285714285714292</v>
      </c>
    </row>
    <row r="33" spans="1:16" s="77" customFormat="1" ht="11.25" x14ac:dyDescent="0.2">
      <c r="A33" s="78" t="s">
        <v>32</v>
      </c>
      <c r="B33" s="50">
        <v>1780</v>
      </c>
      <c r="C33" s="50">
        <v>450</v>
      </c>
      <c r="D33" s="50">
        <f t="shared" si="0"/>
        <v>20.179372197309416</v>
      </c>
      <c r="E33" s="50"/>
      <c r="F33" s="50">
        <v>1432</v>
      </c>
      <c r="G33" s="50">
        <v>415</v>
      </c>
      <c r="H33" s="50">
        <f t="shared" si="1"/>
        <v>22.468868435300486</v>
      </c>
      <c r="I33" s="50"/>
      <c r="J33" s="50">
        <v>1218</v>
      </c>
      <c r="K33" s="50">
        <v>444</v>
      </c>
      <c r="L33" s="50">
        <f t="shared" si="2"/>
        <v>26.714801444043321</v>
      </c>
      <c r="M33" s="79"/>
      <c r="N33" s="50">
        <v>1088</v>
      </c>
      <c r="O33" s="50">
        <v>639</v>
      </c>
      <c r="P33" s="79">
        <f t="shared" si="3"/>
        <v>37.0005790387956</v>
      </c>
    </row>
    <row r="34" spans="1:16" s="77" customFormat="1" ht="11.25" x14ac:dyDescent="0.2">
      <c r="A34" s="78" t="s">
        <v>33</v>
      </c>
      <c r="B34" s="50">
        <v>1840</v>
      </c>
      <c r="C34" s="50">
        <v>544</v>
      </c>
      <c r="D34" s="50">
        <f t="shared" si="0"/>
        <v>22.818791946308725</v>
      </c>
      <c r="E34" s="50"/>
      <c r="F34" s="50">
        <v>1514</v>
      </c>
      <c r="G34" s="50">
        <v>714</v>
      </c>
      <c r="H34" s="50">
        <f t="shared" si="1"/>
        <v>32.046678635547579</v>
      </c>
      <c r="I34" s="50"/>
      <c r="J34" s="50">
        <v>1119</v>
      </c>
      <c r="K34" s="50">
        <v>973</v>
      </c>
      <c r="L34" s="50">
        <f t="shared" si="2"/>
        <v>46.510516252390055</v>
      </c>
      <c r="M34" s="79"/>
      <c r="N34" s="50">
        <v>899</v>
      </c>
      <c r="O34" s="50">
        <v>985</v>
      </c>
      <c r="P34" s="79">
        <f t="shared" si="3"/>
        <v>52.282377919320595</v>
      </c>
    </row>
    <row r="35" spans="1:16" s="77" customFormat="1" ht="11.25" x14ac:dyDescent="0.2">
      <c r="A35" s="78" t="s">
        <v>34</v>
      </c>
      <c r="B35" s="50">
        <v>17</v>
      </c>
      <c r="C35" s="50">
        <v>4</v>
      </c>
      <c r="D35" s="50">
        <f t="shared" si="0"/>
        <v>19.047619047619047</v>
      </c>
      <c r="E35" s="50"/>
      <c r="F35" s="50">
        <v>13</v>
      </c>
      <c r="G35" s="50">
        <v>6</v>
      </c>
      <c r="H35" s="50">
        <f t="shared" si="1"/>
        <v>31.578947368421051</v>
      </c>
      <c r="I35" s="50"/>
      <c r="J35" s="50">
        <v>4</v>
      </c>
      <c r="K35" s="50">
        <v>1</v>
      </c>
      <c r="L35" s="50">
        <f t="shared" si="2"/>
        <v>20</v>
      </c>
      <c r="M35" s="79"/>
      <c r="N35" s="50">
        <v>4</v>
      </c>
      <c r="O35" s="50">
        <v>2</v>
      </c>
      <c r="P35" s="79">
        <f t="shared" si="3"/>
        <v>33.333333333333336</v>
      </c>
    </row>
    <row r="36" spans="1:16" s="77" customFormat="1" ht="11.25" x14ac:dyDescent="0.2">
      <c r="A36" s="78" t="s">
        <v>35</v>
      </c>
      <c r="B36" s="50">
        <v>0</v>
      </c>
      <c r="C36" s="50">
        <v>0</v>
      </c>
      <c r="D36" s="50">
        <v>0</v>
      </c>
      <c r="E36" s="50"/>
      <c r="F36" s="50">
        <v>3</v>
      </c>
      <c r="G36" s="50">
        <v>0</v>
      </c>
      <c r="H36" s="50">
        <v>0</v>
      </c>
      <c r="I36" s="50"/>
      <c r="J36" s="50">
        <v>4</v>
      </c>
      <c r="K36" s="50">
        <v>0</v>
      </c>
      <c r="L36" s="50">
        <v>0</v>
      </c>
      <c r="M36" s="79"/>
      <c r="N36" s="50">
        <v>1</v>
      </c>
      <c r="O36" s="50">
        <v>4</v>
      </c>
      <c r="P36" s="79">
        <f t="shared" si="3"/>
        <v>80</v>
      </c>
    </row>
    <row r="37" spans="1:16" s="77" customFormat="1" ht="11.25" x14ac:dyDescent="0.2">
      <c r="A37" s="78" t="s">
        <v>36</v>
      </c>
      <c r="B37" s="50">
        <v>481</v>
      </c>
      <c r="C37" s="50">
        <v>193</v>
      </c>
      <c r="D37" s="50">
        <f t="shared" ref="D37:D46" si="4">C37*100/SUM(B37:C37)</f>
        <v>28.635014836795254</v>
      </c>
      <c r="E37" s="50"/>
      <c r="F37" s="50">
        <v>968</v>
      </c>
      <c r="G37" s="50">
        <v>244</v>
      </c>
      <c r="H37" s="50">
        <f>G37*100/SUM(F37:G37)</f>
        <v>20.132013201320131</v>
      </c>
      <c r="I37" s="50"/>
      <c r="J37" s="50">
        <v>901</v>
      </c>
      <c r="K37" s="50">
        <v>525</v>
      </c>
      <c r="L37" s="50">
        <f>K37*100/SUM(J37:K37)</f>
        <v>36.816269284712483</v>
      </c>
      <c r="M37" s="79"/>
      <c r="N37" s="50">
        <v>648</v>
      </c>
      <c r="O37" s="50">
        <v>907</v>
      </c>
      <c r="P37" s="79">
        <f>O37*100/SUM(N37:O37)</f>
        <v>58.327974276527328</v>
      </c>
    </row>
    <row r="38" spans="1:16" s="77" customFormat="1" ht="11.25" x14ac:dyDescent="0.2">
      <c r="A38" s="75" t="s">
        <v>37</v>
      </c>
      <c r="B38" s="76">
        <v>4984</v>
      </c>
      <c r="C38" s="76">
        <v>1250</v>
      </c>
      <c r="D38" s="76">
        <f t="shared" si="4"/>
        <v>20.051331408405517</v>
      </c>
      <c r="E38" s="76"/>
      <c r="F38" s="76">
        <v>5251</v>
      </c>
      <c r="G38" s="76">
        <v>1839</v>
      </c>
      <c r="H38" s="76">
        <f>G38*100/SUM(F38:G38)</f>
        <v>25.937940761636106</v>
      </c>
      <c r="I38" s="76"/>
      <c r="J38" s="76">
        <v>4111</v>
      </c>
      <c r="K38" s="76">
        <v>2597</v>
      </c>
      <c r="L38" s="76">
        <f>K38*100/SUM(J38:K38)</f>
        <v>38.714967203339299</v>
      </c>
      <c r="M38" s="76"/>
      <c r="N38" s="76">
        <v>3332</v>
      </c>
      <c r="O38" s="76">
        <v>3077</v>
      </c>
      <c r="P38" s="76">
        <f>O38*100/SUM(N38:O38)</f>
        <v>48.010610079575599</v>
      </c>
    </row>
    <row r="39" spans="1:16" s="77" customFormat="1" ht="11.25" x14ac:dyDescent="0.2">
      <c r="A39" s="78" t="s">
        <v>38</v>
      </c>
      <c r="B39" s="50">
        <v>3072</v>
      </c>
      <c r="C39" s="50">
        <v>736</v>
      </c>
      <c r="D39" s="50">
        <f t="shared" si="4"/>
        <v>19.327731092436974</v>
      </c>
      <c r="E39" s="50"/>
      <c r="F39" s="50">
        <v>2539</v>
      </c>
      <c r="G39" s="50">
        <v>738</v>
      </c>
      <c r="H39" s="50">
        <f>G39*100/SUM(F39:G39)</f>
        <v>22.520598108025634</v>
      </c>
      <c r="I39" s="50"/>
      <c r="J39" s="50">
        <v>2045</v>
      </c>
      <c r="K39" s="50">
        <v>1053</v>
      </c>
      <c r="L39" s="50">
        <f>K39*100/SUM(J39:K39)</f>
        <v>33.989670755326017</v>
      </c>
      <c r="M39" s="79"/>
      <c r="N39" s="50">
        <v>1774</v>
      </c>
      <c r="O39" s="50">
        <v>1112</v>
      </c>
      <c r="P39" s="79">
        <f>O39*100/SUM(N39:O39)</f>
        <v>38.53083853083853</v>
      </c>
    </row>
    <row r="40" spans="1:16" s="77" customFormat="1" ht="11.25" x14ac:dyDescent="0.2">
      <c r="A40" s="78" t="s">
        <v>39</v>
      </c>
      <c r="B40" s="50">
        <v>5</v>
      </c>
      <c r="C40" s="50">
        <v>2</v>
      </c>
      <c r="D40" s="50">
        <f t="shared" si="4"/>
        <v>28.571428571428573</v>
      </c>
      <c r="E40" s="50"/>
      <c r="F40" s="50">
        <v>12</v>
      </c>
      <c r="G40" s="50">
        <v>0</v>
      </c>
      <c r="H40" s="50">
        <v>0</v>
      </c>
      <c r="I40" s="50"/>
      <c r="J40" s="50">
        <v>9</v>
      </c>
      <c r="K40" s="50">
        <v>0</v>
      </c>
      <c r="L40" s="50">
        <v>0</v>
      </c>
      <c r="M40" s="79"/>
      <c r="N40" s="50">
        <v>72</v>
      </c>
      <c r="O40" s="50">
        <v>7</v>
      </c>
      <c r="P40" s="79" t="s">
        <v>120</v>
      </c>
    </row>
    <row r="41" spans="1:16" s="77" customFormat="1" ht="11.25" x14ac:dyDescent="0.2">
      <c r="A41" s="78" t="s">
        <v>40</v>
      </c>
      <c r="B41" s="50">
        <v>1143</v>
      </c>
      <c r="C41" s="50">
        <v>199</v>
      </c>
      <c r="D41" s="50">
        <f t="shared" si="4"/>
        <v>14.828614008941878</v>
      </c>
      <c r="E41" s="50"/>
      <c r="F41" s="50">
        <v>1058</v>
      </c>
      <c r="G41" s="50">
        <v>293</v>
      </c>
      <c r="H41" s="50">
        <f>G41*100/SUM(F41:G41)</f>
        <v>21.687638786084381</v>
      </c>
      <c r="I41" s="50"/>
      <c r="J41" s="50">
        <v>824</v>
      </c>
      <c r="K41" s="50">
        <v>385</v>
      </c>
      <c r="L41" s="50">
        <f t="shared" ref="L41:L50" si="5">K41*100/SUM(J41:K41)</f>
        <v>31.84449958643507</v>
      </c>
      <c r="M41" s="79"/>
      <c r="N41" s="50">
        <v>644</v>
      </c>
      <c r="O41" s="50">
        <v>563</v>
      </c>
      <c r="P41" s="79">
        <f t="shared" ref="P41:P100" si="6">O41*100/SUM(N41:O41)</f>
        <v>46.644573322286661</v>
      </c>
    </row>
    <row r="42" spans="1:16" s="77" customFormat="1" ht="11.25" x14ac:dyDescent="0.2">
      <c r="A42" s="78" t="s">
        <v>41</v>
      </c>
      <c r="B42" s="50">
        <v>707</v>
      </c>
      <c r="C42" s="50">
        <v>306</v>
      </c>
      <c r="D42" s="50">
        <f t="shared" si="4"/>
        <v>30.207305034550838</v>
      </c>
      <c r="E42" s="50"/>
      <c r="F42" s="50">
        <v>516</v>
      </c>
      <c r="G42" s="50">
        <v>251</v>
      </c>
      <c r="H42" s="50">
        <f>G42*100/SUM(F42:G42)</f>
        <v>32.724902216427637</v>
      </c>
      <c r="I42" s="50"/>
      <c r="J42" s="50">
        <v>414</v>
      </c>
      <c r="K42" s="50">
        <v>406</v>
      </c>
      <c r="L42" s="50">
        <f t="shared" si="5"/>
        <v>49.512195121951223</v>
      </c>
      <c r="M42" s="79"/>
      <c r="N42" s="50">
        <v>297</v>
      </c>
      <c r="O42" s="50">
        <v>321</v>
      </c>
      <c r="P42" s="79">
        <f t="shared" si="6"/>
        <v>51.941747572815537</v>
      </c>
    </row>
    <row r="43" spans="1:16" s="77" customFormat="1" ht="11.25" x14ac:dyDescent="0.2">
      <c r="A43" s="78" t="s">
        <v>42</v>
      </c>
      <c r="B43" s="50">
        <v>17</v>
      </c>
      <c r="C43" s="50">
        <v>3</v>
      </c>
      <c r="D43" s="50">
        <f t="shared" si="4"/>
        <v>15</v>
      </c>
      <c r="E43" s="50"/>
      <c r="F43" s="50">
        <v>9</v>
      </c>
      <c r="G43" s="50">
        <v>0</v>
      </c>
      <c r="H43" s="50">
        <v>0</v>
      </c>
      <c r="I43" s="50"/>
      <c r="J43" s="50">
        <v>5</v>
      </c>
      <c r="K43" s="50">
        <v>3</v>
      </c>
      <c r="L43" s="50">
        <f t="shared" si="5"/>
        <v>37.5</v>
      </c>
      <c r="M43" s="79"/>
      <c r="N43" s="50">
        <v>8</v>
      </c>
      <c r="O43" s="50">
        <v>4</v>
      </c>
      <c r="P43" s="79">
        <f t="shared" si="6"/>
        <v>33.333333333333336</v>
      </c>
    </row>
    <row r="44" spans="1:16" s="77" customFormat="1" ht="11.25" x14ac:dyDescent="0.2">
      <c r="A44" s="78" t="s">
        <v>43</v>
      </c>
      <c r="B44" s="50">
        <v>40</v>
      </c>
      <c r="C44" s="50">
        <v>4</v>
      </c>
      <c r="D44" s="50">
        <f t="shared" si="4"/>
        <v>9.0909090909090917</v>
      </c>
      <c r="E44" s="50"/>
      <c r="F44" s="50">
        <v>1117</v>
      </c>
      <c r="G44" s="50">
        <v>557</v>
      </c>
      <c r="H44" s="50">
        <f t="shared" ref="H44:H75" si="7">G44*100/SUM(F44:G44)</f>
        <v>33.273596176821982</v>
      </c>
      <c r="I44" s="50"/>
      <c r="J44" s="50">
        <v>814</v>
      </c>
      <c r="K44" s="50">
        <v>750</v>
      </c>
      <c r="L44" s="50">
        <f t="shared" si="5"/>
        <v>47.953964194373398</v>
      </c>
      <c r="M44" s="79"/>
      <c r="N44" s="50">
        <v>537</v>
      </c>
      <c r="O44" s="50">
        <v>1070</v>
      </c>
      <c r="P44" s="79">
        <f t="shared" si="6"/>
        <v>66.583696328562539</v>
      </c>
    </row>
    <row r="45" spans="1:16" s="77" customFormat="1" ht="11.25" x14ac:dyDescent="0.2">
      <c r="A45" s="75" t="s">
        <v>44</v>
      </c>
      <c r="B45" s="76">
        <v>7507</v>
      </c>
      <c r="C45" s="76">
        <v>1527</v>
      </c>
      <c r="D45" s="76">
        <f t="shared" si="4"/>
        <v>16.902811600619881</v>
      </c>
      <c r="E45" s="76"/>
      <c r="F45" s="76">
        <v>6146</v>
      </c>
      <c r="G45" s="76">
        <v>1444</v>
      </c>
      <c r="H45" s="76">
        <f t="shared" si="7"/>
        <v>19.025032938076418</v>
      </c>
      <c r="I45" s="76"/>
      <c r="J45" s="76">
        <v>5434</v>
      </c>
      <c r="K45" s="76">
        <v>1742</v>
      </c>
      <c r="L45" s="76">
        <f t="shared" si="5"/>
        <v>24.275362318840578</v>
      </c>
      <c r="M45" s="76"/>
      <c r="N45" s="76">
        <v>5048</v>
      </c>
      <c r="O45" s="76">
        <v>2162</v>
      </c>
      <c r="P45" s="76">
        <f t="shared" si="6"/>
        <v>29.986130374479888</v>
      </c>
    </row>
    <row r="46" spans="1:16" s="77" customFormat="1" ht="11.25" x14ac:dyDescent="0.2">
      <c r="A46" s="78" t="s">
        <v>45</v>
      </c>
      <c r="B46" s="50">
        <v>2715</v>
      </c>
      <c r="C46" s="50">
        <v>443</v>
      </c>
      <c r="D46" s="50">
        <f t="shared" si="4"/>
        <v>14.027865737808741</v>
      </c>
      <c r="E46" s="50"/>
      <c r="F46" s="50">
        <v>2251</v>
      </c>
      <c r="G46" s="50">
        <v>421</v>
      </c>
      <c r="H46" s="50">
        <f t="shared" si="7"/>
        <v>15.755988023952096</v>
      </c>
      <c r="I46" s="50"/>
      <c r="J46" s="50">
        <v>2044</v>
      </c>
      <c r="K46" s="50">
        <v>451</v>
      </c>
      <c r="L46" s="50">
        <f t="shared" si="5"/>
        <v>18.07615230460922</v>
      </c>
      <c r="M46" s="79"/>
      <c r="N46" s="50">
        <v>1981</v>
      </c>
      <c r="O46" s="50">
        <v>502</v>
      </c>
      <c r="P46" s="79">
        <f t="shared" si="6"/>
        <v>20.217478856222311</v>
      </c>
    </row>
    <row r="47" spans="1:16" s="77" customFormat="1" ht="11.25" x14ac:dyDescent="0.2">
      <c r="A47" s="78" t="s">
        <v>46</v>
      </c>
      <c r="B47" s="50">
        <v>2</v>
      </c>
      <c r="C47" s="50">
        <v>0</v>
      </c>
      <c r="D47" s="50">
        <v>0</v>
      </c>
      <c r="E47" s="50"/>
      <c r="F47" s="50">
        <v>15</v>
      </c>
      <c r="G47" s="50">
        <v>2</v>
      </c>
      <c r="H47" s="50">
        <f t="shared" si="7"/>
        <v>11.764705882352942</v>
      </c>
      <c r="I47" s="50"/>
      <c r="J47" s="50">
        <v>7</v>
      </c>
      <c r="K47" s="50">
        <v>3</v>
      </c>
      <c r="L47" s="50">
        <f t="shared" si="5"/>
        <v>30</v>
      </c>
      <c r="M47" s="79"/>
      <c r="N47" s="50">
        <v>10</v>
      </c>
      <c r="O47" s="50">
        <v>1</v>
      </c>
      <c r="P47" s="79">
        <f t="shared" si="6"/>
        <v>9.0909090909090917</v>
      </c>
    </row>
    <row r="48" spans="1:16" s="77" customFormat="1" ht="11.25" x14ac:dyDescent="0.2">
      <c r="A48" s="78" t="s">
        <v>47</v>
      </c>
      <c r="B48" s="50">
        <v>38</v>
      </c>
      <c r="C48" s="50">
        <v>45</v>
      </c>
      <c r="D48" s="50">
        <f t="shared" ref="D48:D107" si="8">C48*100/SUM(B48:C48)</f>
        <v>54.216867469879517</v>
      </c>
      <c r="E48" s="50"/>
      <c r="F48" s="50">
        <v>39</v>
      </c>
      <c r="G48" s="50">
        <v>20</v>
      </c>
      <c r="H48" s="50">
        <f t="shared" si="7"/>
        <v>33.898305084745765</v>
      </c>
      <c r="I48" s="50"/>
      <c r="J48" s="50">
        <v>38</v>
      </c>
      <c r="K48" s="50">
        <v>67</v>
      </c>
      <c r="L48" s="50">
        <f t="shared" si="5"/>
        <v>63.80952380952381</v>
      </c>
      <c r="M48" s="79"/>
      <c r="N48" s="50">
        <v>134</v>
      </c>
      <c r="O48" s="50">
        <v>128</v>
      </c>
      <c r="P48" s="79">
        <f t="shared" si="6"/>
        <v>48.854961832061072</v>
      </c>
    </row>
    <row r="49" spans="1:16" s="77" customFormat="1" ht="11.25" x14ac:dyDescent="0.2">
      <c r="A49" s="78" t="s">
        <v>48</v>
      </c>
      <c r="B49" s="50">
        <v>1921</v>
      </c>
      <c r="C49" s="50">
        <v>534</v>
      </c>
      <c r="D49" s="50">
        <f t="shared" si="8"/>
        <v>21.751527494908352</v>
      </c>
      <c r="E49" s="50"/>
      <c r="F49" s="50">
        <v>1536</v>
      </c>
      <c r="G49" s="50">
        <v>450</v>
      </c>
      <c r="H49" s="50">
        <f t="shared" si="7"/>
        <v>22.658610271903324</v>
      </c>
      <c r="I49" s="50"/>
      <c r="J49" s="50">
        <v>1348</v>
      </c>
      <c r="K49" s="50">
        <v>541</v>
      </c>
      <c r="L49" s="50">
        <f t="shared" si="5"/>
        <v>28.639491794600318</v>
      </c>
      <c r="M49" s="79"/>
      <c r="N49" s="50">
        <v>1208</v>
      </c>
      <c r="O49" s="50">
        <v>664</v>
      </c>
      <c r="P49" s="79">
        <f t="shared" si="6"/>
        <v>35.470085470085472</v>
      </c>
    </row>
    <row r="50" spans="1:16" s="77" customFormat="1" ht="11.25" x14ac:dyDescent="0.2">
      <c r="A50" s="78" t="s">
        <v>49</v>
      </c>
      <c r="B50" s="50">
        <v>2829</v>
      </c>
      <c r="C50" s="50">
        <v>500</v>
      </c>
      <c r="D50" s="50">
        <f t="shared" si="8"/>
        <v>15.019525382997898</v>
      </c>
      <c r="E50" s="50"/>
      <c r="F50" s="50">
        <v>2304</v>
      </c>
      <c r="G50" s="50">
        <v>548</v>
      </c>
      <c r="H50" s="50">
        <f t="shared" si="7"/>
        <v>19.214586255259466</v>
      </c>
      <c r="I50" s="50"/>
      <c r="J50" s="50">
        <v>1994</v>
      </c>
      <c r="K50" s="50">
        <v>680</v>
      </c>
      <c r="L50" s="50">
        <f t="shared" si="5"/>
        <v>25.43006731488407</v>
      </c>
      <c r="M50" s="79"/>
      <c r="N50" s="50">
        <v>1709</v>
      </c>
      <c r="O50" s="50">
        <v>863</v>
      </c>
      <c r="P50" s="79">
        <f t="shared" si="6"/>
        <v>33.553654743390361</v>
      </c>
    </row>
    <row r="51" spans="1:16" s="77" customFormat="1" ht="11.25" x14ac:dyDescent="0.2">
      <c r="A51" s="78" t="s">
        <v>50</v>
      </c>
      <c r="B51" s="50">
        <v>2</v>
      </c>
      <c r="C51" s="50">
        <v>5</v>
      </c>
      <c r="D51" s="50">
        <f t="shared" si="8"/>
        <v>71.428571428571431</v>
      </c>
      <c r="E51" s="50"/>
      <c r="F51" s="50">
        <v>1</v>
      </c>
      <c r="G51" s="50">
        <v>3</v>
      </c>
      <c r="H51" s="50">
        <f t="shared" si="7"/>
        <v>75</v>
      </c>
      <c r="I51" s="50"/>
      <c r="J51" s="50">
        <v>3</v>
      </c>
      <c r="K51" s="50">
        <v>0</v>
      </c>
      <c r="L51" s="50">
        <v>0</v>
      </c>
      <c r="M51" s="79"/>
      <c r="N51" s="50">
        <v>6</v>
      </c>
      <c r="O51" s="50">
        <v>4</v>
      </c>
      <c r="P51" s="79">
        <f t="shared" si="6"/>
        <v>40</v>
      </c>
    </row>
    <row r="52" spans="1:16" s="77" customFormat="1" ht="11.25" x14ac:dyDescent="0.2">
      <c r="A52" s="75" t="s">
        <v>51</v>
      </c>
      <c r="B52" s="76">
        <v>10588</v>
      </c>
      <c r="C52" s="76">
        <v>3092</v>
      </c>
      <c r="D52" s="76">
        <f t="shared" si="8"/>
        <v>22.602339181286549</v>
      </c>
      <c r="E52" s="76"/>
      <c r="F52" s="76">
        <v>8625</v>
      </c>
      <c r="G52" s="76">
        <v>2443</v>
      </c>
      <c r="H52" s="76">
        <f t="shared" si="7"/>
        <v>22.072641850379473</v>
      </c>
      <c r="I52" s="76"/>
      <c r="J52" s="76">
        <v>7858</v>
      </c>
      <c r="K52" s="76">
        <v>2968</v>
      </c>
      <c r="L52" s="76">
        <f t="shared" ref="L52:L100" si="9">K52*100/SUM(J52:K52)</f>
        <v>27.415481248845371</v>
      </c>
      <c r="M52" s="76"/>
      <c r="N52" s="76">
        <v>7189</v>
      </c>
      <c r="O52" s="76">
        <v>2866</v>
      </c>
      <c r="P52" s="76">
        <f t="shared" si="6"/>
        <v>28.503232222774738</v>
      </c>
    </row>
    <row r="53" spans="1:16" s="77" customFormat="1" ht="11.25" x14ac:dyDescent="0.2">
      <c r="A53" s="78" t="s">
        <v>52</v>
      </c>
      <c r="B53" s="50">
        <v>3351</v>
      </c>
      <c r="C53" s="50">
        <v>1013</v>
      </c>
      <c r="D53" s="50">
        <f t="shared" si="8"/>
        <v>23.212648945921174</v>
      </c>
      <c r="E53" s="50"/>
      <c r="F53" s="50">
        <v>2685</v>
      </c>
      <c r="G53" s="50">
        <v>831</v>
      </c>
      <c r="H53" s="50">
        <f t="shared" si="7"/>
        <v>23.634812286689421</v>
      </c>
      <c r="I53" s="50"/>
      <c r="J53" s="50">
        <v>2578</v>
      </c>
      <c r="K53" s="50">
        <v>1123</v>
      </c>
      <c r="L53" s="50">
        <f t="shared" si="9"/>
        <v>30.343150499864901</v>
      </c>
      <c r="M53" s="79"/>
      <c r="N53" s="50">
        <v>2432</v>
      </c>
      <c r="O53" s="50">
        <v>1014</v>
      </c>
      <c r="P53" s="79">
        <f t="shared" si="6"/>
        <v>29.425420777713292</v>
      </c>
    </row>
    <row r="54" spans="1:16" s="77" customFormat="1" ht="11.25" x14ac:dyDescent="0.2">
      <c r="A54" s="78" t="s">
        <v>53</v>
      </c>
      <c r="B54" s="50">
        <v>5099</v>
      </c>
      <c r="C54" s="50">
        <v>1015</v>
      </c>
      <c r="D54" s="50">
        <f t="shared" si="8"/>
        <v>16.601243048740596</v>
      </c>
      <c r="E54" s="50"/>
      <c r="F54" s="50">
        <v>4174</v>
      </c>
      <c r="G54" s="50">
        <v>893</v>
      </c>
      <c r="H54" s="50">
        <f t="shared" si="7"/>
        <v>17.623840536806789</v>
      </c>
      <c r="I54" s="50"/>
      <c r="J54" s="50">
        <v>3690</v>
      </c>
      <c r="K54" s="50">
        <v>1035</v>
      </c>
      <c r="L54" s="50">
        <f t="shared" si="9"/>
        <v>21.904761904761905</v>
      </c>
      <c r="M54" s="79"/>
      <c r="N54" s="50">
        <v>3295</v>
      </c>
      <c r="O54" s="50">
        <v>1095</v>
      </c>
      <c r="P54" s="79">
        <f t="shared" si="6"/>
        <v>24.943052391799544</v>
      </c>
    </row>
    <row r="55" spans="1:16" s="77" customFormat="1" ht="11.25" x14ac:dyDescent="0.2">
      <c r="A55" s="78" t="s">
        <v>54</v>
      </c>
      <c r="B55" s="50">
        <v>969</v>
      </c>
      <c r="C55" s="50">
        <v>350</v>
      </c>
      <c r="D55" s="50">
        <f t="shared" si="8"/>
        <v>26.535253980288097</v>
      </c>
      <c r="E55" s="50"/>
      <c r="F55" s="50">
        <v>819</v>
      </c>
      <c r="G55" s="50">
        <v>229</v>
      </c>
      <c r="H55" s="50">
        <f t="shared" si="7"/>
        <v>21.851145038167939</v>
      </c>
      <c r="I55" s="50"/>
      <c r="J55" s="50">
        <v>756</v>
      </c>
      <c r="K55" s="50">
        <v>272</v>
      </c>
      <c r="L55" s="50">
        <f t="shared" si="9"/>
        <v>26.459143968871594</v>
      </c>
      <c r="M55" s="79"/>
      <c r="N55" s="50">
        <v>692</v>
      </c>
      <c r="O55" s="50">
        <v>283</v>
      </c>
      <c r="P55" s="79">
        <f t="shared" si="6"/>
        <v>29.025641025641026</v>
      </c>
    </row>
    <row r="56" spans="1:16" s="77" customFormat="1" ht="11.25" x14ac:dyDescent="0.2">
      <c r="A56" s="78" t="s">
        <v>55</v>
      </c>
      <c r="B56" s="50">
        <v>1169</v>
      </c>
      <c r="C56" s="50">
        <v>714</v>
      </c>
      <c r="D56" s="50">
        <f t="shared" si="8"/>
        <v>37.918215613382898</v>
      </c>
      <c r="E56" s="50"/>
      <c r="F56" s="50">
        <v>947</v>
      </c>
      <c r="G56" s="50">
        <v>490</v>
      </c>
      <c r="H56" s="50">
        <f t="shared" si="7"/>
        <v>34.09881697981907</v>
      </c>
      <c r="I56" s="50"/>
      <c r="J56" s="50">
        <v>834</v>
      </c>
      <c r="K56" s="50">
        <v>538</v>
      </c>
      <c r="L56" s="50">
        <f t="shared" si="9"/>
        <v>39.212827988338191</v>
      </c>
      <c r="M56" s="79"/>
      <c r="N56" s="50">
        <v>770</v>
      </c>
      <c r="O56" s="50">
        <v>474</v>
      </c>
      <c r="P56" s="79">
        <f t="shared" si="6"/>
        <v>38.10289389067524</v>
      </c>
    </row>
    <row r="57" spans="1:16" s="77" customFormat="1" ht="11.25" x14ac:dyDescent="0.2">
      <c r="A57" s="75" t="s">
        <v>56</v>
      </c>
      <c r="B57" s="76">
        <v>3810</v>
      </c>
      <c r="C57" s="76">
        <v>878</v>
      </c>
      <c r="D57" s="76">
        <f t="shared" si="8"/>
        <v>18.728668941979521</v>
      </c>
      <c r="E57" s="76"/>
      <c r="F57" s="76">
        <v>3048</v>
      </c>
      <c r="G57" s="76">
        <v>895</v>
      </c>
      <c r="H57" s="76">
        <f t="shared" si="7"/>
        <v>22.698452954603095</v>
      </c>
      <c r="I57" s="76"/>
      <c r="J57" s="76">
        <v>2638</v>
      </c>
      <c r="K57" s="76">
        <v>1099</v>
      </c>
      <c r="L57" s="76">
        <f t="shared" si="9"/>
        <v>29.408616537329408</v>
      </c>
      <c r="M57" s="76"/>
      <c r="N57" s="76">
        <v>2361</v>
      </c>
      <c r="O57" s="76">
        <v>1055</v>
      </c>
      <c r="P57" s="76">
        <f t="shared" si="6"/>
        <v>30.884074941451992</v>
      </c>
    </row>
    <row r="58" spans="1:16" s="77" customFormat="1" ht="11.25" x14ac:dyDescent="0.2">
      <c r="A58" s="78" t="s">
        <v>57</v>
      </c>
      <c r="B58" s="50">
        <v>3707</v>
      </c>
      <c r="C58" s="50">
        <v>830</v>
      </c>
      <c r="D58" s="50">
        <f t="shared" si="8"/>
        <v>18.294026890015427</v>
      </c>
      <c r="E58" s="50"/>
      <c r="F58" s="50">
        <v>2895</v>
      </c>
      <c r="G58" s="50">
        <v>838</v>
      </c>
      <c r="H58" s="50">
        <f t="shared" si="7"/>
        <v>22.448432895794266</v>
      </c>
      <c r="I58" s="50"/>
      <c r="J58" s="50">
        <v>2491</v>
      </c>
      <c r="K58" s="50">
        <v>1067</v>
      </c>
      <c r="L58" s="50">
        <f t="shared" si="9"/>
        <v>29.98875772906127</v>
      </c>
      <c r="M58" s="79"/>
      <c r="N58" s="50">
        <v>2174</v>
      </c>
      <c r="O58" s="50">
        <v>1003</v>
      </c>
      <c r="P58" s="79">
        <f t="shared" si="6"/>
        <v>31.570664148567833</v>
      </c>
    </row>
    <row r="59" spans="1:16" s="77" customFormat="1" ht="11.25" x14ac:dyDescent="0.2">
      <c r="A59" s="78" t="s">
        <v>58</v>
      </c>
      <c r="B59" s="50">
        <v>103</v>
      </c>
      <c r="C59" s="50">
        <v>48</v>
      </c>
      <c r="D59" s="50">
        <f t="shared" si="8"/>
        <v>31.788079470198674</v>
      </c>
      <c r="E59" s="50"/>
      <c r="F59" s="50">
        <v>153</v>
      </c>
      <c r="G59" s="50">
        <v>57</v>
      </c>
      <c r="H59" s="50">
        <f t="shared" si="7"/>
        <v>27.142857142857142</v>
      </c>
      <c r="I59" s="50"/>
      <c r="J59" s="50">
        <v>147</v>
      </c>
      <c r="K59" s="50">
        <v>32</v>
      </c>
      <c r="L59" s="50">
        <f t="shared" si="9"/>
        <v>17.877094972067038</v>
      </c>
      <c r="M59" s="79"/>
      <c r="N59" s="50">
        <v>187</v>
      </c>
      <c r="O59" s="50">
        <v>52</v>
      </c>
      <c r="P59" s="79">
        <f t="shared" si="6"/>
        <v>21.757322175732217</v>
      </c>
    </row>
    <row r="60" spans="1:16" s="77" customFormat="1" ht="11.25" x14ac:dyDescent="0.2">
      <c r="A60" s="75" t="s">
        <v>59</v>
      </c>
      <c r="B60" s="76">
        <v>4981</v>
      </c>
      <c r="C60" s="76">
        <v>1498</v>
      </c>
      <c r="D60" s="76">
        <f t="shared" si="8"/>
        <v>23.120851983330763</v>
      </c>
      <c r="E60" s="76"/>
      <c r="F60" s="76">
        <v>4280</v>
      </c>
      <c r="G60" s="76">
        <v>1269</v>
      </c>
      <c r="H60" s="76">
        <f t="shared" si="7"/>
        <v>22.868985402775277</v>
      </c>
      <c r="I60" s="76"/>
      <c r="J60" s="76">
        <v>3745</v>
      </c>
      <c r="K60" s="76">
        <v>1533</v>
      </c>
      <c r="L60" s="76">
        <f t="shared" si="9"/>
        <v>29.045092838196286</v>
      </c>
      <c r="M60" s="76"/>
      <c r="N60" s="76">
        <v>3397</v>
      </c>
      <c r="O60" s="76">
        <v>1692</v>
      </c>
      <c r="P60" s="76">
        <f t="shared" si="6"/>
        <v>33.248182354097075</v>
      </c>
    </row>
    <row r="61" spans="1:16" s="77" customFormat="1" ht="11.25" x14ac:dyDescent="0.2">
      <c r="A61" s="78" t="s">
        <v>60</v>
      </c>
      <c r="B61" s="50">
        <v>1733</v>
      </c>
      <c r="C61" s="50">
        <v>610</v>
      </c>
      <c r="D61" s="50">
        <f t="shared" si="8"/>
        <v>26.034997865983783</v>
      </c>
      <c r="E61" s="50"/>
      <c r="F61" s="50">
        <v>1463</v>
      </c>
      <c r="G61" s="50">
        <v>505</v>
      </c>
      <c r="H61" s="50">
        <f t="shared" si="7"/>
        <v>25.660569105691057</v>
      </c>
      <c r="I61" s="50"/>
      <c r="J61" s="50">
        <v>1343</v>
      </c>
      <c r="K61" s="50">
        <v>441</v>
      </c>
      <c r="L61" s="50">
        <f t="shared" si="9"/>
        <v>24.719730941704036</v>
      </c>
      <c r="M61" s="79"/>
      <c r="N61" s="50">
        <v>1320</v>
      </c>
      <c r="O61" s="50">
        <v>446</v>
      </c>
      <c r="P61" s="79">
        <f t="shared" si="6"/>
        <v>25.254813137032844</v>
      </c>
    </row>
    <row r="62" spans="1:16" s="77" customFormat="1" ht="11.25" x14ac:dyDescent="0.2">
      <c r="A62" s="78" t="s">
        <v>61</v>
      </c>
      <c r="B62" s="50">
        <v>950</v>
      </c>
      <c r="C62" s="50">
        <v>230</v>
      </c>
      <c r="D62" s="50">
        <f t="shared" si="8"/>
        <v>19.491525423728813</v>
      </c>
      <c r="E62" s="50"/>
      <c r="F62" s="50">
        <v>859</v>
      </c>
      <c r="G62" s="50">
        <v>226</v>
      </c>
      <c r="H62" s="50">
        <f t="shared" si="7"/>
        <v>20.829493087557605</v>
      </c>
      <c r="I62" s="50"/>
      <c r="J62" s="50">
        <v>853</v>
      </c>
      <c r="K62" s="50">
        <v>230</v>
      </c>
      <c r="L62" s="50">
        <f t="shared" si="9"/>
        <v>21.237303785780242</v>
      </c>
      <c r="M62" s="79"/>
      <c r="N62" s="50">
        <v>799</v>
      </c>
      <c r="O62" s="50">
        <v>235</v>
      </c>
      <c r="P62" s="79">
        <f t="shared" si="6"/>
        <v>22.727272727272727</v>
      </c>
    </row>
    <row r="63" spans="1:16" s="77" customFormat="1" ht="11.25" x14ac:dyDescent="0.2">
      <c r="A63" s="78" t="s">
        <v>62</v>
      </c>
      <c r="B63" s="50">
        <v>2298</v>
      </c>
      <c r="C63" s="50">
        <v>658</v>
      </c>
      <c r="D63" s="50">
        <f t="shared" si="8"/>
        <v>22.259810554803789</v>
      </c>
      <c r="E63" s="50"/>
      <c r="F63" s="50">
        <v>1958</v>
      </c>
      <c r="G63" s="50">
        <v>538</v>
      </c>
      <c r="H63" s="50">
        <f t="shared" si="7"/>
        <v>21.554487179487179</v>
      </c>
      <c r="I63" s="50"/>
      <c r="J63" s="50">
        <v>1549</v>
      </c>
      <c r="K63" s="50">
        <v>862</v>
      </c>
      <c r="L63" s="50">
        <f t="shared" si="9"/>
        <v>35.752799668187471</v>
      </c>
      <c r="M63" s="79"/>
      <c r="N63" s="50">
        <v>1278</v>
      </c>
      <c r="O63" s="50">
        <v>1011</v>
      </c>
      <c r="P63" s="79">
        <f t="shared" si="6"/>
        <v>44.167758846657932</v>
      </c>
    </row>
    <row r="64" spans="1:16" s="77" customFormat="1" ht="11.25" x14ac:dyDescent="0.2">
      <c r="A64" s="75" t="s">
        <v>63</v>
      </c>
      <c r="B64" s="76">
        <v>2034</v>
      </c>
      <c r="C64" s="76">
        <v>675</v>
      </c>
      <c r="D64" s="76">
        <f t="shared" si="8"/>
        <v>24.916943521594686</v>
      </c>
      <c r="E64" s="76"/>
      <c r="F64" s="76">
        <v>1861</v>
      </c>
      <c r="G64" s="76">
        <v>454</v>
      </c>
      <c r="H64" s="76">
        <f t="shared" si="7"/>
        <v>19.61123110151188</v>
      </c>
      <c r="I64" s="76"/>
      <c r="J64" s="76">
        <v>1798</v>
      </c>
      <c r="K64" s="76">
        <v>628</v>
      </c>
      <c r="L64" s="76">
        <f t="shared" si="9"/>
        <v>25.886232481450946</v>
      </c>
      <c r="M64" s="76"/>
      <c r="N64" s="76">
        <v>1645</v>
      </c>
      <c r="O64" s="76">
        <v>693</v>
      </c>
      <c r="P64" s="76">
        <f t="shared" si="6"/>
        <v>29.640718562874252</v>
      </c>
    </row>
    <row r="65" spans="1:16" s="77" customFormat="1" ht="11.25" x14ac:dyDescent="0.2">
      <c r="A65" s="78" t="s">
        <v>64</v>
      </c>
      <c r="B65" s="50">
        <v>159</v>
      </c>
      <c r="C65" s="50">
        <v>38</v>
      </c>
      <c r="D65" s="50">
        <f t="shared" si="8"/>
        <v>19.289340101522843</v>
      </c>
      <c r="E65" s="50"/>
      <c r="F65" s="50">
        <v>137</v>
      </c>
      <c r="G65" s="50">
        <v>32</v>
      </c>
      <c r="H65" s="50">
        <f t="shared" si="7"/>
        <v>18.934911242603551</v>
      </c>
      <c r="I65" s="50"/>
      <c r="J65" s="50">
        <v>120</v>
      </c>
      <c r="K65" s="50">
        <v>27</v>
      </c>
      <c r="L65" s="50">
        <f t="shared" si="9"/>
        <v>18.367346938775512</v>
      </c>
      <c r="M65" s="79"/>
      <c r="N65" s="50">
        <v>102</v>
      </c>
      <c r="O65" s="50">
        <v>37</v>
      </c>
      <c r="P65" s="79">
        <f t="shared" si="6"/>
        <v>26.618705035971225</v>
      </c>
    </row>
    <row r="66" spans="1:16" s="77" customFormat="1" ht="11.25" x14ac:dyDescent="0.2">
      <c r="A66" s="78" t="s">
        <v>65</v>
      </c>
      <c r="B66" s="50">
        <v>1321</v>
      </c>
      <c r="C66" s="50">
        <v>504</v>
      </c>
      <c r="D66" s="50">
        <f t="shared" si="8"/>
        <v>27.616438356164384</v>
      </c>
      <c r="E66" s="50"/>
      <c r="F66" s="50">
        <v>1226</v>
      </c>
      <c r="G66" s="50">
        <v>305</v>
      </c>
      <c r="H66" s="50">
        <f t="shared" si="7"/>
        <v>19.921619856303071</v>
      </c>
      <c r="I66" s="50"/>
      <c r="J66" s="50">
        <v>1203</v>
      </c>
      <c r="K66" s="50">
        <v>455</v>
      </c>
      <c r="L66" s="50">
        <f t="shared" si="9"/>
        <v>27.442702050663449</v>
      </c>
      <c r="M66" s="79"/>
      <c r="N66" s="50">
        <v>1146</v>
      </c>
      <c r="O66" s="50">
        <v>466</v>
      </c>
      <c r="P66" s="79">
        <f t="shared" si="6"/>
        <v>28.908188585607942</v>
      </c>
    </row>
    <row r="67" spans="1:16" s="77" customFormat="1" ht="11.25" x14ac:dyDescent="0.2">
      <c r="A67" s="78" t="s">
        <v>66</v>
      </c>
      <c r="B67" s="50">
        <v>554</v>
      </c>
      <c r="C67" s="50">
        <v>133</v>
      </c>
      <c r="D67" s="50">
        <f t="shared" si="8"/>
        <v>19.359534206695781</v>
      </c>
      <c r="E67" s="50"/>
      <c r="F67" s="50">
        <v>498</v>
      </c>
      <c r="G67" s="50">
        <v>117</v>
      </c>
      <c r="H67" s="50">
        <f t="shared" si="7"/>
        <v>19.024390243902438</v>
      </c>
      <c r="I67" s="50"/>
      <c r="J67" s="50">
        <v>475</v>
      </c>
      <c r="K67" s="50">
        <v>146</v>
      </c>
      <c r="L67" s="50">
        <f t="shared" si="9"/>
        <v>23.51046698872786</v>
      </c>
      <c r="M67" s="79"/>
      <c r="N67" s="50">
        <v>397</v>
      </c>
      <c r="O67" s="50">
        <v>190</v>
      </c>
      <c r="P67" s="79">
        <f t="shared" si="6"/>
        <v>32.367972742759797</v>
      </c>
    </row>
    <row r="68" spans="1:16" s="77" customFormat="1" ht="11.25" x14ac:dyDescent="0.2">
      <c r="A68" s="75" t="s">
        <v>67</v>
      </c>
      <c r="B68" s="76">
        <v>5978</v>
      </c>
      <c r="C68" s="76">
        <v>2040</v>
      </c>
      <c r="D68" s="76">
        <f t="shared" si="8"/>
        <v>25.442753803941134</v>
      </c>
      <c r="E68" s="76"/>
      <c r="F68" s="76">
        <v>4892</v>
      </c>
      <c r="G68" s="76">
        <v>1595</v>
      </c>
      <c r="H68" s="76">
        <f t="shared" si="7"/>
        <v>24.587636812085709</v>
      </c>
      <c r="I68" s="76"/>
      <c r="J68" s="76">
        <v>4435</v>
      </c>
      <c r="K68" s="76">
        <v>2155</v>
      </c>
      <c r="L68" s="76">
        <f t="shared" si="9"/>
        <v>32.701062215477997</v>
      </c>
      <c r="M68" s="76"/>
      <c r="N68" s="76">
        <v>3831</v>
      </c>
      <c r="O68" s="76">
        <v>2294</v>
      </c>
      <c r="P68" s="76">
        <f t="shared" si="6"/>
        <v>37.453061224489794</v>
      </c>
    </row>
    <row r="69" spans="1:16" s="77" customFormat="1" ht="11.25" x14ac:dyDescent="0.2">
      <c r="A69" s="78" t="s">
        <v>68</v>
      </c>
      <c r="B69" s="50">
        <v>1073</v>
      </c>
      <c r="C69" s="50">
        <v>915</v>
      </c>
      <c r="D69" s="50">
        <f t="shared" si="8"/>
        <v>46.026156941649901</v>
      </c>
      <c r="E69" s="50"/>
      <c r="F69" s="50">
        <v>880</v>
      </c>
      <c r="G69" s="50">
        <v>600</v>
      </c>
      <c r="H69" s="50">
        <f t="shared" si="7"/>
        <v>40.54054054054054</v>
      </c>
      <c r="I69" s="50"/>
      <c r="J69" s="50">
        <v>738</v>
      </c>
      <c r="K69" s="50">
        <v>813</v>
      </c>
      <c r="L69" s="50">
        <f t="shared" si="9"/>
        <v>52.417794970986463</v>
      </c>
      <c r="M69" s="79"/>
      <c r="N69" s="50">
        <v>594</v>
      </c>
      <c r="O69" s="50">
        <v>726</v>
      </c>
      <c r="P69" s="79">
        <f t="shared" si="6"/>
        <v>55</v>
      </c>
    </row>
    <row r="70" spans="1:16" s="77" customFormat="1" ht="11.25" x14ac:dyDescent="0.2">
      <c r="A70" s="78" t="s">
        <v>69</v>
      </c>
      <c r="B70" s="50">
        <v>486</v>
      </c>
      <c r="C70" s="50">
        <v>186</v>
      </c>
      <c r="D70" s="50">
        <f t="shared" si="8"/>
        <v>27.678571428571427</v>
      </c>
      <c r="E70" s="50"/>
      <c r="F70" s="50">
        <v>315</v>
      </c>
      <c r="G70" s="50">
        <v>101</v>
      </c>
      <c r="H70" s="50">
        <f t="shared" si="7"/>
        <v>24.278846153846153</v>
      </c>
      <c r="I70" s="50"/>
      <c r="J70" s="50">
        <v>433</v>
      </c>
      <c r="K70" s="50">
        <v>96</v>
      </c>
      <c r="L70" s="50">
        <f t="shared" si="9"/>
        <v>18.147448015122873</v>
      </c>
      <c r="M70" s="79"/>
      <c r="N70" s="50">
        <v>291</v>
      </c>
      <c r="O70" s="50">
        <v>70</v>
      </c>
      <c r="P70" s="79">
        <f t="shared" si="6"/>
        <v>19.390581717451525</v>
      </c>
    </row>
    <row r="71" spans="1:16" s="77" customFormat="1" ht="11.25" x14ac:dyDescent="0.2">
      <c r="A71" s="78" t="s">
        <v>70</v>
      </c>
      <c r="B71" s="50">
        <v>2196</v>
      </c>
      <c r="C71" s="50">
        <v>556</v>
      </c>
      <c r="D71" s="50">
        <f t="shared" si="8"/>
        <v>20.203488372093023</v>
      </c>
      <c r="E71" s="50"/>
      <c r="F71" s="50">
        <v>1872</v>
      </c>
      <c r="G71" s="50">
        <v>518</v>
      </c>
      <c r="H71" s="50">
        <f t="shared" si="7"/>
        <v>21.673640167364017</v>
      </c>
      <c r="I71" s="50"/>
      <c r="J71" s="50">
        <v>1647</v>
      </c>
      <c r="K71" s="50">
        <v>659</v>
      </c>
      <c r="L71" s="50">
        <f t="shared" si="9"/>
        <v>28.577623590633131</v>
      </c>
      <c r="M71" s="79"/>
      <c r="N71" s="50">
        <v>1495</v>
      </c>
      <c r="O71" s="50">
        <v>799</v>
      </c>
      <c r="P71" s="79">
        <f t="shared" si="6"/>
        <v>34.829991281604187</v>
      </c>
    </row>
    <row r="72" spans="1:16" s="77" customFormat="1" ht="11.25" x14ac:dyDescent="0.2">
      <c r="A72" s="78" t="s">
        <v>71</v>
      </c>
      <c r="B72" s="50">
        <v>2223</v>
      </c>
      <c r="C72" s="50">
        <v>383</v>
      </c>
      <c r="D72" s="50">
        <f t="shared" si="8"/>
        <v>14.696853415195703</v>
      </c>
      <c r="E72" s="50"/>
      <c r="F72" s="50">
        <v>1825</v>
      </c>
      <c r="G72" s="50">
        <v>376</v>
      </c>
      <c r="H72" s="50">
        <f t="shared" si="7"/>
        <v>17.08314402544298</v>
      </c>
      <c r="I72" s="50"/>
      <c r="J72" s="50">
        <v>1617</v>
      </c>
      <c r="K72" s="50">
        <v>587</v>
      </c>
      <c r="L72" s="50">
        <f t="shared" si="9"/>
        <v>26.63339382940109</v>
      </c>
      <c r="M72" s="79"/>
      <c r="N72" s="50">
        <v>1451</v>
      </c>
      <c r="O72" s="50">
        <v>699</v>
      </c>
      <c r="P72" s="79">
        <f t="shared" si="6"/>
        <v>32.511627906976742</v>
      </c>
    </row>
    <row r="73" spans="1:16" s="77" customFormat="1" ht="11.25" x14ac:dyDescent="0.2">
      <c r="A73" s="75" t="s">
        <v>72</v>
      </c>
      <c r="B73" s="76">
        <v>6936</v>
      </c>
      <c r="C73" s="76">
        <v>1862</v>
      </c>
      <c r="D73" s="76">
        <f t="shared" si="8"/>
        <v>21.163900886565127</v>
      </c>
      <c r="E73" s="76"/>
      <c r="F73" s="76">
        <v>6845</v>
      </c>
      <c r="G73" s="76">
        <v>1802</v>
      </c>
      <c r="H73" s="76">
        <f t="shared" si="7"/>
        <v>20.83959754828264</v>
      </c>
      <c r="I73" s="76"/>
      <c r="J73" s="76">
        <v>6621</v>
      </c>
      <c r="K73" s="76">
        <v>2107</v>
      </c>
      <c r="L73" s="76">
        <f t="shared" si="9"/>
        <v>24.140696608615947</v>
      </c>
      <c r="M73" s="76"/>
      <c r="N73" s="76">
        <v>6045</v>
      </c>
      <c r="O73" s="76">
        <v>2280</v>
      </c>
      <c r="P73" s="76">
        <f t="shared" si="6"/>
        <v>27.387387387387388</v>
      </c>
    </row>
    <row r="74" spans="1:16" s="77" customFormat="1" ht="11.25" x14ac:dyDescent="0.2">
      <c r="A74" s="78" t="s">
        <v>73</v>
      </c>
      <c r="B74" s="50">
        <v>3603</v>
      </c>
      <c r="C74" s="50">
        <v>1138</v>
      </c>
      <c r="D74" s="50">
        <f t="shared" si="8"/>
        <v>24.003374815439781</v>
      </c>
      <c r="E74" s="50"/>
      <c r="F74" s="50">
        <v>3325</v>
      </c>
      <c r="G74" s="50">
        <v>1231</v>
      </c>
      <c r="H74" s="50">
        <f t="shared" si="7"/>
        <v>27.019315188762072</v>
      </c>
      <c r="I74" s="50"/>
      <c r="J74" s="50">
        <v>3057</v>
      </c>
      <c r="K74" s="50">
        <v>1455</v>
      </c>
      <c r="L74" s="50">
        <f t="shared" si="9"/>
        <v>32.247340425531917</v>
      </c>
      <c r="M74" s="79"/>
      <c r="N74" s="50">
        <v>2622</v>
      </c>
      <c r="O74" s="50">
        <v>1533</v>
      </c>
      <c r="P74" s="79">
        <f t="shared" si="6"/>
        <v>36.895306859205775</v>
      </c>
    </row>
    <row r="75" spans="1:16" s="77" customFormat="1" ht="11.25" x14ac:dyDescent="0.2">
      <c r="A75" s="78" t="s">
        <v>292</v>
      </c>
      <c r="B75" s="50">
        <v>1009</v>
      </c>
      <c r="C75" s="50">
        <v>185</v>
      </c>
      <c r="D75" s="50">
        <f t="shared" si="8"/>
        <v>15.494137353433835</v>
      </c>
      <c r="E75" s="50"/>
      <c r="F75" s="50">
        <v>1195</v>
      </c>
      <c r="G75" s="50">
        <v>158</v>
      </c>
      <c r="H75" s="50">
        <f t="shared" si="7"/>
        <v>11.677753141167775</v>
      </c>
      <c r="I75" s="50"/>
      <c r="J75" s="50">
        <v>1179</v>
      </c>
      <c r="K75" s="50">
        <v>196</v>
      </c>
      <c r="L75" s="50">
        <f t="shared" si="9"/>
        <v>14.254545454545454</v>
      </c>
      <c r="M75" s="79"/>
      <c r="N75" s="50">
        <v>1129</v>
      </c>
      <c r="O75" s="50">
        <v>273</v>
      </c>
      <c r="P75" s="79">
        <f t="shared" si="6"/>
        <v>19.472182596291013</v>
      </c>
    </row>
    <row r="76" spans="1:16" s="77" customFormat="1" ht="11.25" x14ac:dyDescent="0.2">
      <c r="A76" s="78" t="s">
        <v>74</v>
      </c>
      <c r="B76" s="50">
        <v>13</v>
      </c>
      <c r="C76" s="50">
        <v>6</v>
      </c>
      <c r="D76" s="50">
        <f t="shared" si="8"/>
        <v>31.578947368421051</v>
      </c>
      <c r="E76" s="50"/>
      <c r="F76" s="50">
        <v>4</v>
      </c>
      <c r="G76" s="50">
        <v>0</v>
      </c>
      <c r="H76" s="50">
        <v>0</v>
      </c>
      <c r="I76" s="50"/>
      <c r="J76" s="50">
        <v>41</v>
      </c>
      <c r="K76" s="50">
        <v>24</v>
      </c>
      <c r="L76" s="50">
        <f t="shared" si="9"/>
        <v>36.92307692307692</v>
      </c>
      <c r="M76" s="79"/>
      <c r="N76" s="50">
        <v>52</v>
      </c>
      <c r="O76" s="50">
        <v>32</v>
      </c>
      <c r="P76" s="79">
        <f t="shared" si="6"/>
        <v>38.095238095238095</v>
      </c>
    </row>
    <row r="77" spans="1:16" s="77" customFormat="1" ht="11.25" x14ac:dyDescent="0.2">
      <c r="A77" s="78" t="s">
        <v>75</v>
      </c>
      <c r="B77" s="50">
        <v>659</v>
      </c>
      <c r="C77" s="50">
        <v>134</v>
      </c>
      <c r="D77" s="50">
        <f t="shared" si="8"/>
        <v>16.897856242118536</v>
      </c>
      <c r="E77" s="50"/>
      <c r="F77" s="50">
        <v>580</v>
      </c>
      <c r="G77" s="50">
        <v>76</v>
      </c>
      <c r="H77" s="50">
        <f t="shared" ref="H77:H100" si="10">G77*100/SUM(F77:G77)</f>
        <v>11.585365853658537</v>
      </c>
      <c r="I77" s="50"/>
      <c r="J77" s="50">
        <v>568</v>
      </c>
      <c r="K77" s="50">
        <v>80</v>
      </c>
      <c r="L77" s="50">
        <f t="shared" si="9"/>
        <v>12.345679012345679</v>
      </c>
      <c r="M77" s="79"/>
      <c r="N77" s="50">
        <v>606</v>
      </c>
      <c r="O77" s="50">
        <v>118</v>
      </c>
      <c r="P77" s="79">
        <f t="shared" si="6"/>
        <v>16.298342541436465</v>
      </c>
    </row>
    <row r="78" spans="1:16" s="77" customFormat="1" ht="11.25" x14ac:dyDescent="0.2">
      <c r="A78" s="78" t="s">
        <v>76</v>
      </c>
      <c r="B78" s="50">
        <v>1652</v>
      </c>
      <c r="C78" s="50">
        <v>399</v>
      </c>
      <c r="D78" s="50">
        <f t="shared" si="8"/>
        <v>19.453924914675767</v>
      </c>
      <c r="E78" s="50"/>
      <c r="F78" s="50">
        <v>1741</v>
      </c>
      <c r="G78" s="50">
        <v>337</v>
      </c>
      <c r="H78" s="50">
        <f t="shared" si="10"/>
        <v>16.217516843118382</v>
      </c>
      <c r="I78" s="50"/>
      <c r="J78" s="50">
        <v>1776</v>
      </c>
      <c r="K78" s="50">
        <v>352</v>
      </c>
      <c r="L78" s="50">
        <f t="shared" si="9"/>
        <v>16.541353383458645</v>
      </c>
      <c r="M78" s="79"/>
      <c r="N78" s="50">
        <v>1636</v>
      </c>
      <c r="O78" s="50">
        <v>324</v>
      </c>
      <c r="P78" s="79">
        <f t="shared" si="6"/>
        <v>16.530612244897959</v>
      </c>
    </row>
    <row r="79" spans="1:16" s="77" customFormat="1" ht="11.25" x14ac:dyDescent="0.2">
      <c r="A79" s="75" t="s">
        <v>121</v>
      </c>
      <c r="B79" s="76">
        <v>5800</v>
      </c>
      <c r="C79" s="76">
        <v>1561</v>
      </c>
      <c r="D79" s="76">
        <f t="shared" si="8"/>
        <v>21.20635783181633</v>
      </c>
      <c r="E79" s="76"/>
      <c r="F79" s="76">
        <v>7612</v>
      </c>
      <c r="G79" s="76">
        <v>2301</v>
      </c>
      <c r="H79" s="76">
        <f t="shared" si="10"/>
        <v>23.211943912034702</v>
      </c>
      <c r="I79" s="76"/>
      <c r="J79" s="76">
        <v>8486</v>
      </c>
      <c r="K79" s="76">
        <v>3490</v>
      </c>
      <c r="L79" s="76">
        <f t="shared" si="9"/>
        <v>29.141616566466265</v>
      </c>
      <c r="M79" s="76"/>
      <c r="N79" s="76">
        <v>7413</v>
      </c>
      <c r="O79" s="76">
        <v>4395</v>
      </c>
      <c r="P79" s="76">
        <f t="shared" si="6"/>
        <v>37.220528455284551</v>
      </c>
    </row>
    <row r="80" spans="1:16" s="77" customFormat="1" ht="11.25" x14ac:dyDescent="0.2">
      <c r="A80" s="78" t="s">
        <v>78</v>
      </c>
      <c r="B80" s="50">
        <v>2577</v>
      </c>
      <c r="C80" s="50">
        <v>545</v>
      </c>
      <c r="D80" s="50">
        <f t="shared" si="8"/>
        <v>17.456758488148623</v>
      </c>
      <c r="E80" s="50"/>
      <c r="F80" s="50">
        <v>2234</v>
      </c>
      <c r="G80" s="50">
        <v>691</v>
      </c>
      <c r="H80" s="50">
        <f t="shared" si="10"/>
        <v>23.623931623931625</v>
      </c>
      <c r="I80" s="50"/>
      <c r="J80" s="50">
        <v>1964</v>
      </c>
      <c r="K80" s="50">
        <v>966</v>
      </c>
      <c r="L80" s="50">
        <f t="shared" si="9"/>
        <v>32.969283276450511</v>
      </c>
      <c r="M80" s="79"/>
      <c r="N80" s="50">
        <v>1584</v>
      </c>
      <c r="O80" s="50">
        <v>1155</v>
      </c>
      <c r="P80" s="79">
        <f t="shared" si="6"/>
        <v>42.168674698795179</v>
      </c>
    </row>
    <row r="81" spans="1:16" s="77" customFormat="1" ht="11.25" x14ac:dyDescent="0.2">
      <c r="A81" s="78" t="s">
        <v>79</v>
      </c>
      <c r="B81" s="50">
        <v>152</v>
      </c>
      <c r="C81" s="50">
        <v>89</v>
      </c>
      <c r="D81" s="50">
        <f t="shared" si="8"/>
        <v>36.92946058091286</v>
      </c>
      <c r="E81" s="50"/>
      <c r="F81" s="50">
        <v>477</v>
      </c>
      <c r="G81" s="50">
        <v>128</v>
      </c>
      <c r="H81" s="50">
        <f t="shared" si="10"/>
        <v>21.15702479338843</v>
      </c>
      <c r="I81" s="50"/>
      <c r="J81" s="50">
        <v>990</v>
      </c>
      <c r="K81" s="50">
        <v>386</v>
      </c>
      <c r="L81" s="50">
        <f t="shared" si="9"/>
        <v>28.052325581395348</v>
      </c>
      <c r="M81" s="79"/>
      <c r="N81" s="50">
        <v>903</v>
      </c>
      <c r="O81" s="50">
        <v>459</v>
      </c>
      <c r="P81" s="79">
        <f t="shared" si="6"/>
        <v>33.70044052863436</v>
      </c>
    </row>
    <row r="82" spans="1:16" s="77" customFormat="1" ht="11.25" x14ac:dyDescent="0.2">
      <c r="A82" s="78" t="s">
        <v>80</v>
      </c>
      <c r="B82" s="50">
        <v>857</v>
      </c>
      <c r="C82" s="50">
        <v>273</v>
      </c>
      <c r="D82" s="50">
        <f t="shared" si="8"/>
        <v>24.159292035398231</v>
      </c>
      <c r="E82" s="50"/>
      <c r="F82" s="50">
        <v>836</v>
      </c>
      <c r="G82" s="50">
        <v>296</v>
      </c>
      <c r="H82" s="50">
        <f t="shared" si="10"/>
        <v>26.148409893992934</v>
      </c>
      <c r="I82" s="50"/>
      <c r="J82" s="50">
        <v>787</v>
      </c>
      <c r="K82" s="50">
        <v>340</v>
      </c>
      <c r="L82" s="50">
        <f t="shared" si="9"/>
        <v>30.168589174800356</v>
      </c>
      <c r="M82" s="79"/>
      <c r="N82" s="50">
        <v>657</v>
      </c>
      <c r="O82" s="50">
        <v>451</v>
      </c>
      <c r="P82" s="79">
        <f t="shared" si="6"/>
        <v>40.703971119133577</v>
      </c>
    </row>
    <row r="83" spans="1:16" s="77" customFormat="1" ht="11.25" x14ac:dyDescent="0.2">
      <c r="A83" s="78" t="s">
        <v>81</v>
      </c>
      <c r="B83" s="50">
        <v>853</v>
      </c>
      <c r="C83" s="50">
        <v>400</v>
      </c>
      <c r="D83" s="50">
        <f t="shared" si="8"/>
        <v>31.923383878691141</v>
      </c>
      <c r="E83" s="50"/>
      <c r="F83" s="50">
        <v>810</v>
      </c>
      <c r="G83" s="50">
        <v>273</v>
      </c>
      <c r="H83" s="50">
        <f t="shared" si="10"/>
        <v>25.207756232686979</v>
      </c>
      <c r="I83" s="50"/>
      <c r="J83" s="50">
        <v>669</v>
      </c>
      <c r="K83" s="50">
        <v>273</v>
      </c>
      <c r="L83" s="50">
        <f t="shared" si="9"/>
        <v>28.980891719745223</v>
      </c>
      <c r="M83" s="79"/>
      <c r="N83" s="50">
        <v>565</v>
      </c>
      <c r="O83" s="50">
        <v>354</v>
      </c>
      <c r="P83" s="79">
        <f t="shared" si="6"/>
        <v>38.520130576713818</v>
      </c>
    </row>
    <row r="84" spans="1:16" s="77" customFormat="1" ht="11.25" x14ac:dyDescent="0.2">
      <c r="A84" s="78" t="s">
        <v>82</v>
      </c>
      <c r="B84" s="50">
        <v>292</v>
      </c>
      <c r="C84" s="50">
        <v>169</v>
      </c>
      <c r="D84" s="50">
        <f t="shared" si="8"/>
        <v>36.659436008676792</v>
      </c>
      <c r="E84" s="50"/>
      <c r="F84" s="50">
        <v>299</v>
      </c>
      <c r="G84" s="50">
        <v>193</v>
      </c>
      <c r="H84" s="50">
        <f t="shared" si="10"/>
        <v>39.227642276422763</v>
      </c>
      <c r="I84" s="50"/>
      <c r="J84" s="50">
        <v>991</v>
      </c>
      <c r="K84" s="50">
        <v>324</v>
      </c>
      <c r="L84" s="50">
        <f t="shared" si="9"/>
        <v>24.638783269961976</v>
      </c>
      <c r="M84" s="79"/>
      <c r="N84" s="50">
        <v>1183</v>
      </c>
      <c r="O84" s="50">
        <v>469</v>
      </c>
      <c r="P84" s="79">
        <f t="shared" si="6"/>
        <v>28.389830508474578</v>
      </c>
    </row>
    <row r="85" spans="1:16" s="77" customFormat="1" ht="11.25" x14ac:dyDescent="0.2">
      <c r="A85" s="78" t="s">
        <v>83</v>
      </c>
      <c r="B85" s="50">
        <v>661</v>
      </c>
      <c r="C85" s="50">
        <v>6</v>
      </c>
      <c r="D85" s="50">
        <f t="shared" si="8"/>
        <v>0.8995502248875562</v>
      </c>
      <c r="E85" s="50"/>
      <c r="F85" s="50">
        <v>1131</v>
      </c>
      <c r="G85" s="50">
        <v>154</v>
      </c>
      <c r="H85" s="50">
        <f t="shared" si="10"/>
        <v>11.98443579766537</v>
      </c>
      <c r="I85" s="50"/>
      <c r="J85" s="50">
        <v>1287</v>
      </c>
      <c r="K85" s="50">
        <v>291</v>
      </c>
      <c r="L85" s="50">
        <f t="shared" si="9"/>
        <v>18.441064638783271</v>
      </c>
      <c r="M85" s="79"/>
      <c r="N85" s="50">
        <v>1022</v>
      </c>
      <c r="O85" s="50">
        <v>703</v>
      </c>
      <c r="P85" s="79">
        <f t="shared" si="6"/>
        <v>40.753623188405797</v>
      </c>
    </row>
    <row r="86" spans="1:16" s="77" customFormat="1" ht="11.25" x14ac:dyDescent="0.2">
      <c r="A86" s="78" t="s">
        <v>84</v>
      </c>
      <c r="B86" s="50">
        <v>297</v>
      </c>
      <c r="C86" s="50">
        <v>48</v>
      </c>
      <c r="D86" s="50">
        <f t="shared" si="8"/>
        <v>13.913043478260869</v>
      </c>
      <c r="E86" s="50"/>
      <c r="F86" s="50">
        <v>293</v>
      </c>
      <c r="G86" s="50">
        <v>42</v>
      </c>
      <c r="H86" s="50">
        <f t="shared" si="10"/>
        <v>12.537313432835822</v>
      </c>
      <c r="I86" s="50"/>
      <c r="J86" s="50">
        <v>313</v>
      </c>
      <c r="K86" s="50">
        <v>164</v>
      </c>
      <c r="L86" s="50">
        <f t="shared" si="9"/>
        <v>34.381551362683439</v>
      </c>
      <c r="M86" s="79"/>
      <c r="N86" s="50">
        <v>241</v>
      </c>
      <c r="O86" s="50">
        <v>109</v>
      </c>
      <c r="P86" s="79">
        <f t="shared" si="6"/>
        <v>31.142857142857142</v>
      </c>
    </row>
    <row r="87" spans="1:16" s="77" customFormat="1" ht="11.25" x14ac:dyDescent="0.2">
      <c r="A87" s="78" t="s">
        <v>85</v>
      </c>
      <c r="B87" s="50">
        <v>111</v>
      </c>
      <c r="C87" s="50">
        <v>31</v>
      </c>
      <c r="D87" s="50">
        <f t="shared" si="8"/>
        <v>21.830985915492956</v>
      </c>
      <c r="E87" s="50"/>
      <c r="F87" s="50">
        <v>1532</v>
      </c>
      <c r="G87" s="50">
        <v>524</v>
      </c>
      <c r="H87" s="50">
        <f t="shared" si="10"/>
        <v>25.486381322957197</v>
      </c>
      <c r="I87" s="50"/>
      <c r="J87" s="50">
        <v>1485</v>
      </c>
      <c r="K87" s="50">
        <v>746</v>
      </c>
      <c r="L87" s="50">
        <f t="shared" si="9"/>
        <v>33.437920215150157</v>
      </c>
      <c r="M87" s="79"/>
      <c r="N87" s="50">
        <v>1258</v>
      </c>
      <c r="O87" s="50">
        <v>695</v>
      </c>
      <c r="P87" s="79">
        <f t="shared" si="6"/>
        <v>35.586277521761396</v>
      </c>
    </row>
    <row r="88" spans="1:16" s="77" customFormat="1" ht="11.25" x14ac:dyDescent="0.2">
      <c r="A88" s="75" t="s">
        <v>86</v>
      </c>
      <c r="B88" s="76">
        <v>249</v>
      </c>
      <c r="C88" s="76">
        <v>42</v>
      </c>
      <c r="D88" s="76">
        <f t="shared" si="8"/>
        <v>14.43298969072165</v>
      </c>
      <c r="E88" s="76"/>
      <c r="F88" s="76">
        <v>296</v>
      </c>
      <c r="G88" s="76">
        <v>26</v>
      </c>
      <c r="H88" s="76">
        <f t="shared" si="10"/>
        <v>8.0745341614906838</v>
      </c>
      <c r="I88" s="76"/>
      <c r="J88" s="76">
        <v>206</v>
      </c>
      <c r="K88" s="76">
        <v>46</v>
      </c>
      <c r="L88" s="76">
        <f t="shared" si="9"/>
        <v>18.253968253968253</v>
      </c>
      <c r="M88" s="76"/>
      <c r="N88" s="76">
        <v>303</v>
      </c>
      <c r="O88" s="76">
        <v>268</v>
      </c>
      <c r="P88" s="76">
        <f t="shared" si="6"/>
        <v>46.93520140105079</v>
      </c>
    </row>
    <row r="89" spans="1:16" s="77" customFormat="1" ht="11.25" x14ac:dyDescent="0.2">
      <c r="A89" s="78" t="s">
        <v>87</v>
      </c>
      <c r="B89" s="50">
        <v>33</v>
      </c>
      <c r="C89" s="50">
        <v>17</v>
      </c>
      <c r="D89" s="50">
        <f t="shared" si="8"/>
        <v>34</v>
      </c>
      <c r="E89" s="50"/>
      <c r="F89" s="50">
        <v>32</v>
      </c>
      <c r="G89" s="50">
        <v>8</v>
      </c>
      <c r="H89" s="50">
        <f t="shared" si="10"/>
        <v>20</v>
      </c>
      <c r="I89" s="50"/>
      <c r="J89" s="50">
        <v>36</v>
      </c>
      <c r="K89" s="50">
        <v>4</v>
      </c>
      <c r="L89" s="50">
        <f t="shared" si="9"/>
        <v>10</v>
      </c>
      <c r="M89" s="79"/>
      <c r="N89" s="50">
        <v>27</v>
      </c>
      <c r="O89" s="50">
        <v>7</v>
      </c>
      <c r="P89" s="79">
        <f t="shared" si="6"/>
        <v>20.588235294117649</v>
      </c>
    </row>
    <row r="90" spans="1:16" s="77" customFormat="1" ht="11.25" x14ac:dyDescent="0.2">
      <c r="A90" s="78" t="s">
        <v>88</v>
      </c>
      <c r="B90" s="50">
        <v>216</v>
      </c>
      <c r="C90" s="50">
        <v>25</v>
      </c>
      <c r="D90" s="50">
        <f t="shared" si="8"/>
        <v>10.37344398340249</v>
      </c>
      <c r="E90" s="50"/>
      <c r="F90" s="50">
        <v>264</v>
      </c>
      <c r="G90" s="50">
        <v>18</v>
      </c>
      <c r="H90" s="50">
        <f t="shared" si="10"/>
        <v>6.3829787234042552</v>
      </c>
      <c r="I90" s="50"/>
      <c r="J90" s="50">
        <v>170</v>
      </c>
      <c r="K90" s="50">
        <v>42</v>
      </c>
      <c r="L90" s="50">
        <f t="shared" si="9"/>
        <v>19.811320754716981</v>
      </c>
      <c r="M90" s="79"/>
      <c r="N90" s="50">
        <v>276</v>
      </c>
      <c r="O90" s="50">
        <v>261</v>
      </c>
      <c r="P90" s="79">
        <f t="shared" si="6"/>
        <v>48.603351955307261</v>
      </c>
    </row>
    <row r="91" spans="1:16" s="77" customFormat="1" ht="11.25" x14ac:dyDescent="0.2">
      <c r="A91" s="75" t="s">
        <v>89</v>
      </c>
      <c r="B91" s="76">
        <v>8553</v>
      </c>
      <c r="C91" s="76">
        <v>1714</v>
      </c>
      <c r="D91" s="76">
        <f t="shared" si="8"/>
        <v>16.694263173273594</v>
      </c>
      <c r="E91" s="76"/>
      <c r="F91" s="76">
        <v>7832</v>
      </c>
      <c r="G91" s="76">
        <v>1975</v>
      </c>
      <c r="H91" s="76">
        <f t="shared" si="10"/>
        <v>20.138676455592943</v>
      </c>
      <c r="I91" s="76"/>
      <c r="J91" s="76">
        <v>6792</v>
      </c>
      <c r="K91" s="76">
        <v>2569</v>
      </c>
      <c r="L91" s="76">
        <f t="shared" si="9"/>
        <v>27.443649182779616</v>
      </c>
      <c r="M91" s="76"/>
      <c r="N91" s="76">
        <v>5427</v>
      </c>
      <c r="O91" s="76">
        <v>3652</v>
      </c>
      <c r="P91" s="76">
        <f t="shared" si="6"/>
        <v>40.224694349597975</v>
      </c>
    </row>
    <row r="92" spans="1:16" s="77" customFormat="1" ht="11.25" x14ac:dyDescent="0.2">
      <c r="A92" s="78" t="s">
        <v>90</v>
      </c>
      <c r="B92" s="50">
        <v>1924</v>
      </c>
      <c r="C92" s="50">
        <v>458</v>
      </c>
      <c r="D92" s="50">
        <f t="shared" si="8"/>
        <v>19.227539882451723</v>
      </c>
      <c r="E92" s="50"/>
      <c r="F92" s="50">
        <v>1349</v>
      </c>
      <c r="G92" s="50">
        <v>601</v>
      </c>
      <c r="H92" s="50">
        <f t="shared" si="10"/>
        <v>30.820512820512821</v>
      </c>
      <c r="I92" s="50"/>
      <c r="J92" s="50">
        <v>1056</v>
      </c>
      <c r="K92" s="50">
        <v>814</v>
      </c>
      <c r="L92" s="50">
        <f t="shared" si="9"/>
        <v>43.529411764705884</v>
      </c>
      <c r="M92" s="79"/>
      <c r="N92" s="50">
        <v>797</v>
      </c>
      <c r="O92" s="50">
        <v>1248</v>
      </c>
      <c r="P92" s="79">
        <f t="shared" si="6"/>
        <v>61.026894865525669</v>
      </c>
    </row>
    <row r="93" spans="1:16" s="77" customFormat="1" ht="11.25" x14ac:dyDescent="0.2">
      <c r="A93" s="78" t="s">
        <v>91</v>
      </c>
      <c r="B93" s="50">
        <v>850</v>
      </c>
      <c r="C93" s="50">
        <v>188</v>
      </c>
      <c r="D93" s="50">
        <f t="shared" si="8"/>
        <v>18.111753371868978</v>
      </c>
      <c r="E93" s="50"/>
      <c r="F93" s="50">
        <v>1833</v>
      </c>
      <c r="G93" s="50">
        <v>408</v>
      </c>
      <c r="H93" s="50">
        <f t="shared" si="10"/>
        <v>18.206157965194109</v>
      </c>
      <c r="I93" s="50"/>
      <c r="J93" s="50">
        <v>1802</v>
      </c>
      <c r="K93" s="50">
        <v>333</v>
      </c>
      <c r="L93" s="50">
        <f t="shared" si="9"/>
        <v>15.597189695550352</v>
      </c>
      <c r="M93" s="79"/>
      <c r="N93" s="50">
        <v>1539</v>
      </c>
      <c r="O93" s="50">
        <v>388</v>
      </c>
      <c r="P93" s="79">
        <f t="shared" si="6"/>
        <v>20.134924753502855</v>
      </c>
    </row>
    <row r="94" spans="1:16" s="77" customFormat="1" ht="11.25" x14ac:dyDescent="0.2">
      <c r="A94" s="78" t="s">
        <v>92</v>
      </c>
      <c r="B94" s="50">
        <v>5272</v>
      </c>
      <c r="C94" s="50">
        <v>913</v>
      </c>
      <c r="D94" s="50">
        <f t="shared" si="8"/>
        <v>14.761519805982216</v>
      </c>
      <c r="E94" s="50"/>
      <c r="F94" s="50">
        <v>4124</v>
      </c>
      <c r="G94" s="50">
        <v>837</v>
      </c>
      <c r="H94" s="50">
        <f t="shared" si="10"/>
        <v>16.871598468050795</v>
      </c>
      <c r="I94" s="50"/>
      <c r="J94" s="50">
        <v>3344</v>
      </c>
      <c r="K94" s="50">
        <v>1294</v>
      </c>
      <c r="L94" s="50">
        <f t="shared" si="9"/>
        <v>27.899956877964641</v>
      </c>
      <c r="M94" s="79"/>
      <c r="N94" s="50">
        <v>2605</v>
      </c>
      <c r="O94" s="50">
        <v>1890</v>
      </c>
      <c r="P94" s="79">
        <f t="shared" si="6"/>
        <v>42.046718576195772</v>
      </c>
    </row>
    <row r="95" spans="1:16" s="77" customFormat="1" ht="11.25" x14ac:dyDescent="0.2">
      <c r="A95" s="78" t="s">
        <v>93</v>
      </c>
      <c r="B95" s="50">
        <v>507</v>
      </c>
      <c r="C95" s="50">
        <v>155</v>
      </c>
      <c r="D95" s="50">
        <f t="shared" si="8"/>
        <v>23.413897280966768</v>
      </c>
      <c r="E95" s="50"/>
      <c r="F95" s="50">
        <v>526</v>
      </c>
      <c r="G95" s="50">
        <v>129</v>
      </c>
      <c r="H95" s="50">
        <f t="shared" si="10"/>
        <v>19.694656488549619</v>
      </c>
      <c r="I95" s="50"/>
      <c r="J95" s="50">
        <v>590</v>
      </c>
      <c r="K95" s="50">
        <v>128</v>
      </c>
      <c r="L95" s="50">
        <f t="shared" si="9"/>
        <v>17.827298050139277</v>
      </c>
      <c r="M95" s="79"/>
      <c r="N95" s="50">
        <v>486</v>
      </c>
      <c r="O95" s="50">
        <v>126</v>
      </c>
      <c r="P95" s="79">
        <f t="shared" si="6"/>
        <v>20.588235294117649</v>
      </c>
    </row>
    <row r="96" spans="1:16" s="77" customFormat="1" ht="11.25" x14ac:dyDescent="0.2">
      <c r="A96" s="75" t="s">
        <v>94</v>
      </c>
      <c r="B96" s="76">
        <v>6715</v>
      </c>
      <c r="C96" s="76">
        <v>2179</v>
      </c>
      <c r="D96" s="76">
        <f t="shared" si="8"/>
        <v>24.499662693950977</v>
      </c>
      <c r="E96" s="76"/>
      <c r="F96" s="76">
        <v>5620</v>
      </c>
      <c r="G96" s="76">
        <v>1860</v>
      </c>
      <c r="H96" s="76">
        <f t="shared" si="10"/>
        <v>24.866310160427808</v>
      </c>
      <c r="I96" s="76"/>
      <c r="J96" s="76">
        <v>4808</v>
      </c>
      <c r="K96" s="76">
        <v>2520</v>
      </c>
      <c r="L96" s="76">
        <f t="shared" si="9"/>
        <v>34.388646288209607</v>
      </c>
      <c r="M96" s="76"/>
      <c r="N96" s="76">
        <v>4231</v>
      </c>
      <c r="O96" s="76">
        <v>2510</v>
      </c>
      <c r="P96" s="76">
        <f t="shared" si="6"/>
        <v>37.234831627354993</v>
      </c>
    </row>
    <row r="97" spans="1:16" s="77" customFormat="1" ht="11.25" x14ac:dyDescent="0.2">
      <c r="A97" s="78" t="s">
        <v>95</v>
      </c>
      <c r="B97" s="50">
        <v>1896</v>
      </c>
      <c r="C97" s="50">
        <v>601</v>
      </c>
      <c r="D97" s="50">
        <f t="shared" si="8"/>
        <v>24.068882659191029</v>
      </c>
      <c r="E97" s="50"/>
      <c r="F97" s="50">
        <v>1589</v>
      </c>
      <c r="G97" s="50">
        <v>567</v>
      </c>
      <c r="H97" s="50">
        <f t="shared" si="10"/>
        <v>26.2987012987013</v>
      </c>
      <c r="I97" s="50"/>
      <c r="J97" s="50">
        <v>1359</v>
      </c>
      <c r="K97" s="50">
        <v>690</v>
      </c>
      <c r="L97" s="50">
        <f t="shared" si="9"/>
        <v>33.674963396778914</v>
      </c>
      <c r="M97" s="79"/>
      <c r="N97" s="50">
        <v>1152</v>
      </c>
      <c r="O97" s="50">
        <v>695</v>
      </c>
      <c r="P97" s="79">
        <f t="shared" si="6"/>
        <v>37.628586897671902</v>
      </c>
    </row>
    <row r="98" spans="1:16" s="77" customFormat="1" ht="11.25" x14ac:dyDescent="0.2">
      <c r="A98" s="78" t="s">
        <v>96</v>
      </c>
      <c r="B98" s="50">
        <v>2563</v>
      </c>
      <c r="C98" s="50">
        <v>653</v>
      </c>
      <c r="D98" s="50">
        <f t="shared" si="8"/>
        <v>20.304726368159205</v>
      </c>
      <c r="E98" s="50"/>
      <c r="F98" s="50">
        <v>2202</v>
      </c>
      <c r="G98" s="50">
        <v>578</v>
      </c>
      <c r="H98" s="50">
        <f t="shared" si="10"/>
        <v>20.791366906474821</v>
      </c>
      <c r="I98" s="50"/>
      <c r="J98" s="50">
        <v>1886</v>
      </c>
      <c r="K98" s="50">
        <v>790</v>
      </c>
      <c r="L98" s="50">
        <f t="shared" si="9"/>
        <v>29.521674140508221</v>
      </c>
      <c r="M98" s="79"/>
      <c r="N98" s="50">
        <v>1738</v>
      </c>
      <c r="O98" s="50">
        <v>856</v>
      </c>
      <c r="P98" s="79">
        <f t="shared" si="6"/>
        <v>32.999228989976871</v>
      </c>
    </row>
    <row r="99" spans="1:16" s="77" customFormat="1" ht="11.25" x14ac:dyDescent="0.2">
      <c r="A99" s="78" t="s">
        <v>97</v>
      </c>
      <c r="B99" s="50">
        <v>2256</v>
      </c>
      <c r="C99" s="50">
        <v>925</v>
      </c>
      <c r="D99" s="50">
        <f t="shared" si="8"/>
        <v>29.07890600440113</v>
      </c>
      <c r="E99" s="50"/>
      <c r="F99" s="50">
        <v>1829</v>
      </c>
      <c r="G99" s="50">
        <v>715</v>
      </c>
      <c r="H99" s="50">
        <f t="shared" si="10"/>
        <v>28.105345911949687</v>
      </c>
      <c r="I99" s="50"/>
      <c r="J99" s="50">
        <v>1563</v>
      </c>
      <c r="K99" s="50">
        <v>1040</v>
      </c>
      <c r="L99" s="50">
        <f t="shared" si="9"/>
        <v>39.953899346907413</v>
      </c>
      <c r="M99" s="79"/>
      <c r="N99" s="50">
        <v>1341</v>
      </c>
      <c r="O99" s="50">
        <v>959</v>
      </c>
      <c r="P99" s="79">
        <f t="shared" si="6"/>
        <v>41.695652173913047</v>
      </c>
    </row>
    <row r="100" spans="1:16" s="77" customFormat="1" ht="11.25" x14ac:dyDescent="0.2">
      <c r="A100" s="75" t="s">
        <v>98</v>
      </c>
      <c r="B100" s="76">
        <v>4459</v>
      </c>
      <c r="C100" s="76">
        <v>1230</v>
      </c>
      <c r="D100" s="76">
        <f t="shared" si="8"/>
        <v>21.620671471260327</v>
      </c>
      <c r="E100" s="76"/>
      <c r="F100" s="76">
        <v>4842</v>
      </c>
      <c r="G100" s="76">
        <v>1075</v>
      </c>
      <c r="H100" s="76">
        <f t="shared" si="10"/>
        <v>18.167990535744465</v>
      </c>
      <c r="I100" s="76"/>
      <c r="J100" s="76">
        <v>4637</v>
      </c>
      <c r="K100" s="76">
        <v>1695</v>
      </c>
      <c r="L100" s="76">
        <f t="shared" si="9"/>
        <v>26.768793430195831</v>
      </c>
      <c r="M100" s="76"/>
      <c r="N100" s="76">
        <v>3637</v>
      </c>
      <c r="O100" s="76">
        <v>2658</v>
      </c>
      <c r="P100" s="76">
        <f t="shared" si="6"/>
        <v>42.223987291501189</v>
      </c>
    </row>
    <row r="101" spans="1:16" s="77" customFormat="1" ht="11.25" x14ac:dyDescent="0.2">
      <c r="A101" s="78" t="s">
        <v>99</v>
      </c>
      <c r="B101" s="50">
        <v>4</v>
      </c>
      <c r="C101" s="50">
        <v>1</v>
      </c>
      <c r="D101" s="50">
        <f t="shared" si="8"/>
        <v>20</v>
      </c>
      <c r="E101" s="50"/>
      <c r="F101" s="50">
        <v>0</v>
      </c>
      <c r="G101" s="50">
        <v>0</v>
      </c>
      <c r="H101" s="50">
        <v>0</v>
      </c>
      <c r="I101" s="50"/>
      <c r="J101" s="50">
        <v>0</v>
      </c>
      <c r="K101" s="50">
        <v>0</v>
      </c>
      <c r="L101" s="50">
        <v>0</v>
      </c>
      <c r="M101" s="79"/>
      <c r="N101" s="50">
        <v>0</v>
      </c>
      <c r="O101" s="50">
        <v>0</v>
      </c>
      <c r="P101" s="79">
        <v>0</v>
      </c>
    </row>
    <row r="102" spans="1:16" s="77" customFormat="1" ht="11.25" x14ac:dyDescent="0.2">
      <c r="A102" s="78" t="s">
        <v>100</v>
      </c>
      <c r="B102" s="50">
        <v>1132</v>
      </c>
      <c r="C102" s="50">
        <v>9</v>
      </c>
      <c r="D102" s="50">
        <f t="shared" si="8"/>
        <v>0.78878177037686237</v>
      </c>
      <c r="E102" s="50"/>
      <c r="F102" s="50">
        <v>944</v>
      </c>
      <c r="G102" s="50">
        <v>51</v>
      </c>
      <c r="H102" s="50">
        <f>G102*100/SUM(F102:G102)</f>
        <v>5.125628140703518</v>
      </c>
      <c r="I102" s="50"/>
      <c r="J102" s="50">
        <v>762</v>
      </c>
      <c r="K102" s="50">
        <v>96</v>
      </c>
      <c r="L102" s="50">
        <f t="shared" ref="L102:L107" si="11">K102*100/SUM(J102:K102)</f>
        <v>11.188811188811188</v>
      </c>
      <c r="M102" s="79"/>
      <c r="N102" s="50">
        <v>467</v>
      </c>
      <c r="O102" s="50">
        <v>443</v>
      </c>
      <c r="P102" s="79">
        <f t="shared" ref="P102:P107" si="12">O102*100/SUM(N102:O102)</f>
        <v>48.681318681318679</v>
      </c>
    </row>
    <row r="103" spans="1:16" s="77" customFormat="1" ht="11.25" x14ac:dyDescent="0.2">
      <c r="A103" s="78" t="s">
        <v>101</v>
      </c>
      <c r="B103" s="50">
        <v>43</v>
      </c>
      <c r="C103" s="50">
        <v>1</v>
      </c>
      <c r="D103" s="50">
        <f t="shared" si="8"/>
        <v>2.2727272727272729</v>
      </c>
      <c r="E103" s="50"/>
      <c r="F103" s="50">
        <v>77</v>
      </c>
      <c r="G103" s="50">
        <v>42</v>
      </c>
      <c r="H103" s="50">
        <f>G103*100/SUM(F103:G103)</f>
        <v>35.294117647058826</v>
      </c>
      <c r="I103" s="50"/>
      <c r="J103" s="50">
        <v>59</v>
      </c>
      <c r="K103" s="50">
        <v>77</v>
      </c>
      <c r="L103" s="50">
        <f t="shared" si="11"/>
        <v>56.617647058823529</v>
      </c>
      <c r="M103" s="79"/>
      <c r="N103" s="50">
        <v>18</v>
      </c>
      <c r="O103" s="50">
        <v>47</v>
      </c>
      <c r="P103" s="79">
        <f t="shared" si="12"/>
        <v>72.307692307692307</v>
      </c>
    </row>
    <row r="104" spans="1:16" s="77" customFormat="1" ht="11.25" x14ac:dyDescent="0.2">
      <c r="A104" s="78" t="s">
        <v>102</v>
      </c>
      <c r="B104" s="50">
        <v>2327</v>
      </c>
      <c r="C104" s="50">
        <v>643</v>
      </c>
      <c r="D104" s="50">
        <f t="shared" si="8"/>
        <v>21.649831649831651</v>
      </c>
      <c r="E104" s="50"/>
      <c r="F104" s="50">
        <v>2618</v>
      </c>
      <c r="G104" s="50">
        <v>630</v>
      </c>
      <c r="H104" s="50">
        <f>G104*100/SUM(F104:G104)</f>
        <v>19.396551724137932</v>
      </c>
      <c r="I104" s="50"/>
      <c r="J104" s="50">
        <v>2315</v>
      </c>
      <c r="K104" s="50">
        <v>904</v>
      </c>
      <c r="L104" s="50">
        <f t="shared" si="11"/>
        <v>28.083255669462567</v>
      </c>
      <c r="M104" s="79"/>
      <c r="N104" s="50">
        <v>1812</v>
      </c>
      <c r="O104" s="50">
        <v>1371</v>
      </c>
      <c r="P104" s="79">
        <f t="shared" si="12"/>
        <v>43.072573044297833</v>
      </c>
    </row>
    <row r="105" spans="1:16" s="77" customFormat="1" ht="11.25" x14ac:dyDescent="0.2">
      <c r="A105" s="78" t="s">
        <v>103</v>
      </c>
      <c r="B105" s="50">
        <v>946</v>
      </c>
      <c r="C105" s="50">
        <v>569</v>
      </c>
      <c r="D105" s="50">
        <f t="shared" si="8"/>
        <v>37.557755775577554</v>
      </c>
      <c r="E105" s="50"/>
      <c r="F105" s="50">
        <v>1191</v>
      </c>
      <c r="G105" s="50">
        <v>352</v>
      </c>
      <c r="H105" s="50">
        <f>G105*100/SUM(F105:G105)</f>
        <v>22.812702527543745</v>
      </c>
      <c r="I105" s="50"/>
      <c r="J105" s="50">
        <v>1487</v>
      </c>
      <c r="K105" s="50">
        <v>459</v>
      </c>
      <c r="L105" s="50">
        <f t="shared" si="11"/>
        <v>23.586844809866392</v>
      </c>
      <c r="M105" s="79"/>
      <c r="N105" s="50">
        <v>1328</v>
      </c>
      <c r="O105" s="50">
        <v>708</v>
      </c>
      <c r="P105" s="79">
        <f t="shared" si="12"/>
        <v>34.774066797642433</v>
      </c>
    </row>
    <row r="106" spans="1:16" s="77" customFormat="1" ht="11.25" x14ac:dyDescent="0.2">
      <c r="A106" s="78" t="s">
        <v>104</v>
      </c>
      <c r="B106" s="50">
        <v>7</v>
      </c>
      <c r="C106" s="50">
        <v>7</v>
      </c>
      <c r="D106" s="50">
        <f t="shared" si="8"/>
        <v>50</v>
      </c>
      <c r="E106" s="50"/>
      <c r="F106" s="50">
        <v>12</v>
      </c>
      <c r="G106" s="50">
        <v>0</v>
      </c>
      <c r="H106" s="50">
        <v>0</v>
      </c>
      <c r="I106" s="50"/>
      <c r="J106" s="50">
        <v>14</v>
      </c>
      <c r="K106" s="50">
        <v>159</v>
      </c>
      <c r="L106" s="50">
        <f t="shared" si="11"/>
        <v>91.907514450867055</v>
      </c>
      <c r="M106" s="79"/>
      <c r="N106" s="50">
        <v>12</v>
      </c>
      <c r="O106" s="50">
        <v>89</v>
      </c>
      <c r="P106" s="79">
        <f t="shared" si="12"/>
        <v>88.118811881188122</v>
      </c>
    </row>
    <row r="107" spans="1:16" s="77" customFormat="1" ht="11.25" x14ac:dyDescent="0.2">
      <c r="A107" s="75" t="s">
        <v>105</v>
      </c>
      <c r="B107" s="76">
        <v>2832</v>
      </c>
      <c r="C107" s="76">
        <v>375</v>
      </c>
      <c r="D107" s="76">
        <f t="shared" si="8"/>
        <v>11.693171188026193</v>
      </c>
      <c r="E107" s="76"/>
      <c r="F107" s="76">
        <v>4750</v>
      </c>
      <c r="G107" s="76">
        <v>614</v>
      </c>
      <c r="H107" s="76">
        <f>G107*100/SUM(F107:G107)</f>
        <v>11.446681580909768</v>
      </c>
      <c r="I107" s="76"/>
      <c r="J107" s="76">
        <v>5007</v>
      </c>
      <c r="K107" s="76">
        <v>823</v>
      </c>
      <c r="L107" s="76">
        <f t="shared" si="11"/>
        <v>14.116638078902231</v>
      </c>
      <c r="M107" s="76"/>
      <c r="N107" s="76">
        <v>4766</v>
      </c>
      <c r="O107" s="76">
        <v>1054</v>
      </c>
      <c r="P107" s="76">
        <f t="shared" si="12"/>
        <v>18.109965635738831</v>
      </c>
    </row>
    <row r="108" spans="1:16" s="77" customFormat="1" ht="11.25" x14ac:dyDescent="0.2">
      <c r="A108" s="78" t="s">
        <v>106</v>
      </c>
      <c r="B108" s="50">
        <v>0</v>
      </c>
      <c r="C108" s="50">
        <v>0</v>
      </c>
      <c r="D108" s="50">
        <v>0</v>
      </c>
      <c r="E108" s="50"/>
      <c r="F108" s="50">
        <v>0</v>
      </c>
      <c r="G108" s="50">
        <v>0</v>
      </c>
      <c r="H108" s="50">
        <v>0</v>
      </c>
      <c r="I108" s="50"/>
      <c r="J108" s="50">
        <v>0</v>
      </c>
      <c r="K108" s="50">
        <v>0</v>
      </c>
      <c r="L108" s="50">
        <v>0</v>
      </c>
      <c r="M108" s="79"/>
      <c r="N108" s="50">
        <v>0</v>
      </c>
      <c r="O108" s="50">
        <v>0</v>
      </c>
      <c r="P108" s="79">
        <v>0</v>
      </c>
    </row>
    <row r="109" spans="1:16" s="77" customFormat="1" ht="11.25" x14ac:dyDescent="0.2">
      <c r="A109" s="78" t="s">
        <v>107</v>
      </c>
      <c r="B109" s="50">
        <v>544</v>
      </c>
      <c r="C109" s="50">
        <v>115</v>
      </c>
      <c r="D109" s="50">
        <f t="shared" ref="D109:D114" si="13">C109*100/SUM(B109:C109)</f>
        <v>17.450682852807283</v>
      </c>
      <c r="E109" s="50"/>
      <c r="F109" s="50">
        <v>1820</v>
      </c>
      <c r="G109" s="50">
        <v>363</v>
      </c>
      <c r="H109" s="50">
        <f t="shared" ref="H109:H114" si="14">G109*100/SUM(F109:G109)</f>
        <v>16.62849289967934</v>
      </c>
      <c r="I109" s="50"/>
      <c r="J109" s="50">
        <v>2036</v>
      </c>
      <c r="K109" s="50">
        <v>405</v>
      </c>
      <c r="L109" s="50">
        <f t="shared" ref="L109:L115" si="15">K109*100/SUM(J109:K109)</f>
        <v>16.591560835723065</v>
      </c>
      <c r="M109" s="79"/>
      <c r="N109" s="50">
        <v>1887</v>
      </c>
      <c r="O109" s="50">
        <v>432</v>
      </c>
      <c r="P109" s="79">
        <f t="shared" ref="P109:P115" si="16">O109*100/SUM(N109:O109)</f>
        <v>18.628719275549805</v>
      </c>
    </row>
    <row r="110" spans="1:16" s="77" customFormat="1" ht="11.25" x14ac:dyDescent="0.2">
      <c r="A110" s="78" t="s">
        <v>108</v>
      </c>
      <c r="B110" s="50">
        <v>2288</v>
      </c>
      <c r="C110" s="50">
        <v>260</v>
      </c>
      <c r="D110" s="50">
        <f t="shared" si="13"/>
        <v>10.204081632653061</v>
      </c>
      <c r="E110" s="50"/>
      <c r="F110" s="50">
        <v>2930</v>
      </c>
      <c r="G110" s="50">
        <v>251</v>
      </c>
      <c r="H110" s="50">
        <f t="shared" si="14"/>
        <v>7.8906004401131717</v>
      </c>
      <c r="I110" s="50"/>
      <c r="J110" s="50">
        <v>2971</v>
      </c>
      <c r="K110" s="50">
        <v>418</v>
      </c>
      <c r="L110" s="50">
        <f t="shared" si="15"/>
        <v>12.334021835349661</v>
      </c>
      <c r="M110" s="79"/>
      <c r="N110" s="50">
        <v>2879</v>
      </c>
      <c r="O110" s="50">
        <v>622</v>
      </c>
      <c r="P110" s="79">
        <f t="shared" si="16"/>
        <v>17.766352470722651</v>
      </c>
    </row>
    <row r="111" spans="1:16" s="77" customFormat="1" ht="11.25" x14ac:dyDescent="0.2">
      <c r="A111" s="75" t="s">
        <v>109</v>
      </c>
      <c r="B111" s="76">
        <v>1082</v>
      </c>
      <c r="C111" s="76">
        <v>185</v>
      </c>
      <c r="D111" s="76">
        <f t="shared" si="13"/>
        <v>14.601420678768745</v>
      </c>
      <c r="E111" s="76"/>
      <c r="F111" s="76">
        <v>1362</v>
      </c>
      <c r="G111" s="76">
        <v>306</v>
      </c>
      <c r="H111" s="76">
        <f t="shared" si="14"/>
        <v>18.345323741007196</v>
      </c>
      <c r="I111" s="76"/>
      <c r="J111" s="76">
        <v>1459</v>
      </c>
      <c r="K111" s="76">
        <v>534</v>
      </c>
      <c r="L111" s="76">
        <f t="shared" si="15"/>
        <v>26.793778223783242</v>
      </c>
      <c r="M111" s="76"/>
      <c r="N111" s="76">
        <v>1683</v>
      </c>
      <c r="O111" s="76">
        <v>688</v>
      </c>
      <c r="P111" s="76">
        <f t="shared" si="16"/>
        <v>29.017292281737664</v>
      </c>
    </row>
    <row r="112" spans="1:16" s="77" customFormat="1" ht="11.25" x14ac:dyDescent="0.2">
      <c r="A112" s="78" t="s">
        <v>110</v>
      </c>
      <c r="B112" s="50">
        <v>771</v>
      </c>
      <c r="C112" s="50">
        <v>139</v>
      </c>
      <c r="D112" s="50">
        <f t="shared" si="13"/>
        <v>15.274725274725276</v>
      </c>
      <c r="E112" s="50"/>
      <c r="F112" s="50">
        <v>939</v>
      </c>
      <c r="G112" s="50">
        <v>262</v>
      </c>
      <c r="H112" s="50">
        <f t="shared" si="14"/>
        <v>21.815154038301415</v>
      </c>
      <c r="I112" s="50"/>
      <c r="J112" s="50">
        <v>1050</v>
      </c>
      <c r="K112" s="50">
        <v>473</v>
      </c>
      <c r="L112" s="50">
        <f t="shared" si="15"/>
        <v>31.057124097176626</v>
      </c>
      <c r="M112" s="79"/>
      <c r="N112" s="50">
        <v>1202</v>
      </c>
      <c r="O112" s="50">
        <v>605</v>
      </c>
      <c r="P112" s="79">
        <f t="shared" si="16"/>
        <v>33.480907581627008</v>
      </c>
    </row>
    <row r="113" spans="1:16" s="77" customFormat="1" ht="11.25" x14ac:dyDescent="0.2">
      <c r="A113" s="78" t="s">
        <v>111</v>
      </c>
      <c r="B113" s="50">
        <v>144</v>
      </c>
      <c r="C113" s="50">
        <v>19</v>
      </c>
      <c r="D113" s="50">
        <f t="shared" si="13"/>
        <v>11.656441717791411</v>
      </c>
      <c r="E113" s="50"/>
      <c r="F113" s="50">
        <v>125</v>
      </c>
      <c r="G113" s="50">
        <v>14</v>
      </c>
      <c r="H113" s="50">
        <f t="shared" si="14"/>
        <v>10.071942446043165</v>
      </c>
      <c r="I113" s="50"/>
      <c r="J113" s="50">
        <v>128</v>
      </c>
      <c r="K113" s="50">
        <v>11</v>
      </c>
      <c r="L113" s="50">
        <f t="shared" si="15"/>
        <v>7.9136690647482011</v>
      </c>
      <c r="M113" s="79"/>
      <c r="N113" s="50">
        <v>117</v>
      </c>
      <c r="O113" s="50">
        <v>16</v>
      </c>
      <c r="P113" s="79">
        <f t="shared" si="16"/>
        <v>12.030075187969924</v>
      </c>
    </row>
    <row r="114" spans="1:16" s="77" customFormat="1" ht="11.25" x14ac:dyDescent="0.2">
      <c r="A114" s="78" t="s">
        <v>112</v>
      </c>
      <c r="B114" s="50">
        <v>167</v>
      </c>
      <c r="C114" s="50">
        <v>27</v>
      </c>
      <c r="D114" s="50">
        <f t="shared" si="13"/>
        <v>13.917525773195877</v>
      </c>
      <c r="E114" s="50"/>
      <c r="F114" s="50">
        <v>298</v>
      </c>
      <c r="G114" s="50">
        <v>30</v>
      </c>
      <c r="H114" s="50">
        <f t="shared" si="14"/>
        <v>9.1463414634146343</v>
      </c>
      <c r="I114" s="50"/>
      <c r="J114" s="50">
        <v>281</v>
      </c>
      <c r="K114" s="50">
        <v>50</v>
      </c>
      <c r="L114" s="50">
        <f t="shared" si="15"/>
        <v>15.105740181268882</v>
      </c>
      <c r="M114" s="79"/>
      <c r="N114" s="50">
        <v>364</v>
      </c>
      <c r="O114" s="50">
        <v>67</v>
      </c>
      <c r="P114" s="79">
        <f t="shared" si="16"/>
        <v>15.545243619489559</v>
      </c>
    </row>
    <row r="115" spans="1:16" s="77" customFormat="1" ht="11.25" x14ac:dyDescent="0.2">
      <c r="A115" s="81" t="s">
        <v>122</v>
      </c>
      <c r="B115" s="82">
        <v>0</v>
      </c>
      <c r="C115" s="82">
        <v>0</v>
      </c>
      <c r="D115" s="82">
        <v>0</v>
      </c>
      <c r="E115" s="82"/>
      <c r="F115" s="82">
        <v>0</v>
      </c>
      <c r="G115" s="82">
        <v>0</v>
      </c>
      <c r="H115" s="82">
        <v>0</v>
      </c>
      <c r="I115" s="82"/>
      <c r="J115" s="82">
        <v>87</v>
      </c>
      <c r="K115" s="82">
        <v>58</v>
      </c>
      <c r="L115" s="82">
        <f t="shared" si="15"/>
        <v>40</v>
      </c>
      <c r="M115" s="82"/>
      <c r="N115" s="82">
        <v>1135</v>
      </c>
      <c r="O115" s="82">
        <v>647</v>
      </c>
      <c r="P115" s="82">
        <f t="shared" si="16"/>
        <v>36.307519640852973</v>
      </c>
    </row>
    <row r="116" spans="1:16" x14ac:dyDescent="0.25">
      <c r="A116" s="83" t="s">
        <v>123</v>
      </c>
      <c r="B116"/>
      <c r="C116"/>
      <c r="D116" s="84"/>
      <c r="E116"/>
      <c r="F116"/>
      <c r="G116"/>
      <c r="H116" s="84"/>
      <c r="I116" s="84"/>
      <c r="J116"/>
      <c r="K116"/>
      <c r="L116"/>
      <c r="M116" s="84"/>
      <c r="N116"/>
      <c r="O116"/>
      <c r="P116" s="84"/>
    </row>
    <row r="117" spans="1:16" x14ac:dyDescent="0.25">
      <c r="A117"/>
      <c r="B117"/>
      <c r="C117"/>
      <c r="D117" s="84"/>
      <c r="E117"/>
      <c r="F117"/>
      <c r="G117"/>
      <c r="H117" s="84"/>
      <c r="I117" s="84"/>
      <c r="J117"/>
      <c r="K117"/>
      <c r="L117"/>
      <c r="M117" s="84"/>
      <c r="N117"/>
      <c r="O117"/>
      <c r="P117" s="84"/>
    </row>
    <row r="118" spans="1:16" x14ac:dyDescent="0.25">
      <c r="A118"/>
      <c r="B118"/>
      <c r="C118"/>
      <c r="D118" s="84"/>
      <c r="E118"/>
      <c r="F118"/>
      <c r="G118"/>
      <c r="H118" s="84"/>
      <c r="I118" s="84"/>
      <c r="J118"/>
      <c r="K118"/>
      <c r="L118"/>
      <c r="M118" s="84"/>
      <c r="N118"/>
      <c r="O118"/>
      <c r="P118" s="84"/>
    </row>
    <row r="119" spans="1:16" x14ac:dyDescent="0.25">
      <c r="A119"/>
      <c r="B119"/>
      <c r="C119"/>
      <c r="D119" s="84"/>
      <c r="E119"/>
      <c r="F119"/>
      <c r="G119"/>
      <c r="H119" s="84"/>
      <c r="I119" s="84"/>
      <c r="J119"/>
      <c r="K119"/>
      <c r="L119"/>
      <c r="M119" s="84"/>
      <c r="N119"/>
      <c r="O119"/>
      <c r="P119" s="84"/>
    </row>
    <row r="120" spans="1:16" x14ac:dyDescent="0.25">
      <c r="A120"/>
      <c r="B120"/>
      <c r="C120"/>
      <c r="D120" s="84"/>
      <c r="E120"/>
      <c r="F120"/>
      <c r="G120"/>
      <c r="H120" s="84"/>
      <c r="I120" s="84"/>
      <c r="J120"/>
      <c r="K120"/>
      <c r="L120"/>
      <c r="M120" s="84"/>
      <c r="N120"/>
      <c r="O120"/>
      <c r="P120" s="84"/>
    </row>
    <row r="121" spans="1:16" x14ac:dyDescent="0.25">
      <c r="A121"/>
      <c r="B121"/>
      <c r="C121"/>
      <c r="D121" s="84"/>
      <c r="E121"/>
      <c r="F121"/>
      <c r="G121"/>
      <c r="H121" s="84"/>
      <c r="I121" s="84"/>
      <c r="J121"/>
      <c r="K121"/>
      <c r="L121"/>
      <c r="M121" s="84"/>
      <c r="N121"/>
      <c r="O121"/>
      <c r="P121" s="84"/>
    </row>
    <row r="122" spans="1:16" x14ac:dyDescent="0.25">
      <c r="A122"/>
      <c r="B122"/>
      <c r="C122"/>
      <c r="D122" s="84"/>
      <c r="E122"/>
      <c r="F122"/>
      <c r="G122"/>
      <c r="H122" s="84"/>
      <c r="I122" s="84"/>
      <c r="J122"/>
      <c r="K122"/>
      <c r="L122"/>
      <c r="M122" s="84"/>
      <c r="N122"/>
      <c r="O122"/>
      <c r="P122" s="84"/>
    </row>
    <row r="123" spans="1:16" x14ac:dyDescent="0.25">
      <c r="A123"/>
      <c r="B123"/>
      <c r="C123"/>
      <c r="D123" s="84"/>
      <c r="E123"/>
      <c r="F123"/>
      <c r="G123"/>
      <c r="H123" s="84"/>
      <c r="I123" s="84"/>
      <c r="J123"/>
      <c r="K123"/>
      <c r="L123"/>
      <c r="M123" s="84"/>
      <c r="N123"/>
      <c r="O123"/>
      <c r="P123" s="84"/>
    </row>
    <row r="124" spans="1:16" x14ac:dyDescent="0.25">
      <c r="A124"/>
      <c r="B124"/>
      <c r="C124"/>
      <c r="D124" s="84"/>
      <c r="E124"/>
      <c r="F124"/>
      <c r="G124"/>
      <c r="H124" s="84"/>
      <c r="I124" s="84"/>
      <c r="J124"/>
      <c r="K124"/>
      <c r="L124"/>
      <c r="M124" s="84"/>
      <c r="N124"/>
      <c r="O124"/>
      <c r="P124" s="84"/>
    </row>
    <row r="125" spans="1:16" x14ac:dyDescent="0.25">
      <c r="A125"/>
      <c r="B125"/>
      <c r="C125"/>
      <c r="D125" s="84"/>
      <c r="E125"/>
      <c r="F125"/>
      <c r="G125"/>
      <c r="H125" s="84"/>
      <c r="I125" s="84"/>
      <c r="J125"/>
      <c r="K125"/>
      <c r="L125"/>
      <c r="M125" s="84"/>
      <c r="N125"/>
      <c r="O125"/>
      <c r="P125" s="84"/>
    </row>
    <row r="126" spans="1:16" x14ac:dyDescent="0.25">
      <c r="A126"/>
      <c r="B126"/>
      <c r="C126"/>
      <c r="D126" s="84"/>
      <c r="E126"/>
      <c r="F126"/>
      <c r="G126"/>
      <c r="H126" s="84"/>
      <c r="I126" s="84"/>
      <c r="J126"/>
      <c r="K126"/>
      <c r="L126"/>
      <c r="M126" s="84"/>
      <c r="N126"/>
      <c r="O126"/>
      <c r="P126" s="84"/>
    </row>
    <row r="127" spans="1:16" x14ac:dyDescent="0.25">
      <c r="A127"/>
      <c r="B127"/>
      <c r="C127"/>
      <c r="D127" s="84"/>
      <c r="E127"/>
      <c r="F127"/>
      <c r="G127"/>
      <c r="H127" s="84"/>
      <c r="I127" s="84"/>
      <c r="J127"/>
      <c r="K127"/>
      <c r="L127"/>
      <c r="M127" s="84"/>
      <c r="N127"/>
      <c r="O127"/>
      <c r="P127" s="84"/>
    </row>
    <row r="128" spans="1:16" x14ac:dyDescent="0.25">
      <c r="A128"/>
      <c r="B128"/>
      <c r="C128"/>
      <c r="D128" s="84"/>
      <c r="E128"/>
      <c r="F128"/>
      <c r="G128"/>
      <c r="H128" s="84"/>
      <c r="I128" s="84"/>
      <c r="J128"/>
      <c r="K128"/>
      <c r="L128"/>
      <c r="M128" s="84"/>
      <c r="N128"/>
      <c r="O128"/>
      <c r="P128" s="84"/>
    </row>
    <row r="129" spans="1:16" x14ac:dyDescent="0.25">
      <c r="A129"/>
      <c r="B129"/>
      <c r="C129"/>
      <c r="D129" s="84"/>
      <c r="E129"/>
      <c r="F129"/>
      <c r="G129"/>
      <c r="H129" s="84"/>
      <c r="I129" s="84"/>
      <c r="J129"/>
      <c r="K129"/>
      <c r="L129"/>
      <c r="M129" s="84"/>
      <c r="N129"/>
      <c r="O129"/>
      <c r="P129" s="84"/>
    </row>
    <row r="130" spans="1:16" x14ac:dyDescent="0.25">
      <c r="A130"/>
      <c r="B130"/>
      <c r="C130"/>
      <c r="D130" s="84"/>
      <c r="E130"/>
      <c r="F130"/>
      <c r="G130"/>
      <c r="H130" s="84"/>
      <c r="I130" s="84"/>
      <c r="J130"/>
      <c r="K130"/>
      <c r="L130"/>
      <c r="M130" s="84"/>
      <c r="N130"/>
      <c r="O130"/>
      <c r="P130" s="84"/>
    </row>
    <row r="131" spans="1:16" x14ac:dyDescent="0.25">
      <c r="A131"/>
      <c r="B131"/>
      <c r="C131"/>
      <c r="D131" s="84"/>
      <c r="E131"/>
      <c r="F131"/>
      <c r="G131"/>
      <c r="H131" s="84"/>
      <c r="I131" s="84"/>
      <c r="J131"/>
      <c r="K131"/>
      <c r="L131"/>
      <c r="M131" s="84"/>
      <c r="N131"/>
      <c r="O131"/>
      <c r="P131" s="84"/>
    </row>
    <row r="132" spans="1:16" x14ac:dyDescent="0.25">
      <c r="A132"/>
      <c r="B132"/>
      <c r="C132"/>
      <c r="D132" s="84"/>
      <c r="E132"/>
      <c r="F132"/>
      <c r="G132"/>
      <c r="H132" s="84"/>
      <c r="I132" s="84"/>
      <c r="J132"/>
      <c r="K132"/>
      <c r="L132"/>
      <c r="M132" s="84"/>
      <c r="N132"/>
      <c r="O132"/>
      <c r="P132" s="84"/>
    </row>
    <row r="133" spans="1:16" x14ac:dyDescent="0.25">
      <c r="A133"/>
      <c r="B133"/>
      <c r="C133"/>
      <c r="D133" s="84"/>
      <c r="E133"/>
      <c r="F133"/>
      <c r="G133"/>
      <c r="H133" s="84"/>
      <c r="I133" s="84"/>
      <c r="J133"/>
      <c r="K133"/>
      <c r="L133"/>
      <c r="M133" s="84"/>
      <c r="N133"/>
      <c r="O133"/>
      <c r="P133" s="84"/>
    </row>
    <row r="134" spans="1:16" x14ac:dyDescent="0.25">
      <c r="A134"/>
      <c r="B134"/>
      <c r="C134"/>
      <c r="D134" s="84"/>
      <c r="E134"/>
      <c r="F134"/>
      <c r="G134"/>
      <c r="H134" s="84"/>
      <c r="I134" s="84"/>
      <c r="J134"/>
      <c r="K134"/>
      <c r="L134"/>
      <c r="M134" s="84"/>
      <c r="N134"/>
      <c r="O134"/>
      <c r="P134" s="84"/>
    </row>
    <row r="135" spans="1:16" x14ac:dyDescent="0.25">
      <c r="A135"/>
      <c r="B135"/>
      <c r="C135"/>
      <c r="D135" s="84"/>
      <c r="E135"/>
      <c r="F135"/>
      <c r="G135"/>
      <c r="H135" s="84"/>
      <c r="I135" s="84"/>
      <c r="J135"/>
      <c r="K135"/>
      <c r="L135"/>
      <c r="M135" s="84"/>
      <c r="N135"/>
      <c r="O135"/>
      <c r="P135" s="84"/>
    </row>
    <row r="136" spans="1:16" x14ac:dyDescent="0.25">
      <c r="A136"/>
      <c r="B136"/>
      <c r="C136"/>
      <c r="D136" s="84"/>
      <c r="E136"/>
      <c r="F136"/>
      <c r="G136"/>
      <c r="H136" s="84"/>
      <c r="I136" s="84"/>
      <c r="J136"/>
      <c r="K136"/>
      <c r="L136"/>
      <c r="M136" s="84"/>
      <c r="N136"/>
      <c r="O136"/>
      <c r="P136" s="84"/>
    </row>
    <row r="137" spans="1:16" x14ac:dyDescent="0.25">
      <c r="A137"/>
      <c r="B137"/>
      <c r="C137"/>
      <c r="D137" s="84"/>
      <c r="E137"/>
      <c r="F137"/>
      <c r="G137"/>
      <c r="H137" s="84"/>
      <c r="I137" s="84"/>
      <c r="J137"/>
      <c r="K137"/>
      <c r="L137"/>
      <c r="M137" s="84"/>
      <c r="N137"/>
      <c r="O137"/>
      <c r="P137" s="84"/>
    </row>
    <row r="138" spans="1:16" x14ac:dyDescent="0.25">
      <c r="A138"/>
      <c r="B138"/>
      <c r="C138"/>
      <c r="D138" s="84"/>
      <c r="E138"/>
      <c r="F138"/>
      <c r="G138"/>
      <c r="H138" s="84"/>
      <c r="I138" s="84"/>
      <c r="J138"/>
      <c r="K138"/>
      <c r="L138"/>
      <c r="M138" s="84"/>
      <c r="N138"/>
      <c r="O138"/>
      <c r="P138" s="84"/>
    </row>
    <row r="139" spans="1:16" x14ac:dyDescent="0.25">
      <c r="A139"/>
      <c r="B139"/>
      <c r="C139"/>
      <c r="D139" s="84"/>
      <c r="E139"/>
      <c r="F139"/>
      <c r="G139"/>
      <c r="H139" s="84"/>
      <c r="I139" s="84"/>
      <c r="J139"/>
      <c r="K139"/>
      <c r="L139"/>
      <c r="M139" s="84"/>
      <c r="N139"/>
      <c r="O139"/>
      <c r="P139" s="84"/>
    </row>
    <row r="140" spans="1:16" x14ac:dyDescent="0.25">
      <c r="A140"/>
      <c r="B140"/>
      <c r="C140"/>
      <c r="D140" s="84"/>
      <c r="E140"/>
      <c r="F140"/>
      <c r="G140"/>
      <c r="H140" s="84"/>
      <c r="I140" s="84"/>
      <c r="J140"/>
      <c r="K140"/>
      <c r="L140"/>
      <c r="M140" s="84"/>
      <c r="N140"/>
      <c r="O140"/>
      <c r="P140" s="84"/>
    </row>
    <row r="141" spans="1:16" x14ac:dyDescent="0.25">
      <c r="A141"/>
      <c r="B141"/>
      <c r="C141"/>
      <c r="D141" s="84"/>
      <c r="E141"/>
      <c r="F141"/>
      <c r="G141"/>
      <c r="H141" s="84"/>
      <c r="I141" s="84"/>
      <c r="J141"/>
      <c r="K141"/>
      <c r="L141"/>
      <c r="M141" s="84"/>
      <c r="N141"/>
      <c r="O141"/>
      <c r="P141" s="84"/>
    </row>
    <row r="142" spans="1:16" x14ac:dyDescent="0.25">
      <c r="A142"/>
      <c r="B142"/>
      <c r="C142"/>
      <c r="D142" s="84"/>
      <c r="E142"/>
      <c r="F142"/>
      <c r="G142"/>
      <c r="H142" s="84"/>
      <c r="I142" s="84"/>
      <c r="J142"/>
      <c r="K142"/>
      <c r="L142"/>
      <c r="M142" s="84"/>
      <c r="N142"/>
      <c r="O142"/>
      <c r="P142" s="84"/>
    </row>
    <row r="143" spans="1:16" x14ac:dyDescent="0.25">
      <c r="A143"/>
      <c r="B143"/>
      <c r="C143"/>
      <c r="D143" s="84"/>
      <c r="E143"/>
      <c r="F143"/>
      <c r="G143"/>
      <c r="H143" s="84"/>
      <c r="I143" s="84"/>
      <c r="J143"/>
      <c r="K143"/>
      <c r="L143"/>
      <c r="M143" s="84"/>
      <c r="N143"/>
      <c r="O143"/>
      <c r="P143" s="84"/>
    </row>
    <row r="144" spans="1:16" x14ac:dyDescent="0.25">
      <c r="A144"/>
      <c r="B144"/>
      <c r="C144"/>
      <c r="D144" s="84"/>
      <c r="E144"/>
      <c r="F144"/>
      <c r="G144"/>
      <c r="H144" s="84"/>
      <c r="I144" s="84"/>
      <c r="J144"/>
      <c r="K144"/>
      <c r="L144"/>
      <c r="M144" s="84"/>
      <c r="N144"/>
      <c r="O144"/>
      <c r="P144" s="84"/>
    </row>
    <row r="145" spans="1:16" x14ac:dyDescent="0.25">
      <c r="A145"/>
      <c r="B145"/>
      <c r="C145"/>
      <c r="D145" s="84"/>
      <c r="E145"/>
      <c r="F145"/>
      <c r="G145"/>
      <c r="H145" s="84"/>
      <c r="I145" s="84"/>
      <c r="J145"/>
      <c r="K145"/>
      <c r="L145"/>
      <c r="M145" s="84"/>
      <c r="N145"/>
      <c r="O145"/>
      <c r="P145" s="84"/>
    </row>
    <row r="146" spans="1:16" x14ac:dyDescent="0.25">
      <c r="A146"/>
      <c r="B146"/>
      <c r="C146"/>
      <c r="D146" s="84"/>
      <c r="E146"/>
      <c r="F146"/>
      <c r="G146"/>
      <c r="H146" s="84"/>
      <c r="I146" s="84"/>
      <c r="J146"/>
      <c r="K146"/>
      <c r="L146"/>
      <c r="M146" s="84"/>
      <c r="N146"/>
      <c r="O146"/>
      <c r="P146" s="84"/>
    </row>
    <row r="147" spans="1:16" x14ac:dyDescent="0.25">
      <c r="A147"/>
      <c r="B147"/>
      <c r="C147"/>
      <c r="D147" s="84"/>
      <c r="E147"/>
      <c r="F147"/>
      <c r="G147"/>
      <c r="H147" s="84"/>
      <c r="I147" s="84"/>
      <c r="J147"/>
      <c r="K147"/>
      <c r="L147"/>
      <c r="M147" s="84"/>
      <c r="N147"/>
      <c r="O147"/>
      <c r="P147" s="84"/>
    </row>
    <row r="148" spans="1:16" x14ac:dyDescent="0.25">
      <c r="A148"/>
      <c r="B148"/>
      <c r="C148"/>
      <c r="D148" s="84"/>
      <c r="E148"/>
      <c r="F148"/>
      <c r="G148"/>
      <c r="H148" s="84"/>
      <c r="I148" s="84"/>
      <c r="J148"/>
      <c r="K148"/>
      <c r="L148"/>
      <c r="M148" s="84"/>
      <c r="N148"/>
      <c r="O148"/>
      <c r="P148" s="84"/>
    </row>
    <row r="149" spans="1:16" x14ac:dyDescent="0.25">
      <c r="A149"/>
      <c r="B149"/>
      <c r="C149"/>
      <c r="D149" s="84"/>
      <c r="E149"/>
      <c r="F149"/>
      <c r="G149"/>
      <c r="H149" s="84"/>
      <c r="I149" s="84"/>
      <c r="J149"/>
      <c r="K149"/>
      <c r="L149"/>
      <c r="M149" s="84"/>
      <c r="N149"/>
      <c r="O149"/>
      <c r="P149" s="84"/>
    </row>
    <row r="150" spans="1:16" x14ac:dyDescent="0.25">
      <c r="A150"/>
      <c r="B150"/>
      <c r="C150"/>
      <c r="D150" s="84"/>
      <c r="E150"/>
      <c r="F150"/>
      <c r="G150"/>
      <c r="H150" s="84"/>
      <c r="I150" s="84"/>
      <c r="J150"/>
      <c r="K150"/>
      <c r="L150"/>
      <c r="M150" s="84"/>
      <c r="N150"/>
      <c r="O150"/>
      <c r="P150" s="84"/>
    </row>
    <row r="151" spans="1:16" x14ac:dyDescent="0.25">
      <c r="A151"/>
      <c r="B151"/>
      <c r="C151"/>
      <c r="D151" s="84"/>
      <c r="E151"/>
      <c r="F151"/>
      <c r="G151"/>
      <c r="H151" s="84"/>
      <c r="I151" s="84"/>
      <c r="J151"/>
      <c r="K151"/>
      <c r="L151"/>
      <c r="M151" s="84"/>
      <c r="N151"/>
      <c r="O151"/>
      <c r="P151" s="84"/>
    </row>
    <row r="152" spans="1:16" x14ac:dyDescent="0.25">
      <c r="A152"/>
      <c r="B152"/>
      <c r="C152"/>
      <c r="D152" s="84"/>
      <c r="E152"/>
      <c r="F152"/>
      <c r="G152"/>
      <c r="H152" s="84"/>
      <c r="I152" s="84"/>
      <c r="J152"/>
      <c r="K152"/>
      <c r="L152"/>
      <c r="M152" s="84"/>
      <c r="N152"/>
      <c r="O152"/>
      <c r="P152" s="84"/>
    </row>
    <row r="153" spans="1:16" x14ac:dyDescent="0.25">
      <c r="A153"/>
      <c r="B153"/>
      <c r="C153"/>
      <c r="D153" s="84"/>
      <c r="E153"/>
      <c r="F153"/>
      <c r="G153"/>
      <c r="H153" s="84"/>
      <c r="I153" s="84"/>
      <c r="J153"/>
      <c r="K153"/>
      <c r="L153"/>
      <c r="M153" s="84"/>
      <c r="N153"/>
      <c r="O153"/>
      <c r="P153" s="84"/>
    </row>
    <row r="154" spans="1:16" x14ac:dyDescent="0.25">
      <c r="A154"/>
      <c r="B154"/>
      <c r="C154"/>
      <c r="D154" s="84"/>
      <c r="E154"/>
      <c r="F154"/>
      <c r="G154"/>
      <c r="H154" s="84"/>
      <c r="I154" s="84"/>
      <c r="J154"/>
      <c r="K154"/>
      <c r="L154"/>
      <c r="M154" s="84"/>
      <c r="N154"/>
      <c r="O154"/>
      <c r="P154" s="84"/>
    </row>
    <row r="155" spans="1:16" x14ac:dyDescent="0.25">
      <c r="A155"/>
      <c r="B155"/>
      <c r="C155"/>
      <c r="D155" s="84"/>
      <c r="E155"/>
      <c r="F155"/>
      <c r="G155"/>
      <c r="H155" s="84"/>
      <c r="I155" s="84"/>
      <c r="J155"/>
      <c r="K155"/>
      <c r="L155"/>
      <c r="M155" s="84"/>
      <c r="N155"/>
      <c r="O155"/>
      <c r="P155" s="84"/>
    </row>
    <row r="156" spans="1:16" x14ac:dyDescent="0.25">
      <c r="A156"/>
      <c r="B156"/>
      <c r="C156"/>
      <c r="D156" s="84"/>
      <c r="E156"/>
      <c r="F156"/>
      <c r="G156"/>
      <c r="H156" s="84"/>
      <c r="I156" s="84"/>
      <c r="J156"/>
      <c r="K156"/>
      <c r="L156"/>
      <c r="M156" s="84"/>
      <c r="N156"/>
      <c r="O156"/>
      <c r="P156" s="84"/>
    </row>
    <row r="157" spans="1:16" x14ac:dyDescent="0.25">
      <c r="A157"/>
      <c r="B157"/>
      <c r="C157"/>
      <c r="D157" s="84"/>
      <c r="E157"/>
      <c r="F157"/>
      <c r="G157"/>
      <c r="H157" s="84"/>
      <c r="I157" s="84"/>
      <c r="J157"/>
      <c r="K157"/>
      <c r="L157"/>
      <c r="M157" s="84"/>
      <c r="N157"/>
      <c r="O157"/>
      <c r="P157" s="84"/>
    </row>
    <row r="158" spans="1:16" x14ac:dyDescent="0.25">
      <c r="A158"/>
      <c r="B158"/>
      <c r="C158"/>
      <c r="D158" s="84"/>
      <c r="E158"/>
      <c r="F158"/>
      <c r="G158"/>
      <c r="H158" s="84"/>
      <c r="I158" s="84"/>
      <c r="J158"/>
      <c r="K158"/>
      <c r="L158"/>
      <c r="M158" s="84"/>
      <c r="N158"/>
      <c r="O158"/>
      <c r="P158" s="84"/>
    </row>
    <row r="159" spans="1:16" x14ac:dyDescent="0.25">
      <c r="A159"/>
      <c r="B159"/>
      <c r="C159"/>
      <c r="D159" s="84"/>
      <c r="E159"/>
      <c r="F159"/>
      <c r="G159"/>
      <c r="H159" s="84"/>
      <c r="I159" s="84"/>
      <c r="J159"/>
      <c r="K159"/>
      <c r="L159"/>
      <c r="M159" s="84"/>
      <c r="N159"/>
      <c r="O159"/>
      <c r="P159" s="84"/>
    </row>
    <row r="160" spans="1:16" x14ac:dyDescent="0.25">
      <c r="A160"/>
      <c r="B160"/>
      <c r="C160"/>
      <c r="D160" s="84"/>
      <c r="E160"/>
      <c r="F160"/>
      <c r="G160"/>
      <c r="H160" s="84"/>
      <c r="I160" s="84"/>
      <c r="J160"/>
      <c r="K160"/>
      <c r="L160"/>
      <c r="M160" s="84"/>
      <c r="N160"/>
      <c r="O160"/>
      <c r="P160" s="84"/>
    </row>
    <row r="161" spans="1:16" x14ac:dyDescent="0.25">
      <c r="A161"/>
      <c r="B161"/>
      <c r="C161"/>
      <c r="D161" s="84"/>
      <c r="E161"/>
      <c r="F161"/>
      <c r="G161"/>
      <c r="H161" s="84"/>
      <c r="I161" s="84"/>
      <c r="J161"/>
      <c r="K161"/>
      <c r="L161"/>
      <c r="M161" s="84"/>
      <c r="N161"/>
      <c r="O161"/>
      <c r="P161" s="84"/>
    </row>
    <row r="162" spans="1:16" x14ac:dyDescent="0.25">
      <c r="A162"/>
      <c r="B162"/>
      <c r="C162"/>
      <c r="D162" s="84"/>
      <c r="E162"/>
      <c r="F162"/>
      <c r="G162"/>
      <c r="H162" s="84"/>
      <c r="I162" s="84"/>
      <c r="J162"/>
      <c r="K162"/>
      <c r="L162"/>
      <c r="M162" s="84"/>
      <c r="N162"/>
      <c r="O162"/>
      <c r="P162" s="84"/>
    </row>
    <row r="163" spans="1:16" x14ac:dyDescent="0.25">
      <c r="A163"/>
      <c r="B163"/>
      <c r="C163"/>
      <c r="D163" s="84"/>
      <c r="E163"/>
      <c r="F163"/>
      <c r="G163"/>
      <c r="H163" s="84"/>
      <c r="I163" s="84"/>
      <c r="J163"/>
      <c r="K163"/>
      <c r="L163"/>
      <c r="M163" s="84"/>
      <c r="N163"/>
      <c r="O163"/>
      <c r="P163" s="84"/>
    </row>
    <row r="164" spans="1:16" x14ac:dyDescent="0.25">
      <c r="A164"/>
      <c r="B164"/>
      <c r="C164"/>
      <c r="D164" s="84"/>
      <c r="E164"/>
      <c r="F164"/>
      <c r="G164"/>
      <c r="H164" s="84"/>
      <c r="I164" s="84"/>
      <c r="J164"/>
      <c r="K164"/>
      <c r="L164"/>
      <c r="M164" s="84"/>
      <c r="N164"/>
      <c r="O164"/>
      <c r="P164" s="84"/>
    </row>
    <row r="165" spans="1:16" x14ac:dyDescent="0.25">
      <c r="A165"/>
      <c r="B165"/>
      <c r="C165"/>
      <c r="D165" s="84"/>
      <c r="E165"/>
      <c r="F165"/>
      <c r="G165"/>
      <c r="H165" s="84"/>
      <c r="I165" s="84"/>
      <c r="J165"/>
      <c r="K165"/>
      <c r="L165"/>
      <c r="M165" s="84"/>
      <c r="N165"/>
      <c r="O165"/>
      <c r="P165" s="84"/>
    </row>
    <row r="166" spans="1:16" x14ac:dyDescent="0.25">
      <c r="A166"/>
      <c r="B166"/>
      <c r="C166"/>
      <c r="D166" s="84"/>
      <c r="E166"/>
      <c r="F166"/>
      <c r="G166"/>
      <c r="H166" s="84"/>
      <c r="I166" s="84"/>
      <c r="J166"/>
      <c r="K166"/>
      <c r="L166"/>
      <c r="M166" s="84"/>
      <c r="N166"/>
      <c r="O166"/>
      <c r="P166" s="84"/>
    </row>
    <row r="167" spans="1:16" x14ac:dyDescent="0.25">
      <c r="A167"/>
      <c r="B167"/>
      <c r="C167"/>
      <c r="D167" s="84"/>
      <c r="E167"/>
      <c r="F167"/>
      <c r="G167"/>
      <c r="H167" s="84"/>
      <c r="I167" s="84"/>
      <c r="J167"/>
      <c r="K167"/>
      <c r="L167"/>
      <c r="M167" s="84"/>
      <c r="N167"/>
      <c r="O167"/>
      <c r="P167" s="84"/>
    </row>
    <row r="168" spans="1:16" x14ac:dyDescent="0.25">
      <c r="A168"/>
      <c r="B168"/>
      <c r="C168"/>
      <c r="D168" s="84"/>
      <c r="E168"/>
      <c r="F168"/>
      <c r="G168"/>
      <c r="H168" s="84"/>
      <c r="I168" s="84"/>
      <c r="J168"/>
      <c r="K168"/>
      <c r="L168"/>
      <c r="M168" s="84"/>
      <c r="N168"/>
      <c r="O168"/>
      <c r="P168" s="84"/>
    </row>
    <row r="169" spans="1:16" x14ac:dyDescent="0.25">
      <c r="A169"/>
      <c r="B169"/>
      <c r="C169"/>
      <c r="D169" s="84"/>
      <c r="E169"/>
      <c r="F169"/>
      <c r="G169"/>
      <c r="H169" s="84"/>
      <c r="I169" s="84"/>
      <c r="J169"/>
      <c r="K169"/>
      <c r="L169"/>
      <c r="M169" s="84"/>
      <c r="N169"/>
      <c r="O169"/>
      <c r="P169" s="84"/>
    </row>
    <row r="170" spans="1:16" x14ac:dyDescent="0.25">
      <c r="A170"/>
      <c r="B170"/>
      <c r="C170"/>
      <c r="D170" s="84"/>
      <c r="E170"/>
      <c r="F170"/>
      <c r="G170"/>
      <c r="H170" s="84"/>
      <c r="I170" s="84"/>
      <c r="J170"/>
      <c r="K170"/>
      <c r="L170"/>
      <c r="M170" s="84"/>
      <c r="N170"/>
      <c r="O170"/>
      <c r="P170" s="84"/>
    </row>
    <row r="171" spans="1:16" x14ac:dyDescent="0.25">
      <c r="A171"/>
      <c r="B171"/>
      <c r="C171"/>
      <c r="D171" s="84"/>
      <c r="E171"/>
      <c r="F171"/>
      <c r="G171"/>
      <c r="H171" s="84"/>
      <c r="I171" s="84"/>
      <c r="J171"/>
      <c r="K171"/>
      <c r="L171"/>
      <c r="M171" s="84"/>
      <c r="N171"/>
      <c r="O171"/>
      <c r="P171" s="84"/>
    </row>
    <row r="172" spans="1:16" x14ac:dyDescent="0.25">
      <c r="A172"/>
      <c r="B172"/>
      <c r="C172"/>
      <c r="D172" s="84"/>
      <c r="E172"/>
      <c r="F172"/>
      <c r="G172"/>
      <c r="H172" s="84"/>
      <c r="I172" s="84"/>
      <c r="J172"/>
      <c r="K172"/>
      <c r="L172"/>
      <c r="M172" s="84"/>
      <c r="N172"/>
      <c r="O172"/>
      <c r="P172" s="84"/>
    </row>
    <row r="173" spans="1:16" x14ac:dyDescent="0.25">
      <c r="A173"/>
      <c r="B173"/>
      <c r="C173"/>
      <c r="D173" s="84"/>
      <c r="E173"/>
      <c r="F173"/>
      <c r="G173"/>
      <c r="H173" s="84"/>
      <c r="I173" s="84"/>
      <c r="J173"/>
      <c r="K173"/>
      <c r="L173"/>
      <c r="M173" s="84"/>
      <c r="N173"/>
      <c r="O173"/>
      <c r="P173" s="84"/>
    </row>
    <row r="174" spans="1:16" x14ac:dyDescent="0.25">
      <c r="A174"/>
      <c r="B174"/>
      <c r="C174"/>
      <c r="D174" s="84"/>
      <c r="E174"/>
      <c r="F174"/>
      <c r="G174"/>
      <c r="H174" s="84"/>
      <c r="I174" s="84"/>
      <c r="J174"/>
      <c r="K174"/>
      <c r="L174"/>
      <c r="M174" s="84"/>
      <c r="N174"/>
      <c r="O174"/>
      <c r="P174" s="84"/>
    </row>
    <row r="175" spans="1:16" x14ac:dyDescent="0.25">
      <c r="A175"/>
      <c r="B175"/>
      <c r="C175"/>
      <c r="D175" s="84"/>
      <c r="E175"/>
      <c r="F175"/>
      <c r="G175"/>
      <c r="H175" s="84"/>
      <c r="I175" s="84"/>
      <c r="J175"/>
      <c r="K175"/>
      <c r="L175"/>
      <c r="M175" s="84"/>
      <c r="N175"/>
      <c r="O175"/>
      <c r="P175" s="84"/>
    </row>
    <row r="176" spans="1:16" x14ac:dyDescent="0.25">
      <c r="A176"/>
      <c r="B176"/>
      <c r="C176"/>
      <c r="D176" s="84"/>
      <c r="E176"/>
      <c r="F176"/>
      <c r="G176"/>
      <c r="H176" s="84"/>
      <c r="I176" s="84"/>
      <c r="J176"/>
      <c r="K176"/>
      <c r="L176"/>
      <c r="M176" s="84"/>
      <c r="N176"/>
      <c r="O176"/>
      <c r="P176" s="84"/>
    </row>
    <row r="177" spans="1:16" x14ac:dyDescent="0.25">
      <c r="A177"/>
      <c r="B177"/>
      <c r="C177"/>
      <c r="D177" s="84"/>
      <c r="E177"/>
      <c r="F177"/>
      <c r="G177"/>
      <c r="H177" s="84"/>
      <c r="I177" s="84"/>
      <c r="J177"/>
      <c r="K177"/>
      <c r="L177"/>
      <c r="M177" s="84"/>
      <c r="N177"/>
      <c r="O177"/>
      <c r="P177" s="84"/>
    </row>
    <row r="178" spans="1:16" x14ac:dyDescent="0.25">
      <c r="A178"/>
      <c r="B178"/>
      <c r="C178"/>
      <c r="D178" s="84"/>
      <c r="E178"/>
      <c r="F178"/>
      <c r="G178"/>
      <c r="H178" s="84"/>
      <c r="I178" s="84"/>
      <c r="J178"/>
      <c r="K178"/>
      <c r="L178"/>
      <c r="M178" s="84"/>
      <c r="N178"/>
      <c r="O178"/>
      <c r="P178" s="84"/>
    </row>
    <row r="179" spans="1:16" x14ac:dyDescent="0.25">
      <c r="A179"/>
      <c r="B179"/>
      <c r="C179"/>
      <c r="D179" s="84"/>
      <c r="E179"/>
      <c r="F179"/>
      <c r="G179"/>
      <c r="H179" s="84"/>
      <c r="I179" s="84"/>
      <c r="J179"/>
      <c r="K179"/>
      <c r="L179"/>
      <c r="M179" s="84"/>
      <c r="N179"/>
      <c r="O179"/>
      <c r="P179" s="84"/>
    </row>
    <row r="180" spans="1:16" x14ac:dyDescent="0.25">
      <c r="A180"/>
      <c r="B180"/>
      <c r="C180"/>
      <c r="D180" s="84"/>
      <c r="E180"/>
      <c r="F180"/>
      <c r="G180"/>
      <c r="H180" s="84"/>
      <c r="I180" s="84"/>
      <c r="J180"/>
      <c r="K180"/>
      <c r="L180"/>
      <c r="M180" s="84"/>
      <c r="N180"/>
      <c r="O180"/>
      <c r="P180" s="84"/>
    </row>
    <row r="181" spans="1:16" x14ac:dyDescent="0.25">
      <c r="A181"/>
      <c r="B181"/>
      <c r="C181"/>
      <c r="D181" s="84"/>
      <c r="E181"/>
      <c r="F181"/>
      <c r="G181"/>
      <c r="H181" s="84"/>
      <c r="I181" s="84"/>
      <c r="J181"/>
      <c r="K181"/>
      <c r="L181"/>
      <c r="M181" s="84"/>
      <c r="N181"/>
      <c r="O181"/>
      <c r="P181" s="84"/>
    </row>
    <row r="182" spans="1:16" x14ac:dyDescent="0.25">
      <c r="A182"/>
      <c r="B182"/>
      <c r="C182"/>
      <c r="D182" s="84"/>
      <c r="E182"/>
      <c r="F182"/>
      <c r="G182"/>
      <c r="H182" s="84"/>
      <c r="I182" s="84"/>
      <c r="J182"/>
      <c r="K182"/>
      <c r="L182"/>
      <c r="M182" s="84"/>
      <c r="N182"/>
      <c r="O182"/>
      <c r="P182" s="84"/>
    </row>
    <row r="183" spans="1:16" x14ac:dyDescent="0.25">
      <c r="A183"/>
      <c r="B183"/>
      <c r="C183"/>
      <c r="D183" s="84"/>
      <c r="E183"/>
      <c r="F183"/>
      <c r="G183"/>
      <c r="H183" s="84"/>
      <c r="I183" s="84"/>
      <c r="J183"/>
      <c r="K183"/>
      <c r="L183"/>
      <c r="M183" s="84"/>
      <c r="N183"/>
      <c r="O183"/>
      <c r="P183" s="84"/>
    </row>
    <row r="184" spans="1:16" x14ac:dyDescent="0.25">
      <c r="A184"/>
      <c r="B184"/>
      <c r="C184"/>
      <c r="D184" s="84"/>
      <c r="E184"/>
      <c r="F184"/>
      <c r="G184"/>
      <c r="H184" s="84"/>
      <c r="I184" s="84"/>
      <c r="J184"/>
      <c r="K184"/>
      <c r="L184"/>
      <c r="M184" s="84"/>
      <c r="N184"/>
      <c r="O184"/>
      <c r="P184" s="84"/>
    </row>
    <row r="185" spans="1:16" x14ac:dyDescent="0.25">
      <c r="A185"/>
      <c r="B185"/>
      <c r="C185"/>
      <c r="D185" s="84"/>
      <c r="E185"/>
      <c r="F185"/>
      <c r="G185"/>
      <c r="H185" s="84"/>
      <c r="I185" s="84"/>
      <c r="J185"/>
      <c r="K185"/>
      <c r="L185"/>
      <c r="M185" s="84"/>
      <c r="N185"/>
      <c r="O185"/>
      <c r="P185" s="84"/>
    </row>
    <row r="186" spans="1:16" x14ac:dyDescent="0.25">
      <c r="A186"/>
      <c r="B186"/>
      <c r="C186"/>
      <c r="D186" s="84"/>
      <c r="E186"/>
      <c r="F186"/>
      <c r="G186"/>
      <c r="H186" s="84"/>
      <c r="I186" s="84"/>
      <c r="J186"/>
      <c r="K186"/>
      <c r="L186"/>
      <c r="M186" s="84"/>
      <c r="N186"/>
      <c r="O186"/>
      <c r="P186" s="84"/>
    </row>
    <row r="187" spans="1:16" x14ac:dyDescent="0.25">
      <c r="A187"/>
      <c r="B187"/>
      <c r="C187"/>
      <c r="D187" s="84"/>
      <c r="E187"/>
      <c r="F187"/>
      <c r="G187"/>
      <c r="H187" s="84"/>
      <c r="I187" s="84"/>
      <c r="J187"/>
      <c r="K187"/>
      <c r="L187"/>
      <c r="M187" s="84"/>
      <c r="N187"/>
      <c r="O187"/>
      <c r="P187" s="84"/>
    </row>
    <row r="188" spans="1:16" x14ac:dyDescent="0.25">
      <c r="A188"/>
      <c r="B188"/>
      <c r="C188"/>
      <c r="D188" s="84"/>
      <c r="E188"/>
      <c r="F188"/>
      <c r="G188"/>
      <c r="H188" s="84"/>
      <c r="I188" s="84"/>
      <c r="J188"/>
      <c r="K188"/>
      <c r="L188"/>
      <c r="M188" s="84"/>
      <c r="N188"/>
      <c r="O188"/>
      <c r="P188" s="84"/>
    </row>
    <row r="189" spans="1:16" x14ac:dyDescent="0.25">
      <c r="A189"/>
      <c r="B189"/>
      <c r="C189"/>
      <c r="D189" s="84"/>
      <c r="E189"/>
      <c r="F189"/>
      <c r="G189"/>
      <c r="H189" s="84"/>
      <c r="I189" s="84"/>
      <c r="J189"/>
      <c r="K189"/>
      <c r="L189"/>
      <c r="M189" s="84"/>
      <c r="N189"/>
      <c r="O189"/>
      <c r="P189" s="84"/>
    </row>
    <row r="190" spans="1:16" x14ac:dyDescent="0.25">
      <c r="A190"/>
      <c r="B190"/>
      <c r="C190"/>
      <c r="D190" s="84"/>
      <c r="E190"/>
      <c r="F190"/>
      <c r="G190"/>
      <c r="H190" s="84"/>
      <c r="I190" s="84"/>
      <c r="J190"/>
      <c r="K190"/>
      <c r="L190"/>
      <c r="M190" s="84"/>
      <c r="N190"/>
      <c r="O190"/>
      <c r="P190" s="84"/>
    </row>
    <row r="191" spans="1:16" x14ac:dyDescent="0.25">
      <c r="A191"/>
      <c r="B191"/>
      <c r="C191"/>
      <c r="D191" s="84"/>
      <c r="E191"/>
      <c r="F191"/>
      <c r="G191"/>
      <c r="H191" s="84"/>
      <c r="I191" s="84"/>
      <c r="J191"/>
      <c r="K191"/>
      <c r="L191"/>
      <c r="M191" s="84"/>
      <c r="N191"/>
      <c r="O191"/>
      <c r="P191" s="84"/>
    </row>
    <row r="192" spans="1:16" x14ac:dyDescent="0.25">
      <c r="A192"/>
      <c r="B192"/>
      <c r="C192"/>
      <c r="D192" s="84"/>
      <c r="E192"/>
      <c r="F192"/>
      <c r="G192"/>
      <c r="H192" s="84"/>
      <c r="I192" s="84"/>
      <c r="J192"/>
      <c r="K192"/>
      <c r="L192"/>
      <c r="M192" s="84"/>
      <c r="N192"/>
      <c r="O192"/>
      <c r="P192" s="84"/>
    </row>
    <row r="193" spans="1:16" x14ac:dyDescent="0.25">
      <c r="A193"/>
      <c r="B193"/>
      <c r="C193"/>
      <c r="D193" s="84"/>
      <c r="E193"/>
      <c r="F193"/>
      <c r="G193"/>
      <c r="H193" s="84"/>
      <c r="I193" s="84"/>
      <c r="J193"/>
      <c r="K193"/>
      <c r="L193"/>
      <c r="M193" s="84"/>
      <c r="N193"/>
      <c r="O193"/>
      <c r="P193" s="84"/>
    </row>
    <row r="194" spans="1:16" x14ac:dyDescent="0.25">
      <c r="A194"/>
      <c r="B194"/>
      <c r="C194"/>
      <c r="D194" s="84"/>
      <c r="E194"/>
      <c r="F194"/>
      <c r="G194"/>
      <c r="H194" s="84"/>
      <c r="I194" s="84"/>
      <c r="J194"/>
      <c r="K194"/>
      <c r="L194"/>
      <c r="M194" s="84"/>
      <c r="N194"/>
      <c r="O194"/>
      <c r="P194" s="84"/>
    </row>
    <row r="195" spans="1:16" x14ac:dyDescent="0.25">
      <c r="A195"/>
      <c r="B195"/>
      <c r="C195"/>
      <c r="D195" s="84"/>
      <c r="E195"/>
      <c r="F195"/>
      <c r="G195"/>
      <c r="H195" s="84"/>
      <c r="I195" s="84"/>
      <c r="J195"/>
      <c r="K195"/>
      <c r="L195"/>
      <c r="M195" s="84"/>
      <c r="N195"/>
      <c r="O195"/>
      <c r="P195" s="84"/>
    </row>
    <row r="196" spans="1:16" x14ac:dyDescent="0.25">
      <c r="A196"/>
      <c r="B196"/>
      <c r="C196"/>
      <c r="D196" s="84"/>
      <c r="E196"/>
      <c r="F196"/>
      <c r="G196"/>
      <c r="H196" s="84"/>
      <c r="I196" s="84"/>
      <c r="J196"/>
      <c r="K196"/>
      <c r="L196"/>
      <c r="M196" s="84"/>
      <c r="N196"/>
      <c r="O196"/>
      <c r="P196" s="84"/>
    </row>
    <row r="197" spans="1:16" x14ac:dyDescent="0.25">
      <c r="A197"/>
      <c r="B197"/>
      <c r="C197"/>
      <c r="D197" s="84"/>
      <c r="E197"/>
      <c r="F197"/>
      <c r="G197"/>
      <c r="H197" s="84"/>
      <c r="I197" s="84"/>
      <c r="J197"/>
      <c r="K197"/>
      <c r="L197"/>
      <c r="M197" s="84"/>
      <c r="N197"/>
      <c r="O197"/>
      <c r="P197" s="84"/>
    </row>
    <row r="198" spans="1:16" x14ac:dyDescent="0.25">
      <c r="A198"/>
      <c r="B198"/>
      <c r="C198"/>
      <c r="D198" s="84"/>
      <c r="E198"/>
      <c r="F198"/>
      <c r="G198"/>
      <c r="H198" s="84"/>
      <c r="I198" s="84"/>
      <c r="J198"/>
      <c r="K198"/>
      <c r="L198"/>
      <c r="M198" s="84"/>
      <c r="N198"/>
      <c r="O198"/>
      <c r="P198" s="84"/>
    </row>
    <row r="199" spans="1:16" x14ac:dyDescent="0.25">
      <c r="A199"/>
      <c r="B199"/>
      <c r="C199"/>
      <c r="D199" s="84"/>
      <c r="E199"/>
      <c r="F199"/>
      <c r="G199"/>
      <c r="H199" s="84"/>
      <c r="I199" s="84"/>
      <c r="J199"/>
      <c r="K199"/>
      <c r="L199"/>
      <c r="M199" s="84"/>
      <c r="N199"/>
      <c r="O199"/>
      <c r="P199" s="84"/>
    </row>
    <row r="200" spans="1:16" x14ac:dyDescent="0.25">
      <c r="A200"/>
      <c r="B200"/>
      <c r="C200"/>
      <c r="D200" s="84"/>
      <c r="E200"/>
      <c r="F200"/>
      <c r="G200"/>
      <c r="H200" s="84"/>
      <c r="I200" s="84"/>
      <c r="J200"/>
      <c r="K200"/>
      <c r="L200"/>
      <c r="M200" s="84"/>
      <c r="N200"/>
      <c r="O200"/>
      <c r="P200" s="84"/>
    </row>
    <row r="201" spans="1:16" x14ac:dyDescent="0.25">
      <c r="A201"/>
      <c r="B201"/>
      <c r="C201"/>
      <c r="D201" s="84"/>
      <c r="E201"/>
      <c r="F201"/>
      <c r="G201"/>
      <c r="H201" s="84"/>
      <c r="I201" s="84"/>
      <c r="J201"/>
      <c r="K201"/>
      <c r="L201"/>
      <c r="M201" s="84"/>
      <c r="N201"/>
      <c r="O201"/>
      <c r="P201" s="84"/>
    </row>
    <row r="202" spans="1:16" x14ac:dyDescent="0.25">
      <c r="A202"/>
      <c r="B202"/>
      <c r="C202"/>
      <c r="D202" s="84"/>
      <c r="E202"/>
      <c r="F202"/>
      <c r="G202"/>
      <c r="H202" s="84"/>
      <c r="I202" s="84"/>
      <c r="J202"/>
      <c r="K202"/>
      <c r="L202"/>
      <c r="M202" s="84"/>
      <c r="N202"/>
      <c r="O202"/>
      <c r="P202" s="84"/>
    </row>
    <row r="203" spans="1:16" x14ac:dyDescent="0.25">
      <c r="A203"/>
      <c r="B203"/>
      <c r="C203"/>
      <c r="D203" s="84"/>
      <c r="E203"/>
      <c r="F203"/>
      <c r="G203"/>
      <c r="H203" s="84"/>
      <c r="I203" s="84"/>
      <c r="J203"/>
      <c r="K203"/>
      <c r="L203"/>
      <c r="M203" s="84"/>
      <c r="N203"/>
      <c r="O203"/>
      <c r="P203" s="84"/>
    </row>
    <row r="204" spans="1:16" x14ac:dyDescent="0.25">
      <c r="A204"/>
      <c r="B204"/>
      <c r="C204"/>
      <c r="D204" s="84"/>
      <c r="E204"/>
      <c r="F204"/>
      <c r="G204"/>
      <c r="H204" s="84"/>
      <c r="I204" s="84"/>
      <c r="J204"/>
      <c r="K204"/>
      <c r="L204"/>
      <c r="M204" s="84"/>
      <c r="N204"/>
      <c r="O204"/>
      <c r="P204" s="84"/>
    </row>
    <row r="205" spans="1:16" x14ac:dyDescent="0.25">
      <c r="A205"/>
      <c r="B205"/>
      <c r="C205"/>
      <c r="D205" s="84"/>
      <c r="E205"/>
      <c r="F205"/>
      <c r="G205"/>
      <c r="H205" s="84"/>
      <c r="I205" s="84"/>
      <c r="J205"/>
      <c r="K205"/>
      <c r="L205"/>
      <c r="M205" s="84"/>
      <c r="N205"/>
      <c r="O205"/>
      <c r="P205" s="84"/>
    </row>
    <row r="206" spans="1:16" x14ac:dyDescent="0.25">
      <c r="A206"/>
      <c r="B206"/>
      <c r="C206"/>
      <c r="D206" s="84"/>
      <c r="E206"/>
      <c r="F206"/>
      <c r="G206"/>
      <c r="H206" s="84"/>
      <c r="I206" s="84"/>
      <c r="J206"/>
      <c r="K206"/>
      <c r="L206"/>
      <c r="M206" s="84"/>
      <c r="N206"/>
      <c r="O206"/>
      <c r="P206" s="84"/>
    </row>
    <row r="207" spans="1:16" x14ac:dyDescent="0.25">
      <c r="A207"/>
      <c r="B207"/>
      <c r="C207"/>
      <c r="D207" s="84"/>
      <c r="E207"/>
      <c r="F207"/>
      <c r="G207"/>
      <c r="H207" s="84"/>
      <c r="I207" s="84"/>
      <c r="J207"/>
      <c r="K207"/>
      <c r="L207"/>
      <c r="M207" s="84"/>
      <c r="N207"/>
      <c r="O207"/>
      <c r="P207" s="84"/>
    </row>
    <row r="208" spans="1:16" x14ac:dyDescent="0.25">
      <c r="A208"/>
      <c r="B208"/>
      <c r="C208"/>
      <c r="D208" s="84"/>
      <c r="E208"/>
      <c r="F208"/>
      <c r="G208"/>
      <c r="H208" s="84"/>
      <c r="I208" s="84"/>
      <c r="J208"/>
      <c r="K208"/>
      <c r="L208"/>
      <c r="M208" s="84"/>
      <c r="N208"/>
      <c r="O208"/>
      <c r="P208" s="84"/>
    </row>
    <row r="209" spans="1:16" x14ac:dyDescent="0.25">
      <c r="A209"/>
      <c r="B209"/>
      <c r="C209"/>
      <c r="D209" s="84"/>
      <c r="E209"/>
      <c r="F209"/>
      <c r="G209"/>
      <c r="H209" s="84"/>
      <c r="I209" s="84"/>
      <c r="J209"/>
      <c r="K209"/>
      <c r="L209"/>
      <c r="M209" s="84"/>
      <c r="N209"/>
      <c r="O209"/>
      <c r="P209" s="84"/>
    </row>
    <row r="210" spans="1:16" x14ac:dyDescent="0.25">
      <c r="A210"/>
      <c r="B210"/>
      <c r="C210"/>
      <c r="D210" s="84"/>
      <c r="E210"/>
      <c r="F210"/>
      <c r="G210"/>
      <c r="H210" s="84"/>
      <c r="I210" s="84"/>
      <c r="J210"/>
      <c r="K210"/>
      <c r="L210"/>
      <c r="M210" s="84"/>
      <c r="N210"/>
      <c r="O210"/>
      <c r="P210" s="84"/>
    </row>
    <row r="211" spans="1:16" x14ac:dyDescent="0.25">
      <c r="A211"/>
      <c r="B211"/>
      <c r="C211"/>
      <c r="D211" s="84"/>
      <c r="E211"/>
      <c r="F211"/>
      <c r="G211"/>
      <c r="H211" s="84"/>
      <c r="I211" s="84"/>
      <c r="J211"/>
      <c r="K211"/>
      <c r="L211"/>
      <c r="M211" s="84"/>
      <c r="N211"/>
      <c r="O211"/>
      <c r="P211" s="84"/>
    </row>
    <row r="212" spans="1:16" x14ac:dyDescent="0.25">
      <c r="A212"/>
      <c r="B212"/>
      <c r="C212"/>
      <c r="D212" s="84"/>
      <c r="E212"/>
      <c r="F212"/>
      <c r="G212"/>
      <c r="H212" s="84"/>
      <c r="I212" s="84"/>
      <c r="J212"/>
      <c r="K212"/>
      <c r="L212"/>
      <c r="M212" s="84"/>
      <c r="N212"/>
      <c r="O212"/>
      <c r="P212" s="84"/>
    </row>
    <row r="213" spans="1:16" x14ac:dyDescent="0.25">
      <c r="A213"/>
      <c r="B213"/>
      <c r="C213"/>
      <c r="D213" s="84"/>
      <c r="E213"/>
      <c r="F213"/>
      <c r="G213"/>
      <c r="H213" s="84"/>
      <c r="I213" s="84"/>
      <c r="J213"/>
      <c r="K213"/>
      <c r="L213"/>
      <c r="M213" s="84"/>
      <c r="N213"/>
      <c r="O213"/>
      <c r="P213" s="84"/>
    </row>
    <row r="214" spans="1:16" x14ac:dyDescent="0.25">
      <c r="A214"/>
      <c r="B214"/>
      <c r="C214"/>
      <c r="D214" s="84"/>
      <c r="E214"/>
      <c r="F214"/>
      <c r="G214"/>
      <c r="H214" s="84"/>
      <c r="I214" s="84"/>
      <c r="J214"/>
      <c r="K214"/>
      <c r="L214"/>
      <c r="M214" s="84"/>
      <c r="N214"/>
      <c r="O214"/>
      <c r="P214" s="84"/>
    </row>
    <row r="215" spans="1:16" x14ac:dyDescent="0.25">
      <c r="A215"/>
      <c r="B215"/>
      <c r="C215"/>
      <c r="D215" s="84"/>
      <c r="E215"/>
      <c r="F215"/>
      <c r="G215"/>
      <c r="H215" s="84"/>
      <c r="I215" s="84"/>
      <c r="J215"/>
      <c r="K215"/>
      <c r="L215"/>
      <c r="M215" s="84"/>
      <c r="N215"/>
      <c r="O215"/>
      <c r="P215" s="84"/>
    </row>
    <row r="216" spans="1:16" x14ac:dyDescent="0.25">
      <c r="A216"/>
      <c r="B216"/>
      <c r="C216"/>
      <c r="D216" s="84"/>
      <c r="E216"/>
      <c r="F216"/>
      <c r="G216"/>
      <c r="H216" s="84"/>
      <c r="I216" s="84"/>
      <c r="J216"/>
      <c r="K216"/>
      <c r="L216"/>
      <c r="M216" s="84"/>
      <c r="N216"/>
      <c r="O216"/>
      <c r="P216" s="84"/>
    </row>
    <row r="217" spans="1:16" x14ac:dyDescent="0.25">
      <c r="A217"/>
      <c r="B217"/>
      <c r="C217"/>
      <c r="D217" s="84"/>
      <c r="E217"/>
      <c r="F217"/>
      <c r="G217"/>
      <c r="H217" s="84"/>
      <c r="I217" s="84"/>
      <c r="J217"/>
      <c r="K217"/>
      <c r="L217"/>
      <c r="M217" s="84"/>
      <c r="N217"/>
      <c r="O217"/>
      <c r="P217" s="84"/>
    </row>
    <row r="218" spans="1:16" x14ac:dyDescent="0.25">
      <c r="A218"/>
      <c r="B218"/>
      <c r="C218"/>
      <c r="D218" s="84"/>
      <c r="E218"/>
      <c r="F218"/>
      <c r="G218"/>
      <c r="H218" s="84"/>
      <c r="I218" s="84"/>
      <c r="J218"/>
      <c r="K218"/>
      <c r="L218"/>
      <c r="M218" s="84"/>
      <c r="N218"/>
      <c r="O218"/>
      <c r="P218" s="84"/>
    </row>
    <row r="219" spans="1:16" x14ac:dyDescent="0.25">
      <c r="A219"/>
      <c r="B219"/>
      <c r="C219"/>
      <c r="D219" s="84"/>
      <c r="E219"/>
      <c r="F219"/>
      <c r="G219"/>
      <c r="H219" s="84"/>
      <c r="I219" s="84"/>
      <c r="J219"/>
      <c r="K219"/>
      <c r="L219"/>
      <c r="M219" s="84"/>
      <c r="N219"/>
      <c r="O219"/>
      <c r="P219" s="84"/>
    </row>
    <row r="220" spans="1:16" x14ac:dyDescent="0.25">
      <c r="A220"/>
      <c r="B220"/>
      <c r="C220"/>
      <c r="D220" s="84"/>
      <c r="E220"/>
      <c r="F220"/>
      <c r="G220"/>
      <c r="H220" s="84"/>
      <c r="I220" s="84"/>
      <c r="J220"/>
      <c r="K220"/>
      <c r="L220"/>
      <c r="M220" s="84"/>
      <c r="N220"/>
      <c r="O220"/>
      <c r="P220" s="84"/>
    </row>
    <row r="221" spans="1:16" x14ac:dyDescent="0.25">
      <c r="A221"/>
      <c r="B221"/>
      <c r="C221"/>
      <c r="D221" s="84"/>
      <c r="E221"/>
      <c r="F221"/>
      <c r="G221"/>
      <c r="H221" s="84"/>
      <c r="I221" s="84"/>
      <c r="J221"/>
      <c r="K221"/>
      <c r="L221"/>
      <c r="M221" s="84"/>
      <c r="N221"/>
      <c r="O221"/>
      <c r="P221" s="84"/>
    </row>
    <row r="222" spans="1:16" x14ac:dyDescent="0.25">
      <c r="A222"/>
      <c r="B222"/>
      <c r="C222"/>
      <c r="D222" s="84"/>
      <c r="E222"/>
      <c r="F222"/>
      <c r="G222"/>
      <c r="H222" s="84"/>
      <c r="I222" s="84"/>
      <c r="J222"/>
      <c r="K222"/>
      <c r="L222"/>
      <c r="M222" s="84"/>
      <c r="N222"/>
      <c r="O222"/>
      <c r="P222" s="84"/>
    </row>
    <row r="223" spans="1:16" x14ac:dyDescent="0.25">
      <c r="A223"/>
      <c r="B223"/>
      <c r="C223"/>
      <c r="D223" s="84"/>
      <c r="E223"/>
      <c r="F223"/>
      <c r="G223"/>
      <c r="H223" s="84"/>
      <c r="I223" s="84"/>
      <c r="J223"/>
      <c r="K223"/>
      <c r="L223"/>
      <c r="M223" s="84"/>
      <c r="N223"/>
      <c r="O223"/>
      <c r="P223" s="84"/>
    </row>
    <row r="224" spans="1:16" x14ac:dyDescent="0.25">
      <c r="A224"/>
      <c r="B224"/>
      <c r="C224"/>
      <c r="D224" s="84"/>
      <c r="E224"/>
      <c r="F224"/>
      <c r="G224"/>
      <c r="H224" s="84"/>
      <c r="I224" s="84"/>
      <c r="J224"/>
      <c r="K224"/>
      <c r="L224"/>
      <c r="M224" s="84"/>
      <c r="N224"/>
      <c r="O224"/>
      <c r="P224" s="84"/>
    </row>
    <row r="225" spans="1:16" x14ac:dyDescent="0.25">
      <c r="A225"/>
      <c r="B225"/>
      <c r="C225"/>
      <c r="D225" s="84"/>
      <c r="E225"/>
      <c r="F225"/>
      <c r="G225"/>
      <c r="H225" s="84"/>
      <c r="I225" s="84"/>
      <c r="J225"/>
      <c r="K225"/>
      <c r="L225"/>
      <c r="M225" s="84"/>
      <c r="N225"/>
      <c r="O225"/>
      <c r="P225" s="84"/>
    </row>
    <row r="226" spans="1:16" x14ac:dyDescent="0.25">
      <c r="A226"/>
      <c r="B226"/>
      <c r="C226"/>
      <c r="D226" s="84"/>
      <c r="E226"/>
      <c r="F226"/>
      <c r="G226"/>
      <c r="H226" s="84"/>
      <c r="I226" s="84"/>
      <c r="J226"/>
      <c r="K226"/>
      <c r="L226"/>
      <c r="M226" s="84"/>
      <c r="N226"/>
      <c r="O226"/>
      <c r="P226" s="84"/>
    </row>
    <row r="227" spans="1:16" x14ac:dyDescent="0.25">
      <c r="A227"/>
      <c r="B227"/>
      <c r="C227"/>
      <c r="D227" s="84"/>
      <c r="E227"/>
      <c r="F227"/>
      <c r="G227"/>
      <c r="H227" s="84"/>
      <c r="I227" s="84"/>
      <c r="J227"/>
      <c r="K227"/>
      <c r="L227"/>
      <c r="M227" s="84"/>
      <c r="N227"/>
      <c r="O227"/>
      <c r="P227" s="84"/>
    </row>
    <row r="228" spans="1:16" x14ac:dyDescent="0.25">
      <c r="A228"/>
      <c r="B228"/>
      <c r="C228"/>
      <c r="D228" s="84"/>
      <c r="E228"/>
      <c r="F228"/>
      <c r="G228"/>
      <c r="H228" s="84"/>
      <c r="I228" s="84"/>
      <c r="J228"/>
      <c r="K228"/>
      <c r="L228"/>
      <c r="M228" s="84"/>
      <c r="N228"/>
      <c r="O228"/>
      <c r="P228" s="84"/>
    </row>
    <row r="229" spans="1:16" x14ac:dyDescent="0.25">
      <c r="A229"/>
      <c r="B229"/>
      <c r="C229"/>
      <c r="D229" s="84"/>
      <c r="E229"/>
      <c r="F229"/>
      <c r="G229"/>
      <c r="H229" s="84"/>
      <c r="I229" s="84"/>
      <c r="J229"/>
      <c r="K229"/>
      <c r="L229"/>
      <c r="M229" s="84"/>
      <c r="N229"/>
      <c r="O229"/>
      <c r="P229" s="84"/>
    </row>
    <row r="230" spans="1:16" x14ac:dyDescent="0.25">
      <c r="A230"/>
      <c r="B230"/>
      <c r="C230"/>
      <c r="D230" s="84"/>
      <c r="E230"/>
      <c r="F230"/>
      <c r="G230"/>
      <c r="H230" s="84"/>
      <c r="I230" s="84"/>
      <c r="J230"/>
      <c r="K230"/>
      <c r="L230"/>
      <c r="M230" s="84"/>
      <c r="N230"/>
      <c r="O230"/>
      <c r="P230" s="84"/>
    </row>
    <row r="231" spans="1:16" x14ac:dyDescent="0.25">
      <c r="A231"/>
      <c r="B231"/>
      <c r="C231"/>
      <c r="D231" s="84"/>
      <c r="E231"/>
      <c r="F231"/>
      <c r="G231"/>
      <c r="H231" s="84"/>
      <c r="I231" s="84"/>
      <c r="J231"/>
      <c r="K231"/>
      <c r="L231"/>
      <c r="M231" s="84"/>
      <c r="N231"/>
      <c r="O231"/>
      <c r="P231" s="84"/>
    </row>
    <row r="232" spans="1:16" x14ac:dyDescent="0.25">
      <c r="A232"/>
      <c r="B232"/>
      <c r="C232"/>
      <c r="D232" s="84"/>
      <c r="E232"/>
      <c r="F232"/>
      <c r="G232"/>
      <c r="H232" s="84"/>
      <c r="I232" s="84"/>
      <c r="J232"/>
      <c r="K232"/>
      <c r="L232"/>
      <c r="M232" s="84"/>
      <c r="N232"/>
      <c r="O232"/>
      <c r="P232" s="84"/>
    </row>
    <row r="233" spans="1:16" x14ac:dyDescent="0.25">
      <c r="A233"/>
      <c r="B233"/>
      <c r="C233"/>
      <c r="D233" s="84"/>
      <c r="E233"/>
      <c r="F233"/>
      <c r="G233"/>
      <c r="H233" s="84"/>
      <c r="I233" s="84"/>
      <c r="J233"/>
      <c r="K233"/>
      <c r="L233"/>
      <c r="M233" s="84"/>
      <c r="N233"/>
      <c r="O233"/>
      <c r="P233" s="84"/>
    </row>
    <row r="234" spans="1:16" x14ac:dyDescent="0.25">
      <c r="A234"/>
      <c r="B234"/>
      <c r="C234"/>
      <c r="D234" s="84"/>
      <c r="E234"/>
      <c r="F234"/>
      <c r="G234"/>
      <c r="H234" s="84"/>
      <c r="I234" s="84"/>
      <c r="J234"/>
      <c r="K234"/>
      <c r="L234"/>
      <c r="M234" s="84"/>
      <c r="N234"/>
      <c r="O234"/>
      <c r="P234" s="84"/>
    </row>
    <row r="235" spans="1:16" x14ac:dyDescent="0.25">
      <c r="A235"/>
      <c r="B235"/>
      <c r="C235"/>
      <c r="D235" s="84"/>
      <c r="E235"/>
      <c r="F235"/>
      <c r="G235"/>
      <c r="H235" s="84"/>
      <c r="I235" s="84"/>
      <c r="J235"/>
      <c r="K235"/>
      <c r="L235"/>
      <c r="M235" s="84"/>
      <c r="N235"/>
      <c r="O235"/>
      <c r="P235" s="84"/>
    </row>
    <row r="236" spans="1:16" x14ac:dyDescent="0.25">
      <c r="A236"/>
      <c r="B236"/>
      <c r="C236"/>
      <c r="D236" s="84"/>
      <c r="E236"/>
      <c r="F236"/>
      <c r="G236"/>
      <c r="H236" s="84"/>
      <c r="I236" s="84"/>
      <c r="J236"/>
      <c r="K236"/>
      <c r="L236"/>
      <c r="M236" s="84"/>
      <c r="N236"/>
      <c r="O236"/>
      <c r="P236" s="84"/>
    </row>
    <row r="237" spans="1:16" x14ac:dyDescent="0.25">
      <c r="A237"/>
      <c r="B237"/>
      <c r="C237"/>
      <c r="D237" s="84"/>
      <c r="E237"/>
      <c r="F237"/>
      <c r="G237"/>
      <c r="H237" s="84"/>
      <c r="I237" s="84"/>
      <c r="J237"/>
      <c r="K237"/>
      <c r="L237"/>
      <c r="M237" s="84"/>
      <c r="N237"/>
      <c r="O237"/>
      <c r="P237" s="84"/>
    </row>
    <row r="238" spans="1:16" x14ac:dyDescent="0.25">
      <c r="A238"/>
      <c r="B238"/>
      <c r="C238"/>
      <c r="D238" s="84"/>
      <c r="E238"/>
      <c r="F238"/>
      <c r="G238"/>
      <c r="H238" s="84"/>
      <c r="I238" s="84"/>
      <c r="J238"/>
      <c r="K238"/>
      <c r="L238"/>
      <c r="M238" s="84"/>
      <c r="N238"/>
      <c r="O238"/>
      <c r="P238" s="84"/>
    </row>
    <row r="239" spans="1:16" x14ac:dyDescent="0.25">
      <c r="A239"/>
      <c r="B239"/>
      <c r="C239"/>
      <c r="D239" s="84"/>
      <c r="E239"/>
      <c r="F239"/>
      <c r="G239"/>
      <c r="H239" s="84"/>
      <c r="I239" s="84"/>
      <c r="J239"/>
      <c r="K239"/>
      <c r="L239"/>
      <c r="M239" s="84"/>
      <c r="N239"/>
      <c r="O239"/>
      <c r="P239" s="84"/>
    </row>
    <row r="240" spans="1:16" x14ac:dyDescent="0.25">
      <c r="A240"/>
      <c r="B240"/>
      <c r="C240"/>
      <c r="D240" s="84"/>
      <c r="E240"/>
      <c r="F240"/>
      <c r="G240"/>
      <c r="H240" s="84"/>
      <c r="I240" s="84"/>
      <c r="J240"/>
      <c r="K240"/>
      <c r="L240"/>
      <c r="M240" s="84"/>
      <c r="N240"/>
      <c r="O240"/>
      <c r="P240" s="84"/>
    </row>
    <row r="241" spans="1:16" x14ac:dyDescent="0.25">
      <c r="A241"/>
      <c r="B241"/>
      <c r="C241"/>
      <c r="D241" s="84"/>
      <c r="E241"/>
      <c r="F241"/>
      <c r="G241"/>
      <c r="H241" s="84"/>
      <c r="I241" s="84"/>
      <c r="J241"/>
      <c r="K241"/>
      <c r="L241"/>
      <c r="M241" s="84"/>
      <c r="N241"/>
      <c r="O241"/>
      <c r="P241" s="84"/>
    </row>
    <row r="242" spans="1:16" x14ac:dyDescent="0.25">
      <c r="A242"/>
      <c r="B242"/>
      <c r="C242"/>
      <c r="D242" s="84"/>
      <c r="E242"/>
      <c r="F242"/>
      <c r="G242"/>
      <c r="H242" s="84"/>
      <c r="I242" s="84"/>
      <c r="J242"/>
      <c r="K242"/>
      <c r="L242"/>
      <c r="M242" s="84"/>
      <c r="N242"/>
      <c r="O242"/>
      <c r="P242" s="84"/>
    </row>
    <row r="243" spans="1:16" x14ac:dyDescent="0.25">
      <c r="A243"/>
      <c r="B243"/>
      <c r="C243"/>
      <c r="D243" s="84"/>
      <c r="E243"/>
      <c r="F243"/>
      <c r="G243"/>
      <c r="H243" s="84"/>
      <c r="I243" s="84"/>
      <c r="J243"/>
      <c r="K243"/>
      <c r="L243"/>
      <c r="M243" s="84"/>
      <c r="N243"/>
      <c r="O243"/>
      <c r="P243" s="84"/>
    </row>
    <row r="244" spans="1:16" x14ac:dyDescent="0.25">
      <c r="A244"/>
      <c r="B244"/>
      <c r="C244"/>
      <c r="D244" s="84"/>
      <c r="E244"/>
      <c r="F244"/>
      <c r="G244"/>
      <c r="H244" s="84"/>
      <c r="I244" s="84"/>
      <c r="J244"/>
      <c r="K244"/>
      <c r="L244"/>
      <c r="M244" s="84"/>
      <c r="N244"/>
      <c r="O244"/>
      <c r="P244" s="84"/>
    </row>
    <row r="245" spans="1:16" x14ac:dyDescent="0.25">
      <c r="A245"/>
      <c r="B245"/>
      <c r="C245"/>
      <c r="D245" s="84"/>
      <c r="E245"/>
      <c r="F245"/>
      <c r="G245"/>
      <c r="H245" s="84"/>
      <c r="I245" s="84"/>
      <c r="J245"/>
      <c r="K245"/>
      <c r="L245"/>
      <c r="M245" s="84"/>
      <c r="N245"/>
      <c r="O245"/>
      <c r="P245" s="84"/>
    </row>
    <row r="246" spans="1:16" x14ac:dyDescent="0.25">
      <c r="A246"/>
      <c r="B246"/>
      <c r="C246"/>
      <c r="D246" s="84"/>
      <c r="E246"/>
      <c r="F246"/>
      <c r="G246"/>
      <c r="H246" s="84"/>
      <c r="I246" s="84"/>
      <c r="J246"/>
      <c r="K246"/>
      <c r="L246"/>
      <c r="M246" s="84"/>
      <c r="N246"/>
      <c r="O246"/>
      <c r="P246" s="84"/>
    </row>
    <row r="247" spans="1:16" x14ac:dyDescent="0.25">
      <c r="A247"/>
      <c r="B247"/>
      <c r="C247"/>
      <c r="D247" s="84"/>
      <c r="E247"/>
      <c r="F247"/>
      <c r="G247"/>
      <c r="H247" s="84"/>
      <c r="I247" s="84"/>
      <c r="J247"/>
      <c r="K247"/>
      <c r="L247"/>
      <c r="M247" s="84"/>
      <c r="N247"/>
      <c r="O247"/>
      <c r="P247" s="84"/>
    </row>
    <row r="248" spans="1:16" x14ac:dyDescent="0.25">
      <c r="A248"/>
      <c r="B248"/>
      <c r="C248"/>
      <c r="D248" s="84"/>
      <c r="E248"/>
      <c r="F248"/>
      <c r="G248"/>
      <c r="H248" s="84"/>
      <c r="I248" s="84"/>
      <c r="J248"/>
      <c r="K248"/>
      <c r="L248"/>
      <c r="M248" s="84"/>
      <c r="N248"/>
      <c r="O248"/>
      <c r="P248" s="84"/>
    </row>
    <row r="249" spans="1:16" x14ac:dyDescent="0.25">
      <c r="A249"/>
      <c r="B249"/>
      <c r="C249"/>
      <c r="D249" s="84"/>
      <c r="E249"/>
      <c r="F249"/>
      <c r="G249"/>
      <c r="H249" s="84"/>
      <c r="I249" s="84"/>
      <c r="J249"/>
      <c r="K249"/>
      <c r="L249"/>
      <c r="M249" s="84"/>
      <c r="N249"/>
      <c r="O249"/>
      <c r="P249" s="84"/>
    </row>
    <row r="250" spans="1:16" x14ac:dyDescent="0.25">
      <c r="A250"/>
      <c r="B250"/>
      <c r="C250"/>
      <c r="D250" s="84"/>
      <c r="E250"/>
      <c r="F250"/>
      <c r="G250"/>
      <c r="H250" s="84"/>
      <c r="I250" s="84"/>
      <c r="J250"/>
      <c r="K250"/>
      <c r="L250"/>
      <c r="M250" s="84"/>
      <c r="N250"/>
      <c r="O250"/>
      <c r="P250" s="84"/>
    </row>
    <row r="251" spans="1:16" x14ac:dyDescent="0.25">
      <c r="A251"/>
      <c r="B251"/>
      <c r="C251"/>
      <c r="D251" s="84"/>
      <c r="E251"/>
      <c r="F251"/>
      <c r="G251"/>
      <c r="H251" s="84"/>
      <c r="I251" s="84"/>
      <c r="J251"/>
      <c r="K251"/>
      <c r="L251"/>
      <c r="M251" s="84"/>
      <c r="N251"/>
      <c r="O251"/>
      <c r="P251" s="84"/>
    </row>
    <row r="252" spans="1:16" x14ac:dyDescent="0.25">
      <c r="A252"/>
      <c r="B252"/>
      <c r="C252"/>
      <c r="D252" s="84"/>
      <c r="E252"/>
      <c r="F252"/>
      <c r="G252"/>
      <c r="H252" s="84"/>
      <c r="I252" s="84"/>
      <c r="J252"/>
      <c r="K252"/>
      <c r="L252"/>
      <c r="M252" s="84"/>
      <c r="N252"/>
      <c r="O252"/>
      <c r="P252" s="84"/>
    </row>
    <row r="253" spans="1:16" x14ac:dyDescent="0.25">
      <c r="A253"/>
      <c r="B253"/>
      <c r="C253"/>
      <c r="D253" s="84"/>
      <c r="E253"/>
      <c r="F253"/>
      <c r="G253"/>
      <c r="H253" s="84"/>
      <c r="I253" s="84"/>
      <c r="J253"/>
      <c r="K253"/>
      <c r="L253"/>
      <c r="M253" s="84"/>
      <c r="N253"/>
      <c r="O253"/>
      <c r="P253" s="84"/>
    </row>
    <row r="254" spans="1:16" x14ac:dyDescent="0.25">
      <c r="A254"/>
      <c r="B254"/>
      <c r="C254"/>
      <c r="D254" s="84"/>
      <c r="E254"/>
      <c r="F254"/>
      <c r="G254"/>
      <c r="H254" s="84"/>
      <c r="I254" s="84"/>
      <c r="J254"/>
      <c r="K254"/>
      <c r="L254"/>
      <c r="M254" s="84"/>
      <c r="N254"/>
      <c r="O254"/>
      <c r="P254" s="84"/>
    </row>
    <row r="255" spans="1:16" x14ac:dyDescent="0.25">
      <c r="A255"/>
      <c r="B255"/>
      <c r="C255"/>
      <c r="D255" s="84"/>
      <c r="E255"/>
      <c r="F255"/>
      <c r="G255"/>
      <c r="H255" s="84"/>
      <c r="I255" s="84"/>
      <c r="J255"/>
      <c r="K255"/>
      <c r="L255"/>
      <c r="M255" s="84"/>
      <c r="N255"/>
      <c r="O255"/>
      <c r="P255" s="84"/>
    </row>
    <row r="256" spans="1:16" x14ac:dyDescent="0.25">
      <c r="A256"/>
      <c r="B256"/>
      <c r="C256"/>
      <c r="D256" s="84"/>
      <c r="E256"/>
      <c r="F256"/>
      <c r="G256"/>
      <c r="H256" s="84"/>
      <c r="I256" s="84"/>
      <c r="J256"/>
      <c r="K256"/>
      <c r="L256"/>
      <c r="M256" s="84"/>
      <c r="N256"/>
      <c r="O256"/>
      <c r="P256" s="84"/>
    </row>
    <row r="257" spans="1:16" x14ac:dyDescent="0.25">
      <c r="A257"/>
      <c r="B257"/>
      <c r="C257"/>
      <c r="D257" s="84"/>
      <c r="E257"/>
      <c r="F257"/>
      <c r="G257"/>
      <c r="H257" s="84"/>
      <c r="I257" s="84"/>
      <c r="J257"/>
      <c r="K257"/>
      <c r="L257"/>
      <c r="M257" s="84"/>
      <c r="N257"/>
      <c r="O257"/>
      <c r="P257" s="84"/>
    </row>
    <row r="258" spans="1:16" x14ac:dyDescent="0.25">
      <c r="A258"/>
      <c r="B258"/>
      <c r="C258"/>
      <c r="D258" s="84"/>
      <c r="E258"/>
      <c r="F258"/>
      <c r="G258"/>
      <c r="H258" s="84"/>
      <c r="I258" s="84"/>
      <c r="J258"/>
      <c r="K258"/>
      <c r="L258"/>
      <c r="M258" s="84"/>
      <c r="N258"/>
      <c r="O258"/>
      <c r="P258" s="84"/>
    </row>
    <row r="259" spans="1:16" x14ac:dyDescent="0.25">
      <c r="A259"/>
      <c r="B259"/>
      <c r="C259"/>
      <c r="D259" s="84"/>
      <c r="E259"/>
      <c r="F259"/>
      <c r="G259"/>
      <c r="H259" s="84"/>
      <c r="I259" s="84"/>
      <c r="J259"/>
      <c r="K259"/>
      <c r="L259"/>
      <c r="M259" s="84"/>
      <c r="N259"/>
      <c r="O259"/>
      <c r="P259" s="84"/>
    </row>
    <row r="260" spans="1:16" x14ac:dyDescent="0.25">
      <c r="A260"/>
      <c r="B260"/>
      <c r="C260"/>
      <c r="D260" s="84"/>
      <c r="E260"/>
      <c r="F260"/>
      <c r="G260"/>
      <c r="H260" s="84"/>
      <c r="I260" s="84"/>
      <c r="J260"/>
      <c r="K260"/>
      <c r="L260"/>
      <c r="M260" s="84"/>
      <c r="N260"/>
      <c r="O260"/>
      <c r="P260" s="84"/>
    </row>
    <row r="261" spans="1:16" x14ac:dyDescent="0.25">
      <c r="A261"/>
      <c r="B261"/>
      <c r="C261"/>
      <c r="D261" s="84"/>
      <c r="E261"/>
      <c r="F261"/>
      <c r="G261"/>
      <c r="H261" s="84"/>
      <c r="I261" s="84"/>
      <c r="J261"/>
      <c r="K261"/>
      <c r="L261"/>
      <c r="M261" s="84"/>
      <c r="N261"/>
      <c r="O261"/>
      <c r="P261" s="84"/>
    </row>
    <row r="262" spans="1:16" x14ac:dyDescent="0.25">
      <c r="A262"/>
      <c r="B262"/>
      <c r="C262"/>
      <c r="D262" s="84"/>
      <c r="E262"/>
      <c r="F262"/>
      <c r="G262"/>
      <c r="H262" s="84"/>
      <c r="I262" s="84"/>
      <c r="J262"/>
      <c r="K262"/>
      <c r="L262"/>
      <c r="M262" s="84"/>
      <c r="N262"/>
      <c r="O262"/>
      <c r="P262" s="84"/>
    </row>
    <row r="263" spans="1:16" x14ac:dyDescent="0.25">
      <c r="A263"/>
      <c r="B263"/>
      <c r="C263"/>
      <c r="D263" s="84"/>
      <c r="E263"/>
      <c r="F263"/>
      <c r="G263"/>
      <c r="H263" s="84"/>
      <c r="I263" s="84"/>
      <c r="J263"/>
      <c r="K263"/>
      <c r="L263"/>
      <c r="M263" s="84"/>
      <c r="N263"/>
      <c r="O263"/>
      <c r="P263" s="84"/>
    </row>
    <row r="264" spans="1:16" x14ac:dyDescent="0.25">
      <c r="A264"/>
      <c r="B264"/>
      <c r="C264"/>
      <c r="D264" s="84"/>
      <c r="E264"/>
      <c r="F264"/>
      <c r="G264"/>
      <c r="H264" s="84"/>
      <c r="I264" s="84"/>
      <c r="J264"/>
      <c r="K264"/>
      <c r="L264"/>
      <c r="M264" s="84"/>
      <c r="N264"/>
      <c r="O264"/>
      <c r="P264" s="84"/>
    </row>
    <row r="265" spans="1:16" x14ac:dyDescent="0.25">
      <c r="A265"/>
      <c r="B265"/>
      <c r="C265"/>
      <c r="D265" s="84"/>
      <c r="E265"/>
      <c r="F265"/>
      <c r="G265"/>
      <c r="H265" s="84"/>
      <c r="I265" s="84"/>
      <c r="J265"/>
      <c r="K265"/>
      <c r="L265"/>
      <c r="M265" s="84"/>
      <c r="N265"/>
      <c r="O265"/>
      <c r="P265" s="84"/>
    </row>
    <row r="266" spans="1:16" x14ac:dyDescent="0.25">
      <c r="A266"/>
      <c r="B266"/>
      <c r="C266"/>
      <c r="D266" s="84"/>
      <c r="E266"/>
      <c r="F266"/>
      <c r="G266"/>
      <c r="H266" s="84"/>
      <c r="I266" s="84"/>
      <c r="J266"/>
      <c r="K266"/>
      <c r="L266"/>
      <c r="M266" s="84"/>
      <c r="N266"/>
      <c r="O266"/>
      <c r="P266" s="84"/>
    </row>
    <row r="267" spans="1:16" x14ac:dyDescent="0.25">
      <c r="A267"/>
      <c r="B267"/>
      <c r="C267"/>
      <c r="D267" s="84"/>
      <c r="E267"/>
      <c r="F267"/>
      <c r="G267"/>
      <c r="H267" s="84"/>
      <c r="I267" s="84"/>
      <c r="J267"/>
      <c r="K267"/>
      <c r="L267"/>
      <c r="M267" s="84"/>
      <c r="N267"/>
      <c r="O267"/>
      <c r="P267" s="84"/>
    </row>
    <row r="268" spans="1:16" x14ac:dyDescent="0.25">
      <c r="A268"/>
      <c r="B268"/>
      <c r="C268"/>
      <c r="D268" s="84"/>
      <c r="E268"/>
      <c r="F268"/>
      <c r="G268"/>
      <c r="H268" s="84"/>
      <c r="I268" s="84"/>
      <c r="J268"/>
      <c r="K268"/>
      <c r="L268"/>
      <c r="M268" s="84"/>
      <c r="N268"/>
      <c r="O268"/>
      <c r="P268" s="84"/>
    </row>
    <row r="269" spans="1:16" x14ac:dyDescent="0.25">
      <c r="A269"/>
      <c r="B269"/>
      <c r="C269"/>
      <c r="D269" s="84"/>
      <c r="E269"/>
      <c r="F269"/>
      <c r="G269"/>
      <c r="H269" s="84"/>
      <c r="I269" s="84"/>
      <c r="J269"/>
      <c r="K269"/>
      <c r="L269"/>
      <c r="M269" s="84"/>
      <c r="N269"/>
      <c r="O269"/>
      <c r="P269" s="84"/>
    </row>
    <row r="270" spans="1:16" x14ac:dyDescent="0.25">
      <c r="A270"/>
      <c r="B270"/>
      <c r="C270"/>
      <c r="D270" s="84"/>
      <c r="E270"/>
      <c r="F270"/>
      <c r="G270"/>
      <c r="H270" s="84"/>
      <c r="I270" s="84"/>
      <c r="J270"/>
      <c r="K270"/>
      <c r="L270"/>
      <c r="M270" s="84"/>
      <c r="N270"/>
      <c r="O270"/>
      <c r="P270" s="84"/>
    </row>
    <row r="271" spans="1:16" x14ac:dyDescent="0.25">
      <c r="A271"/>
      <c r="B271"/>
      <c r="C271"/>
      <c r="D271" s="84"/>
      <c r="E271"/>
      <c r="F271"/>
      <c r="G271"/>
      <c r="H271" s="84"/>
      <c r="I271" s="84"/>
      <c r="J271"/>
      <c r="K271"/>
      <c r="L271"/>
      <c r="M271" s="84"/>
      <c r="N271"/>
      <c r="O271"/>
      <c r="P271" s="84"/>
    </row>
    <row r="272" spans="1:16" x14ac:dyDescent="0.25">
      <c r="A272"/>
      <c r="B272"/>
      <c r="C272"/>
      <c r="D272" s="84"/>
      <c r="E272"/>
      <c r="F272"/>
      <c r="G272"/>
      <c r="H272" s="84"/>
      <c r="I272" s="84"/>
      <c r="J272"/>
      <c r="K272"/>
      <c r="L272"/>
      <c r="M272" s="84"/>
      <c r="N272"/>
      <c r="O272"/>
      <c r="P272" s="84"/>
    </row>
    <row r="273" spans="1:16" x14ac:dyDescent="0.25">
      <c r="A273"/>
      <c r="B273"/>
      <c r="C273"/>
      <c r="D273" s="84"/>
      <c r="E273"/>
      <c r="F273"/>
      <c r="G273"/>
      <c r="H273" s="84"/>
      <c r="I273" s="84"/>
      <c r="J273"/>
      <c r="K273"/>
      <c r="L273"/>
      <c r="M273" s="84"/>
      <c r="N273"/>
      <c r="O273"/>
      <c r="P273" s="84"/>
    </row>
    <row r="274" spans="1:16" x14ac:dyDescent="0.25">
      <c r="A274"/>
      <c r="B274"/>
      <c r="C274"/>
      <c r="D274" s="84"/>
      <c r="E274"/>
      <c r="F274"/>
      <c r="G274"/>
      <c r="H274" s="84"/>
      <c r="I274" s="84"/>
      <c r="J274"/>
      <c r="K274"/>
      <c r="L274"/>
      <c r="M274" s="84"/>
      <c r="N274"/>
      <c r="O274"/>
      <c r="P274" s="84"/>
    </row>
    <row r="275" spans="1:16" x14ac:dyDescent="0.25">
      <c r="A275"/>
      <c r="B275"/>
      <c r="C275"/>
      <c r="D275" s="84"/>
      <c r="E275"/>
      <c r="F275"/>
      <c r="G275"/>
      <c r="H275" s="84"/>
      <c r="I275" s="84"/>
      <c r="J275"/>
      <c r="K275"/>
      <c r="L275"/>
      <c r="M275" s="84"/>
      <c r="N275"/>
      <c r="O275"/>
      <c r="P275" s="84"/>
    </row>
    <row r="276" spans="1:16" x14ac:dyDescent="0.25">
      <c r="A276"/>
      <c r="B276"/>
      <c r="C276"/>
      <c r="D276" s="84"/>
      <c r="E276"/>
      <c r="F276"/>
      <c r="G276"/>
      <c r="H276" s="84"/>
      <c r="I276" s="84"/>
      <c r="J276"/>
      <c r="K276"/>
      <c r="L276"/>
      <c r="M276" s="84"/>
      <c r="N276"/>
      <c r="O276"/>
      <c r="P276" s="84"/>
    </row>
    <row r="277" spans="1:16" x14ac:dyDescent="0.25">
      <c r="A277"/>
      <c r="B277"/>
      <c r="C277"/>
      <c r="D277" s="84"/>
      <c r="E277"/>
      <c r="F277"/>
      <c r="G277"/>
      <c r="H277" s="84"/>
      <c r="I277" s="84"/>
      <c r="J277"/>
      <c r="K277"/>
      <c r="L277"/>
      <c r="M277" s="84"/>
      <c r="N277"/>
      <c r="O277"/>
      <c r="P277" s="84"/>
    </row>
    <row r="278" spans="1:16" x14ac:dyDescent="0.25">
      <c r="A278"/>
      <c r="B278"/>
      <c r="C278"/>
      <c r="D278" s="84"/>
      <c r="E278"/>
      <c r="F278"/>
      <c r="G278"/>
      <c r="H278" s="84"/>
      <c r="I278" s="84"/>
      <c r="J278"/>
      <c r="K278"/>
      <c r="L278"/>
      <c r="M278" s="84"/>
      <c r="N278"/>
      <c r="O278"/>
      <c r="P278" s="84"/>
    </row>
    <row r="279" spans="1:16" x14ac:dyDescent="0.25">
      <c r="A279"/>
      <c r="B279"/>
      <c r="C279"/>
      <c r="D279" s="84"/>
      <c r="E279"/>
      <c r="F279"/>
      <c r="G279"/>
      <c r="H279" s="84"/>
      <c r="I279" s="84"/>
      <c r="J279"/>
      <c r="K279"/>
      <c r="L279"/>
      <c r="M279" s="84"/>
      <c r="N279"/>
      <c r="O279"/>
      <c r="P279" s="84"/>
    </row>
    <row r="280" spans="1:16" x14ac:dyDescent="0.25">
      <c r="A280"/>
      <c r="B280"/>
      <c r="C280"/>
      <c r="D280" s="84"/>
      <c r="E280"/>
      <c r="F280"/>
      <c r="G280"/>
      <c r="H280" s="84"/>
      <c r="I280" s="84"/>
      <c r="J280"/>
      <c r="K280"/>
      <c r="L280"/>
      <c r="M280" s="84"/>
      <c r="N280"/>
      <c r="O280"/>
      <c r="P280" s="84"/>
    </row>
    <row r="281" spans="1:16" x14ac:dyDescent="0.25">
      <c r="A281"/>
      <c r="B281"/>
      <c r="C281"/>
      <c r="D281" s="84"/>
      <c r="E281"/>
      <c r="F281"/>
      <c r="G281"/>
      <c r="H281" s="84"/>
      <c r="I281" s="84"/>
      <c r="J281"/>
      <c r="K281"/>
      <c r="L281"/>
      <c r="M281" s="84"/>
      <c r="N281"/>
      <c r="O281"/>
      <c r="P281" s="84"/>
    </row>
    <row r="282" spans="1:16" x14ac:dyDescent="0.25">
      <c r="A282"/>
      <c r="B282"/>
      <c r="C282"/>
      <c r="D282" s="84"/>
      <c r="E282"/>
      <c r="F282"/>
      <c r="G282"/>
      <c r="H282" s="84"/>
      <c r="I282" s="84"/>
      <c r="J282"/>
      <c r="K282"/>
      <c r="L282"/>
      <c r="M282" s="84"/>
      <c r="N282"/>
      <c r="O282"/>
      <c r="P282" s="84"/>
    </row>
    <row r="283" spans="1:16" x14ac:dyDescent="0.25">
      <c r="A283"/>
      <c r="B283"/>
      <c r="C283"/>
      <c r="D283" s="84"/>
      <c r="E283"/>
      <c r="F283"/>
      <c r="G283"/>
      <c r="H283" s="84"/>
      <c r="I283" s="84"/>
      <c r="J283"/>
      <c r="K283"/>
      <c r="L283"/>
      <c r="M283" s="84"/>
      <c r="N283"/>
      <c r="O283"/>
      <c r="P283" s="84"/>
    </row>
    <row r="284" spans="1:16" x14ac:dyDescent="0.25">
      <c r="A284"/>
      <c r="B284"/>
      <c r="C284"/>
      <c r="D284" s="84"/>
      <c r="E284"/>
      <c r="F284"/>
      <c r="G284"/>
      <c r="H284" s="84"/>
      <c r="I284" s="84"/>
      <c r="J284"/>
      <c r="K284"/>
      <c r="L284"/>
      <c r="M284" s="84"/>
      <c r="N284"/>
      <c r="O284"/>
      <c r="P284" s="84"/>
    </row>
    <row r="285" spans="1:16" x14ac:dyDescent="0.25">
      <c r="A285"/>
      <c r="B285"/>
      <c r="C285"/>
      <c r="D285" s="84"/>
      <c r="E285"/>
      <c r="F285"/>
      <c r="G285"/>
      <c r="H285" s="84"/>
      <c r="I285" s="84"/>
      <c r="J285"/>
      <c r="K285"/>
      <c r="L285"/>
      <c r="M285" s="84"/>
      <c r="N285"/>
      <c r="O285"/>
      <c r="P285" s="84"/>
    </row>
    <row r="286" spans="1:16" x14ac:dyDescent="0.25">
      <c r="A286"/>
      <c r="B286"/>
      <c r="C286"/>
      <c r="D286" s="84"/>
      <c r="E286"/>
      <c r="F286"/>
      <c r="G286"/>
      <c r="H286" s="84"/>
      <c r="I286" s="84"/>
      <c r="J286"/>
      <c r="K286"/>
      <c r="L286"/>
      <c r="M286" s="84"/>
      <c r="N286"/>
      <c r="O286"/>
      <c r="P286" s="84"/>
    </row>
    <row r="287" spans="1:16" x14ac:dyDescent="0.25">
      <c r="A287"/>
      <c r="B287"/>
      <c r="C287"/>
      <c r="D287" s="84"/>
      <c r="E287"/>
      <c r="F287"/>
      <c r="G287"/>
      <c r="H287" s="84"/>
      <c r="I287" s="84"/>
      <c r="J287"/>
      <c r="K287"/>
      <c r="L287"/>
      <c r="M287" s="84"/>
      <c r="N287"/>
      <c r="O287"/>
      <c r="P287" s="84"/>
    </row>
    <row r="288" spans="1:16" x14ac:dyDescent="0.25">
      <c r="A288"/>
      <c r="B288"/>
      <c r="C288"/>
      <c r="D288" s="84"/>
      <c r="E288"/>
      <c r="F288"/>
      <c r="G288"/>
      <c r="H288" s="84"/>
      <c r="I288" s="84"/>
      <c r="J288"/>
      <c r="K288"/>
      <c r="L288"/>
      <c r="M288" s="84"/>
      <c r="N288"/>
      <c r="O288"/>
      <c r="P288" s="84"/>
    </row>
    <row r="289" spans="1:16" x14ac:dyDescent="0.25">
      <c r="A289"/>
      <c r="B289"/>
      <c r="C289"/>
      <c r="D289" s="84"/>
      <c r="E289"/>
      <c r="F289"/>
      <c r="G289"/>
      <c r="H289" s="84"/>
      <c r="I289" s="84"/>
      <c r="J289"/>
      <c r="K289"/>
      <c r="L289"/>
      <c r="M289" s="84"/>
      <c r="N289"/>
      <c r="O289"/>
      <c r="P289" s="84"/>
    </row>
    <row r="290" spans="1:16" x14ac:dyDescent="0.25">
      <c r="A290"/>
      <c r="B290"/>
      <c r="C290"/>
      <c r="D290" s="84"/>
      <c r="E290"/>
      <c r="F290"/>
      <c r="G290"/>
      <c r="H290" s="84"/>
      <c r="I290" s="84"/>
      <c r="J290"/>
      <c r="K290"/>
      <c r="L290"/>
      <c r="M290" s="84"/>
      <c r="N290"/>
      <c r="O290"/>
      <c r="P290" s="84"/>
    </row>
    <row r="291" spans="1:16" x14ac:dyDescent="0.25">
      <c r="A291"/>
      <c r="B291"/>
      <c r="C291"/>
      <c r="D291" s="84"/>
      <c r="E291"/>
      <c r="F291"/>
      <c r="G291"/>
      <c r="H291" s="84"/>
      <c r="I291" s="84"/>
      <c r="J291"/>
      <c r="K291"/>
      <c r="L291"/>
      <c r="M291" s="84"/>
      <c r="N291"/>
      <c r="O291"/>
      <c r="P291" s="84"/>
    </row>
    <row r="292" spans="1:16" x14ac:dyDescent="0.25">
      <c r="A292"/>
      <c r="B292"/>
      <c r="C292"/>
      <c r="D292" s="84"/>
      <c r="E292"/>
      <c r="F292"/>
      <c r="G292"/>
      <c r="H292" s="84"/>
      <c r="I292" s="84"/>
      <c r="J292"/>
      <c r="K292"/>
      <c r="L292"/>
      <c r="M292" s="84"/>
      <c r="N292"/>
      <c r="O292"/>
      <c r="P292" s="84"/>
    </row>
    <row r="293" spans="1:16" x14ac:dyDescent="0.25">
      <c r="A293"/>
      <c r="B293"/>
      <c r="C293"/>
      <c r="D293" s="84"/>
      <c r="E293"/>
      <c r="F293"/>
      <c r="G293"/>
      <c r="H293" s="84"/>
      <c r="I293" s="84"/>
      <c r="J293"/>
      <c r="K293"/>
      <c r="L293"/>
      <c r="M293" s="84"/>
      <c r="N293"/>
      <c r="O293"/>
      <c r="P293" s="84"/>
    </row>
    <row r="294" spans="1:16" x14ac:dyDescent="0.25">
      <c r="A294"/>
      <c r="B294"/>
      <c r="C294"/>
      <c r="D294" s="84"/>
      <c r="E294"/>
      <c r="F294"/>
      <c r="G294"/>
      <c r="H294" s="84"/>
      <c r="I294" s="84"/>
      <c r="J294"/>
      <c r="K294"/>
      <c r="L294"/>
      <c r="M294" s="84"/>
      <c r="N294"/>
      <c r="O294"/>
      <c r="P294" s="84"/>
    </row>
    <row r="295" spans="1:16" x14ac:dyDescent="0.25">
      <c r="A295"/>
      <c r="B295"/>
      <c r="C295"/>
      <c r="D295" s="84"/>
      <c r="E295"/>
      <c r="F295"/>
      <c r="G295"/>
      <c r="H295" s="84"/>
      <c r="I295" s="84"/>
      <c r="J295"/>
      <c r="K295"/>
      <c r="L295"/>
      <c r="M295" s="84"/>
      <c r="N295"/>
      <c r="O295"/>
      <c r="P295" s="84"/>
    </row>
    <row r="296" spans="1:16" x14ac:dyDescent="0.25">
      <c r="A296"/>
      <c r="B296"/>
      <c r="C296"/>
      <c r="D296" s="84"/>
      <c r="E296"/>
      <c r="F296"/>
      <c r="G296"/>
      <c r="H296" s="84"/>
      <c r="I296" s="84"/>
      <c r="J296"/>
      <c r="K296"/>
      <c r="L296"/>
      <c r="M296" s="84"/>
      <c r="N296"/>
      <c r="O296"/>
      <c r="P296" s="84"/>
    </row>
    <row r="297" spans="1:16" x14ac:dyDescent="0.25">
      <c r="A297"/>
      <c r="B297"/>
      <c r="C297"/>
      <c r="D297" s="84"/>
      <c r="E297"/>
      <c r="F297"/>
      <c r="G297"/>
      <c r="H297" s="84"/>
      <c r="I297" s="84"/>
      <c r="J297"/>
      <c r="K297"/>
      <c r="L297"/>
      <c r="M297" s="84"/>
      <c r="N297"/>
      <c r="O297"/>
      <c r="P297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26" workbookViewId="0">
      <selection activeCell="A75" sqref="A75"/>
    </sheetView>
  </sheetViews>
  <sheetFormatPr baseColWidth="10" defaultRowHeight="15" x14ac:dyDescent="0.25"/>
  <cols>
    <col min="1" max="14" width="11.42578125" style="104"/>
  </cols>
  <sheetData>
    <row r="1" spans="1:16" s="2" customFormat="1" ht="12.75" x14ac:dyDescent="0.25">
      <c r="A1" s="1"/>
      <c r="O1" s="4"/>
      <c r="P1" s="4"/>
    </row>
    <row r="2" spans="1:16" s="2" customFormat="1" ht="13.5" thickBot="1" x14ac:dyDescent="0.3">
      <c r="A2" s="5"/>
      <c r="B2" s="6"/>
      <c r="E2" s="6"/>
      <c r="F2" s="6"/>
      <c r="G2" s="6"/>
      <c r="H2" s="6"/>
      <c r="I2" s="6"/>
      <c r="L2" s="6"/>
      <c r="M2" s="6"/>
      <c r="N2" s="6"/>
      <c r="O2" s="4"/>
      <c r="P2" s="4"/>
    </row>
    <row r="3" spans="1:16" s="2" customFormat="1" ht="13.5" thickTop="1" x14ac:dyDescent="0.2">
      <c r="A3" s="254" t="s">
        <v>124</v>
      </c>
      <c r="B3" s="254"/>
      <c r="C3" s="254"/>
      <c r="D3" s="254"/>
      <c r="E3" s="254"/>
      <c r="F3" s="254"/>
      <c r="G3" s="254"/>
      <c r="H3" s="254"/>
      <c r="I3" s="254"/>
      <c r="J3" s="12"/>
      <c r="K3" s="12"/>
      <c r="L3" s="68"/>
      <c r="M3" s="9"/>
      <c r="N3" s="12" t="s">
        <v>125</v>
      </c>
      <c r="O3" s="4"/>
      <c r="P3" s="4"/>
    </row>
    <row r="4" spans="1:16" s="15" customFormat="1" ht="12.75" x14ac:dyDescent="0.25">
      <c r="A4" s="13"/>
      <c r="B4" s="17"/>
      <c r="C4" s="17"/>
      <c r="D4" s="17"/>
      <c r="E4" s="16"/>
      <c r="G4" s="17"/>
      <c r="I4" s="17"/>
      <c r="J4" s="17"/>
      <c r="K4" s="17"/>
      <c r="L4" s="16"/>
      <c r="N4" s="17" t="s">
        <v>1</v>
      </c>
      <c r="O4" s="19"/>
    </row>
    <row r="5" spans="1:16" s="15" customFormat="1" ht="12.75" x14ac:dyDescent="0.25">
      <c r="A5" s="20"/>
      <c r="B5" s="24"/>
      <c r="C5" s="24"/>
      <c r="D5" s="24"/>
      <c r="E5" s="23"/>
      <c r="F5" s="22"/>
      <c r="G5" s="22"/>
      <c r="H5" s="22"/>
      <c r="I5" s="24"/>
      <c r="J5" s="24"/>
      <c r="K5" s="24"/>
      <c r="L5" s="23"/>
      <c r="M5" s="22"/>
      <c r="N5" s="22"/>
      <c r="O5" s="19"/>
    </row>
    <row r="6" spans="1:16" s="25" customFormat="1" ht="11.25" x14ac:dyDescent="0.2">
      <c r="A6" s="26" t="s">
        <v>2</v>
      </c>
      <c r="B6" s="26"/>
      <c r="C6" s="26"/>
      <c r="D6" s="69"/>
      <c r="E6" s="69"/>
      <c r="F6" s="26"/>
      <c r="G6" s="32">
        <v>1990</v>
      </c>
      <c r="H6" s="69"/>
      <c r="I6" s="26"/>
      <c r="J6" s="26"/>
      <c r="K6" s="69"/>
      <c r="L6" s="69"/>
      <c r="M6" s="26"/>
      <c r="N6" s="69">
        <v>2000</v>
      </c>
    </row>
    <row r="7" spans="1:16" s="25" customFormat="1" ht="11.25" x14ac:dyDescent="0.2">
      <c r="D7" s="26"/>
      <c r="E7" s="26"/>
      <c r="K7" s="26"/>
      <c r="L7" s="26"/>
    </row>
    <row r="8" spans="1:16" s="15" customFormat="1" ht="12.75" x14ac:dyDescent="0.25">
      <c r="A8" s="13"/>
      <c r="B8" s="21"/>
      <c r="C8" s="22"/>
      <c r="D8" s="22"/>
      <c r="E8" s="22"/>
      <c r="F8" s="21"/>
      <c r="G8" s="22"/>
      <c r="H8" s="70"/>
      <c r="I8" s="21"/>
      <c r="J8" s="22"/>
      <c r="K8" s="22"/>
      <c r="L8" s="22"/>
      <c r="M8" s="21"/>
      <c r="N8" s="22"/>
      <c r="O8" s="19"/>
    </row>
    <row r="9" spans="1:16" s="32" customFormat="1" ht="11.25" x14ac:dyDescent="0.2">
      <c r="B9" s="69" t="s">
        <v>126</v>
      </c>
      <c r="C9" s="69" t="s">
        <v>127</v>
      </c>
      <c r="D9" s="69" t="s">
        <v>128</v>
      </c>
      <c r="E9" s="69" t="s">
        <v>129</v>
      </c>
      <c r="F9" s="69" t="s">
        <v>130</v>
      </c>
      <c r="G9" s="69" t="s">
        <v>131</v>
      </c>
      <c r="H9" s="69"/>
      <c r="I9" s="69" t="s">
        <v>126</v>
      </c>
      <c r="J9" s="69" t="s">
        <v>127</v>
      </c>
      <c r="K9" s="69" t="s">
        <v>128</v>
      </c>
      <c r="L9" s="69" t="s">
        <v>129</v>
      </c>
      <c r="M9" s="69" t="s">
        <v>130</v>
      </c>
      <c r="N9" s="69" t="s">
        <v>131</v>
      </c>
    </row>
    <row r="10" spans="1:16" s="32" customFormat="1" ht="11.25" x14ac:dyDescent="0.2">
      <c r="A10" s="34"/>
      <c r="B10" s="36"/>
      <c r="C10" s="37"/>
      <c r="E10" s="35"/>
      <c r="F10" s="35"/>
      <c r="G10" s="35"/>
      <c r="H10" s="35"/>
      <c r="I10" s="36"/>
      <c r="J10" s="37"/>
      <c r="L10" s="35"/>
      <c r="M10" s="35"/>
      <c r="N10" s="35"/>
    </row>
    <row r="11" spans="1:16" x14ac:dyDescent="0.25">
      <c r="A11" s="92"/>
      <c r="B11" s="93"/>
      <c r="C11" s="94"/>
      <c r="D11" s="94"/>
      <c r="E11" s="94"/>
      <c r="F11" s="94"/>
      <c r="G11" s="94"/>
      <c r="H11" s="94"/>
      <c r="I11" s="93"/>
      <c r="J11" s="94"/>
      <c r="K11" s="94"/>
      <c r="L11" s="94"/>
      <c r="M11" s="94"/>
      <c r="N11" s="94"/>
    </row>
    <row r="12" spans="1:16" s="77" customFormat="1" ht="11.25" x14ac:dyDescent="0.2">
      <c r="A12" s="95" t="s">
        <v>12</v>
      </c>
      <c r="B12" s="96">
        <v>128112</v>
      </c>
      <c r="C12" s="96">
        <v>23348</v>
      </c>
      <c r="D12" s="96">
        <v>45412</v>
      </c>
      <c r="E12" s="96">
        <v>37122</v>
      </c>
      <c r="F12" s="96">
        <v>15819</v>
      </c>
      <c r="G12" s="96">
        <v>6411</v>
      </c>
      <c r="H12" s="96"/>
      <c r="I12" s="96">
        <v>124914</v>
      </c>
      <c r="J12" s="96">
        <v>24291</v>
      </c>
      <c r="K12" s="96">
        <v>44202</v>
      </c>
      <c r="L12" s="96">
        <v>35421</v>
      </c>
      <c r="M12" s="96">
        <v>14617</v>
      </c>
      <c r="N12" s="96">
        <v>6383</v>
      </c>
    </row>
    <row r="13" spans="1:16" s="77" customFormat="1" ht="11.25" x14ac:dyDescent="0.2">
      <c r="A13" s="95" t="s">
        <v>13</v>
      </c>
      <c r="B13" s="96">
        <v>11579</v>
      </c>
      <c r="C13" s="96">
        <v>1572</v>
      </c>
      <c r="D13" s="96">
        <v>4614</v>
      </c>
      <c r="E13" s="96">
        <v>3251</v>
      </c>
      <c r="F13" s="96">
        <v>1461</v>
      </c>
      <c r="G13" s="96">
        <v>681</v>
      </c>
      <c r="H13" s="96"/>
      <c r="I13" s="96">
        <v>10909</v>
      </c>
      <c r="J13" s="96">
        <v>1467</v>
      </c>
      <c r="K13" s="96">
        <v>4788</v>
      </c>
      <c r="L13" s="96">
        <v>2917</v>
      </c>
      <c r="M13" s="96">
        <v>1213</v>
      </c>
      <c r="N13" s="96">
        <v>524</v>
      </c>
    </row>
    <row r="14" spans="1:16" s="77" customFormat="1" ht="11.25" x14ac:dyDescent="0.2">
      <c r="A14" s="97" t="s">
        <v>14</v>
      </c>
      <c r="B14" s="98">
        <v>1955</v>
      </c>
      <c r="C14" s="98">
        <v>217</v>
      </c>
      <c r="D14" s="98">
        <v>898</v>
      </c>
      <c r="E14" s="98">
        <v>540</v>
      </c>
      <c r="F14" s="98">
        <v>203</v>
      </c>
      <c r="G14" s="98">
        <v>97</v>
      </c>
      <c r="H14" s="98"/>
      <c r="I14" s="98">
        <v>1836</v>
      </c>
      <c r="J14" s="98">
        <v>170</v>
      </c>
      <c r="K14" s="98">
        <v>977</v>
      </c>
      <c r="L14" s="98">
        <v>464</v>
      </c>
      <c r="M14" s="98">
        <v>165</v>
      </c>
      <c r="N14" s="98">
        <v>60</v>
      </c>
    </row>
    <row r="15" spans="1:16" s="77" customFormat="1" ht="11.25" x14ac:dyDescent="0.2">
      <c r="A15" s="97" t="s">
        <v>15</v>
      </c>
      <c r="B15" s="98">
        <v>2006</v>
      </c>
      <c r="C15" s="98">
        <v>293</v>
      </c>
      <c r="D15" s="98">
        <v>989</v>
      </c>
      <c r="E15" s="98">
        <v>469</v>
      </c>
      <c r="F15" s="98">
        <v>171</v>
      </c>
      <c r="G15" s="98">
        <v>84</v>
      </c>
      <c r="H15" s="98"/>
      <c r="I15" s="98">
        <v>1951</v>
      </c>
      <c r="J15" s="98">
        <v>235</v>
      </c>
      <c r="K15" s="98">
        <v>1012</v>
      </c>
      <c r="L15" s="98">
        <v>483</v>
      </c>
      <c r="M15" s="98">
        <v>159</v>
      </c>
      <c r="N15" s="98">
        <v>62</v>
      </c>
    </row>
    <row r="16" spans="1:16" s="77" customFormat="1" ht="11.25" x14ac:dyDescent="0.2">
      <c r="A16" s="97" t="s">
        <v>16</v>
      </c>
      <c r="B16" s="98">
        <v>4</v>
      </c>
      <c r="C16" s="98">
        <v>0</v>
      </c>
      <c r="D16" s="98">
        <v>1</v>
      </c>
      <c r="E16" s="98">
        <v>2</v>
      </c>
      <c r="F16" s="98">
        <v>1</v>
      </c>
      <c r="G16" s="98">
        <v>0</v>
      </c>
      <c r="H16" s="98"/>
      <c r="I16" s="98">
        <v>6</v>
      </c>
      <c r="J16" s="98">
        <v>0</v>
      </c>
      <c r="K16" s="98">
        <v>2</v>
      </c>
      <c r="L16" s="98">
        <v>3</v>
      </c>
      <c r="M16" s="98">
        <v>1</v>
      </c>
      <c r="N16" s="98">
        <v>0</v>
      </c>
    </row>
    <row r="17" spans="1:14" s="77" customFormat="1" ht="11.25" x14ac:dyDescent="0.2">
      <c r="A17" s="97" t="s">
        <v>17</v>
      </c>
      <c r="B17" s="98">
        <v>150</v>
      </c>
      <c r="C17" s="98">
        <v>16</v>
      </c>
      <c r="D17" s="98">
        <v>41</v>
      </c>
      <c r="E17" s="98">
        <v>41</v>
      </c>
      <c r="F17" s="98">
        <v>38</v>
      </c>
      <c r="G17" s="98">
        <v>14</v>
      </c>
      <c r="H17" s="98"/>
      <c r="I17" s="98">
        <v>150</v>
      </c>
      <c r="J17" s="98">
        <v>16</v>
      </c>
      <c r="K17" s="98">
        <v>48</v>
      </c>
      <c r="L17" s="98">
        <v>42</v>
      </c>
      <c r="M17" s="98">
        <v>29</v>
      </c>
      <c r="N17" s="98">
        <v>15</v>
      </c>
    </row>
    <row r="18" spans="1:14" s="77" customFormat="1" ht="11.25" x14ac:dyDescent="0.2">
      <c r="A18" s="97" t="s">
        <v>18</v>
      </c>
      <c r="B18" s="98">
        <v>1620</v>
      </c>
      <c r="C18" s="98">
        <v>243</v>
      </c>
      <c r="D18" s="98">
        <v>561</v>
      </c>
      <c r="E18" s="98">
        <v>462</v>
      </c>
      <c r="F18" s="98">
        <v>250</v>
      </c>
      <c r="G18" s="98">
        <v>104</v>
      </c>
      <c r="H18" s="98"/>
      <c r="I18" s="98">
        <v>1378</v>
      </c>
      <c r="J18" s="98">
        <v>204</v>
      </c>
      <c r="K18" s="98">
        <v>505</v>
      </c>
      <c r="L18" s="98">
        <v>398</v>
      </c>
      <c r="M18" s="98">
        <v>177</v>
      </c>
      <c r="N18" s="98">
        <v>94</v>
      </c>
    </row>
    <row r="19" spans="1:14" s="77" customFormat="1" ht="11.25" x14ac:dyDescent="0.2">
      <c r="A19" s="97" t="s">
        <v>19</v>
      </c>
      <c r="B19" s="98">
        <v>1041</v>
      </c>
      <c r="C19" s="98">
        <v>150</v>
      </c>
      <c r="D19" s="98">
        <v>304</v>
      </c>
      <c r="E19" s="98">
        <v>342</v>
      </c>
      <c r="F19" s="98">
        <v>157</v>
      </c>
      <c r="G19" s="98">
        <v>88</v>
      </c>
      <c r="H19" s="98"/>
      <c r="I19" s="98">
        <v>930</v>
      </c>
      <c r="J19" s="98">
        <v>153</v>
      </c>
      <c r="K19" s="98">
        <v>281</v>
      </c>
      <c r="L19" s="98">
        <v>304</v>
      </c>
      <c r="M19" s="98">
        <v>120</v>
      </c>
      <c r="N19" s="98">
        <v>72</v>
      </c>
    </row>
    <row r="20" spans="1:14" s="77" customFormat="1" ht="11.25" x14ac:dyDescent="0.2">
      <c r="A20" s="97" t="s">
        <v>20</v>
      </c>
      <c r="B20" s="98">
        <v>1433</v>
      </c>
      <c r="C20" s="98">
        <v>182</v>
      </c>
      <c r="D20" s="98">
        <v>396</v>
      </c>
      <c r="E20" s="98">
        <v>430</v>
      </c>
      <c r="F20" s="98">
        <v>283</v>
      </c>
      <c r="G20" s="98">
        <v>142</v>
      </c>
      <c r="H20" s="98"/>
      <c r="I20" s="98">
        <v>1452</v>
      </c>
      <c r="J20" s="98">
        <v>198</v>
      </c>
      <c r="K20" s="98">
        <v>485</v>
      </c>
      <c r="L20" s="98">
        <v>413</v>
      </c>
      <c r="M20" s="98">
        <v>236</v>
      </c>
      <c r="N20" s="98">
        <v>120</v>
      </c>
    </row>
    <row r="21" spans="1:14" s="77" customFormat="1" ht="11.25" x14ac:dyDescent="0.2">
      <c r="A21" s="97" t="s">
        <v>21</v>
      </c>
      <c r="B21" s="98">
        <v>1814</v>
      </c>
      <c r="C21" s="98">
        <v>239</v>
      </c>
      <c r="D21" s="98">
        <v>715</v>
      </c>
      <c r="E21" s="98">
        <v>546</v>
      </c>
      <c r="F21" s="98">
        <v>229</v>
      </c>
      <c r="G21" s="98">
        <v>85</v>
      </c>
      <c r="H21" s="98"/>
      <c r="I21" s="98">
        <v>1658</v>
      </c>
      <c r="J21" s="98">
        <v>224</v>
      </c>
      <c r="K21" s="98">
        <v>748</v>
      </c>
      <c r="L21" s="98">
        <v>408</v>
      </c>
      <c r="M21" s="98">
        <v>213</v>
      </c>
      <c r="N21" s="98">
        <v>65</v>
      </c>
    </row>
    <row r="22" spans="1:14" s="77" customFormat="1" ht="11.25" x14ac:dyDescent="0.2">
      <c r="A22" s="97" t="s">
        <v>22</v>
      </c>
      <c r="B22" s="98">
        <v>618</v>
      </c>
      <c r="C22" s="98">
        <v>82</v>
      </c>
      <c r="D22" s="98">
        <v>338</v>
      </c>
      <c r="E22" s="98">
        <v>153</v>
      </c>
      <c r="F22" s="98">
        <v>37</v>
      </c>
      <c r="G22" s="98">
        <v>8</v>
      </c>
      <c r="H22" s="98"/>
      <c r="I22" s="98">
        <v>657</v>
      </c>
      <c r="J22" s="98">
        <v>99</v>
      </c>
      <c r="K22" s="98">
        <v>354</v>
      </c>
      <c r="L22" s="98">
        <v>166</v>
      </c>
      <c r="M22" s="98">
        <v>29</v>
      </c>
      <c r="N22" s="98">
        <v>9</v>
      </c>
    </row>
    <row r="23" spans="1:14" s="77" customFormat="1" ht="11.25" x14ac:dyDescent="0.2">
      <c r="A23" s="97" t="s">
        <v>23</v>
      </c>
      <c r="B23" s="98">
        <v>938</v>
      </c>
      <c r="C23" s="98">
        <v>150</v>
      </c>
      <c r="D23" s="98">
        <v>371</v>
      </c>
      <c r="E23" s="98">
        <v>266</v>
      </c>
      <c r="F23" s="98">
        <v>92</v>
      </c>
      <c r="G23" s="98">
        <v>59</v>
      </c>
      <c r="H23" s="98"/>
      <c r="I23" s="98">
        <v>891</v>
      </c>
      <c r="J23" s="98">
        <v>168</v>
      </c>
      <c r="K23" s="98">
        <v>376</v>
      </c>
      <c r="L23" s="98">
        <v>236</v>
      </c>
      <c r="M23" s="98">
        <v>84</v>
      </c>
      <c r="N23" s="98">
        <v>27</v>
      </c>
    </row>
    <row r="24" spans="1:14" s="77" customFormat="1" ht="11.25" x14ac:dyDescent="0.2">
      <c r="A24" s="95" t="s">
        <v>24</v>
      </c>
      <c r="B24" s="96">
        <v>13518</v>
      </c>
      <c r="C24" s="96">
        <v>2081</v>
      </c>
      <c r="D24" s="96">
        <v>5074</v>
      </c>
      <c r="E24" s="96">
        <v>3844</v>
      </c>
      <c r="F24" s="96">
        <v>1723</v>
      </c>
      <c r="G24" s="96">
        <v>796</v>
      </c>
      <c r="H24" s="96"/>
      <c r="I24" s="96">
        <v>12571</v>
      </c>
      <c r="J24" s="96">
        <v>2028</v>
      </c>
      <c r="K24" s="96">
        <v>4999</v>
      </c>
      <c r="L24" s="96">
        <v>3371</v>
      </c>
      <c r="M24" s="96">
        <v>1502</v>
      </c>
      <c r="N24" s="96">
        <v>671</v>
      </c>
    </row>
    <row r="25" spans="1:14" s="77" customFormat="1" ht="11.25" x14ac:dyDescent="0.2">
      <c r="A25" s="97" t="s">
        <v>25</v>
      </c>
      <c r="B25" s="98">
        <v>2884</v>
      </c>
      <c r="C25" s="98">
        <v>408</v>
      </c>
      <c r="D25" s="98">
        <v>1160</v>
      </c>
      <c r="E25" s="98">
        <v>829</v>
      </c>
      <c r="F25" s="98">
        <v>344</v>
      </c>
      <c r="G25" s="98">
        <v>143</v>
      </c>
      <c r="H25" s="98"/>
      <c r="I25" s="98">
        <v>2669</v>
      </c>
      <c r="J25" s="98">
        <v>384</v>
      </c>
      <c r="K25" s="98">
        <v>1211</v>
      </c>
      <c r="L25" s="98">
        <v>668</v>
      </c>
      <c r="M25" s="98">
        <v>287</v>
      </c>
      <c r="N25" s="98">
        <v>119</v>
      </c>
    </row>
    <row r="26" spans="1:14" s="77" customFormat="1" ht="11.25" x14ac:dyDescent="0.2">
      <c r="A26" s="97" t="s">
        <v>26</v>
      </c>
      <c r="B26" s="98">
        <v>3771</v>
      </c>
      <c r="C26" s="98">
        <v>588</v>
      </c>
      <c r="D26" s="98">
        <v>1556</v>
      </c>
      <c r="E26" s="98">
        <v>1025</v>
      </c>
      <c r="F26" s="98">
        <v>395</v>
      </c>
      <c r="G26" s="98">
        <v>207</v>
      </c>
      <c r="H26" s="98"/>
      <c r="I26" s="98">
        <v>3571</v>
      </c>
      <c r="J26" s="98">
        <v>606</v>
      </c>
      <c r="K26" s="98">
        <v>1531</v>
      </c>
      <c r="L26" s="98">
        <v>920</v>
      </c>
      <c r="M26" s="98">
        <v>334</v>
      </c>
      <c r="N26" s="98">
        <v>180</v>
      </c>
    </row>
    <row r="27" spans="1:14" s="77" customFormat="1" ht="11.25" x14ac:dyDescent="0.2">
      <c r="A27" s="97" t="s">
        <v>27</v>
      </c>
      <c r="B27" s="98">
        <v>2317</v>
      </c>
      <c r="C27" s="98">
        <v>358</v>
      </c>
      <c r="D27" s="98">
        <v>827</v>
      </c>
      <c r="E27" s="98">
        <v>645</v>
      </c>
      <c r="F27" s="98">
        <v>334</v>
      </c>
      <c r="G27" s="98">
        <v>153</v>
      </c>
      <c r="H27" s="98"/>
      <c r="I27" s="98">
        <v>2174</v>
      </c>
      <c r="J27" s="98">
        <v>355</v>
      </c>
      <c r="K27" s="98">
        <v>834</v>
      </c>
      <c r="L27" s="98">
        <v>569</v>
      </c>
      <c r="M27" s="98">
        <v>284</v>
      </c>
      <c r="N27" s="98">
        <v>132</v>
      </c>
    </row>
    <row r="28" spans="1:14" s="77" customFormat="1" ht="11.25" x14ac:dyDescent="0.2">
      <c r="A28" s="97" t="s">
        <v>28</v>
      </c>
      <c r="B28" s="98">
        <v>2590</v>
      </c>
      <c r="C28" s="98">
        <v>472</v>
      </c>
      <c r="D28" s="98">
        <v>969</v>
      </c>
      <c r="E28" s="98">
        <v>717</v>
      </c>
      <c r="F28" s="98">
        <v>309</v>
      </c>
      <c r="G28" s="98">
        <v>123</v>
      </c>
      <c r="H28" s="98"/>
      <c r="I28" s="98">
        <v>2477</v>
      </c>
      <c r="J28" s="98">
        <v>476</v>
      </c>
      <c r="K28" s="98">
        <v>898</v>
      </c>
      <c r="L28" s="98">
        <v>707</v>
      </c>
      <c r="M28" s="98">
        <v>272</v>
      </c>
      <c r="N28" s="98">
        <v>124</v>
      </c>
    </row>
    <row r="29" spans="1:14" s="77" customFormat="1" ht="11.25" x14ac:dyDescent="0.2">
      <c r="A29" s="97" t="s">
        <v>29</v>
      </c>
      <c r="B29" s="98">
        <v>1956</v>
      </c>
      <c r="C29" s="98">
        <v>255</v>
      </c>
      <c r="D29" s="98">
        <v>562</v>
      </c>
      <c r="E29" s="98">
        <v>628</v>
      </c>
      <c r="F29" s="98">
        <v>341</v>
      </c>
      <c r="G29" s="98">
        <v>170</v>
      </c>
      <c r="H29" s="98"/>
      <c r="I29" s="98">
        <v>1680</v>
      </c>
      <c r="J29" s="98">
        <v>207</v>
      </c>
      <c r="K29" s="98">
        <v>525</v>
      </c>
      <c r="L29" s="98">
        <v>507</v>
      </c>
      <c r="M29" s="98">
        <v>325</v>
      </c>
      <c r="N29" s="98">
        <v>116</v>
      </c>
    </row>
    <row r="30" spans="1:14" s="77" customFormat="1" ht="11.25" x14ac:dyDescent="0.2">
      <c r="A30" s="95" t="s">
        <v>30</v>
      </c>
      <c r="B30" s="96">
        <v>8329</v>
      </c>
      <c r="C30" s="96">
        <v>1569</v>
      </c>
      <c r="D30" s="96">
        <v>3142</v>
      </c>
      <c r="E30" s="96">
        <v>2378</v>
      </c>
      <c r="F30" s="96">
        <v>861</v>
      </c>
      <c r="G30" s="96">
        <v>379</v>
      </c>
      <c r="H30" s="96"/>
      <c r="I30" s="96">
        <v>8000</v>
      </c>
      <c r="J30" s="96">
        <v>1649</v>
      </c>
      <c r="K30" s="96">
        <v>3173</v>
      </c>
      <c r="L30" s="96">
        <v>2082</v>
      </c>
      <c r="M30" s="96">
        <v>755</v>
      </c>
      <c r="N30" s="96">
        <v>341</v>
      </c>
    </row>
    <row r="31" spans="1:14" s="77" customFormat="1" ht="11.25" x14ac:dyDescent="0.2">
      <c r="A31" s="97" t="s">
        <v>293</v>
      </c>
      <c r="B31" s="98">
        <v>3118</v>
      </c>
      <c r="C31" s="98">
        <v>590</v>
      </c>
      <c r="D31" s="98">
        <v>1280</v>
      </c>
      <c r="E31" s="98">
        <v>877</v>
      </c>
      <c r="F31" s="98">
        <v>266</v>
      </c>
      <c r="G31" s="98">
        <v>105</v>
      </c>
      <c r="H31" s="98"/>
      <c r="I31" s="98">
        <v>2809</v>
      </c>
      <c r="J31" s="98">
        <v>565</v>
      </c>
      <c r="K31" s="98">
        <v>1179</v>
      </c>
      <c r="L31" s="98">
        <v>752</v>
      </c>
      <c r="M31" s="98">
        <v>239</v>
      </c>
      <c r="N31" s="98">
        <v>74</v>
      </c>
    </row>
    <row r="32" spans="1:14" s="77" customFormat="1" ht="11.25" x14ac:dyDescent="0.2">
      <c r="A32" s="97" t="s">
        <v>31</v>
      </c>
      <c r="B32" s="98">
        <v>22</v>
      </c>
      <c r="C32" s="98">
        <v>7</v>
      </c>
      <c r="D32" s="98">
        <v>4</v>
      </c>
      <c r="E32" s="98">
        <v>10</v>
      </c>
      <c r="F32" s="98">
        <v>1</v>
      </c>
      <c r="G32" s="98">
        <v>0</v>
      </c>
      <c r="H32" s="98"/>
      <c r="I32" s="98">
        <v>14</v>
      </c>
      <c r="J32" s="98">
        <v>1</v>
      </c>
      <c r="K32" s="98">
        <v>5</v>
      </c>
      <c r="L32" s="98">
        <v>8</v>
      </c>
      <c r="M32" s="98">
        <v>0</v>
      </c>
      <c r="N32" s="98">
        <v>0</v>
      </c>
    </row>
    <row r="33" spans="1:14" s="77" customFormat="1" ht="11.25" x14ac:dyDescent="0.2">
      <c r="A33" s="97" t="s">
        <v>32</v>
      </c>
      <c r="B33" s="98">
        <v>1662</v>
      </c>
      <c r="C33" s="98">
        <v>265</v>
      </c>
      <c r="D33" s="98">
        <v>600</v>
      </c>
      <c r="E33" s="98">
        <v>480</v>
      </c>
      <c r="F33" s="98">
        <v>226</v>
      </c>
      <c r="G33" s="98">
        <v>91</v>
      </c>
      <c r="H33" s="98"/>
      <c r="I33" s="98">
        <v>1727</v>
      </c>
      <c r="J33" s="98">
        <v>297</v>
      </c>
      <c r="K33" s="98">
        <v>727</v>
      </c>
      <c r="L33" s="98">
        <v>442</v>
      </c>
      <c r="M33" s="98">
        <v>181</v>
      </c>
      <c r="N33" s="98">
        <v>80</v>
      </c>
    </row>
    <row r="34" spans="1:14" s="77" customFormat="1" ht="11.25" x14ac:dyDescent="0.2">
      <c r="A34" s="97" t="s">
        <v>33</v>
      </c>
      <c r="B34" s="98">
        <v>2092</v>
      </c>
      <c r="C34" s="98">
        <v>320</v>
      </c>
      <c r="D34" s="98">
        <v>722</v>
      </c>
      <c r="E34" s="98">
        <v>603</v>
      </c>
      <c r="F34" s="98">
        <v>286</v>
      </c>
      <c r="G34" s="98">
        <v>161</v>
      </c>
      <c r="H34" s="98"/>
      <c r="I34" s="98">
        <v>1884</v>
      </c>
      <c r="J34" s="98">
        <v>308</v>
      </c>
      <c r="K34" s="98">
        <v>699</v>
      </c>
      <c r="L34" s="98">
        <v>473</v>
      </c>
      <c r="M34" s="98">
        <v>247</v>
      </c>
      <c r="N34" s="98">
        <v>157</v>
      </c>
    </row>
    <row r="35" spans="1:14" s="77" customFormat="1" ht="11.25" x14ac:dyDescent="0.2">
      <c r="A35" s="97" t="s">
        <v>34</v>
      </c>
      <c r="B35" s="98">
        <v>5</v>
      </c>
      <c r="C35" s="98">
        <v>0</v>
      </c>
      <c r="D35" s="98">
        <v>0</v>
      </c>
      <c r="E35" s="98">
        <v>1</v>
      </c>
      <c r="F35" s="98">
        <v>3</v>
      </c>
      <c r="G35" s="98">
        <v>1</v>
      </c>
      <c r="H35" s="98"/>
      <c r="I35" s="98">
        <v>6</v>
      </c>
      <c r="J35" s="98">
        <v>0</v>
      </c>
      <c r="K35" s="98">
        <v>3</v>
      </c>
      <c r="L35" s="98">
        <v>3</v>
      </c>
      <c r="M35" s="98">
        <v>0</v>
      </c>
      <c r="N35" s="98">
        <v>0</v>
      </c>
    </row>
    <row r="36" spans="1:14" s="77" customFormat="1" ht="11.25" x14ac:dyDescent="0.2">
      <c r="A36" s="97" t="s">
        <v>35</v>
      </c>
      <c r="B36" s="98">
        <v>4</v>
      </c>
      <c r="C36" s="98">
        <v>2</v>
      </c>
      <c r="D36" s="98">
        <v>0</v>
      </c>
      <c r="E36" s="98">
        <v>2</v>
      </c>
      <c r="F36" s="98">
        <v>0</v>
      </c>
      <c r="G36" s="98">
        <v>0</v>
      </c>
      <c r="H36" s="98"/>
      <c r="I36" s="98">
        <v>5</v>
      </c>
      <c r="J36" s="98">
        <v>3</v>
      </c>
      <c r="K36" s="98">
        <v>1</v>
      </c>
      <c r="L36" s="98">
        <v>1</v>
      </c>
      <c r="M36" s="98">
        <v>0</v>
      </c>
      <c r="N36" s="98">
        <v>0</v>
      </c>
    </row>
    <row r="37" spans="1:14" s="77" customFormat="1" ht="11.25" x14ac:dyDescent="0.2">
      <c r="A37" s="97" t="s">
        <v>36</v>
      </c>
      <c r="B37" s="98">
        <v>1426</v>
      </c>
      <c r="C37" s="98">
        <v>385</v>
      </c>
      <c r="D37" s="98">
        <v>536</v>
      </c>
      <c r="E37" s="98">
        <v>405</v>
      </c>
      <c r="F37" s="98">
        <v>79</v>
      </c>
      <c r="G37" s="98">
        <v>21</v>
      </c>
      <c r="H37" s="98"/>
      <c r="I37" s="98">
        <v>1555</v>
      </c>
      <c r="J37" s="98">
        <v>475</v>
      </c>
      <c r="K37" s="98">
        <v>559</v>
      </c>
      <c r="L37" s="98">
        <v>403</v>
      </c>
      <c r="M37" s="98">
        <v>88</v>
      </c>
      <c r="N37" s="98">
        <v>30</v>
      </c>
    </row>
    <row r="38" spans="1:14" s="77" customFormat="1" ht="11.25" x14ac:dyDescent="0.2">
      <c r="A38" s="95" t="s">
        <v>37</v>
      </c>
      <c r="B38" s="96">
        <v>6708</v>
      </c>
      <c r="C38" s="96">
        <v>1558</v>
      </c>
      <c r="D38" s="96">
        <v>2508</v>
      </c>
      <c r="E38" s="96">
        <v>1818</v>
      </c>
      <c r="F38" s="96">
        <v>651</v>
      </c>
      <c r="G38" s="96">
        <v>173</v>
      </c>
      <c r="H38" s="96"/>
      <c r="I38" s="96">
        <v>6409</v>
      </c>
      <c r="J38" s="96">
        <v>1660</v>
      </c>
      <c r="K38" s="96">
        <v>2309</v>
      </c>
      <c r="L38" s="96">
        <v>1647</v>
      </c>
      <c r="M38" s="96">
        <v>592</v>
      </c>
      <c r="N38" s="96">
        <v>201</v>
      </c>
    </row>
    <row r="39" spans="1:14" s="77" customFormat="1" ht="11.25" x14ac:dyDescent="0.2">
      <c r="A39" s="97" t="s">
        <v>38</v>
      </c>
      <c r="B39" s="98">
        <v>3098</v>
      </c>
      <c r="C39" s="98">
        <v>538</v>
      </c>
      <c r="D39" s="98">
        <v>1175</v>
      </c>
      <c r="E39" s="98">
        <v>859</v>
      </c>
      <c r="F39" s="98">
        <v>413</v>
      </c>
      <c r="G39" s="98">
        <v>113</v>
      </c>
      <c r="H39" s="98"/>
      <c r="I39" s="98">
        <v>2886</v>
      </c>
      <c r="J39" s="98">
        <v>539</v>
      </c>
      <c r="K39" s="98">
        <v>1118</v>
      </c>
      <c r="L39" s="98">
        <v>741</v>
      </c>
      <c r="M39" s="98">
        <v>348</v>
      </c>
      <c r="N39" s="98">
        <v>140</v>
      </c>
    </row>
    <row r="40" spans="1:14" s="77" customFormat="1" ht="11.25" x14ac:dyDescent="0.2">
      <c r="A40" s="97" t="s">
        <v>39</v>
      </c>
      <c r="B40" s="98">
        <v>9</v>
      </c>
      <c r="C40" s="98">
        <v>3</v>
      </c>
      <c r="D40" s="98">
        <v>1</v>
      </c>
      <c r="E40" s="98">
        <v>5</v>
      </c>
      <c r="F40" s="98">
        <v>0</v>
      </c>
      <c r="G40" s="98">
        <v>0</v>
      </c>
      <c r="H40" s="98"/>
      <c r="I40" s="98">
        <v>79</v>
      </c>
      <c r="J40" s="98">
        <v>32</v>
      </c>
      <c r="K40" s="98">
        <v>33</v>
      </c>
      <c r="L40" s="98">
        <v>10</v>
      </c>
      <c r="M40" s="98">
        <v>4</v>
      </c>
      <c r="N40" s="98">
        <v>0</v>
      </c>
    </row>
    <row r="41" spans="1:14" s="77" customFormat="1" ht="11.25" x14ac:dyDescent="0.2">
      <c r="A41" s="97" t="s">
        <v>40</v>
      </c>
      <c r="B41" s="98">
        <v>1209</v>
      </c>
      <c r="C41" s="98">
        <v>309</v>
      </c>
      <c r="D41" s="98">
        <v>413</v>
      </c>
      <c r="E41" s="98">
        <v>374</v>
      </c>
      <c r="F41" s="98">
        <v>91</v>
      </c>
      <c r="G41" s="98">
        <v>22</v>
      </c>
      <c r="H41" s="98"/>
      <c r="I41" s="98">
        <v>1207</v>
      </c>
      <c r="J41" s="98">
        <v>294</v>
      </c>
      <c r="K41" s="98">
        <v>483</v>
      </c>
      <c r="L41" s="98">
        <v>294</v>
      </c>
      <c r="M41" s="98">
        <v>109</v>
      </c>
      <c r="N41" s="98">
        <v>27</v>
      </c>
    </row>
    <row r="42" spans="1:14" s="77" customFormat="1" ht="11.25" x14ac:dyDescent="0.2">
      <c r="A42" s="97" t="s">
        <v>41</v>
      </c>
      <c r="B42" s="98">
        <v>820</v>
      </c>
      <c r="C42" s="98">
        <v>123</v>
      </c>
      <c r="D42" s="98">
        <v>397</v>
      </c>
      <c r="E42" s="98">
        <v>196</v>
      </c>
      <c r="F42" s="98">
        <v>75</v>
      </c>
      <c r="G42" s="98">
        <v>29</v>
      </c>
      <c r="H42" s="98"/>
      <c r="I42" s="98">
        <v>618</v>
      </c>
      <c r="J42" s="98">
        <v>130</v>
      </c>
      <c r="K42" s="98">
        <v>230</v>
      </c>
      <c r="L42" s="98">
        <v>182</v>
      </c>
      <c r="M42" s="98">
        <v>60</v>
      </c>
      <c r="N42" s="98">
        <v>16</v>
      </c>
    </row>
    <row r="43" spans="1:14" s="77" customFormat="1" ht="11.25" x14ac:dyDescent="0.2">
      <c r="A43" s="97" t="s">
        <v>42</v>
      </c>
      <c r="B43" s="98">
        <v>8</v>
      </c>
      <c r="C43" s="98">
        <v>0</v>
      </c>
      <c r="D43" s="98">
        <v>5</v>
      </c>
      <c r="E43" s="98">
        <v>3</v>
      </c>
      <c r="F43" s="98">
        <v>0</v>
      </c>
      <c r="G43" s="98">
        <v>0</v>
      </c>
      <c r="H43" s="98"/>
      <c r="I43" s="98">
        <v>12</v>
      </c>
      <c r="J43" s="98">
        <v>2</v>
      </c>
      <c r="K43" s="98">
        <v>2</v>
      </c>
      <c r="L43" s="98">
        <v>6</v>
      </c>
      <c r="M43" s="98">
        <v>2</v>
      </c>
      <c r="N43" s="98">
        <v>0</v>
      </c>
    </row>
    <row r="44" spans="1:14" s="77" customFormat="1" ht="11.25" x14ac:dyDescent="0.2">
      <c r="A44" s="97" t="s">
        <v>43</v>
      </c>
      <c r="B44" s="98">
        <v>1564</v>
      </c>
      <c r="C44" s="98">
        <v>585</v>
      </c>
      <c r="D44" s="98">
        <v>517</v>
      </c>
      <c r="E44" s="98">
        <v>381</v>
      </c>
      <c r="F44" s="98">
        <v>72</v>
      </c>
      <c r="G44" s="98">
        <v>9</v>
      </c>
      <c r="H44" s="98"/>
      <c r="I44" s="98">
        <v>1607</v>
      </c>
      <c r="J44" s="98">
        <v>663</v>
      </c>
      <c r="K44" s="98">
        <v>443</v>
      </c>
      <c r="L44" s="98">
        <v>414</v>
      </c>
      <c r="M44" s="98">
        <v>69</v>
      </c>
      <c r="N44" s="98">
        <v>18</v>
      </c>
    </row>
    <row r="45" spans="1:14" s="77" customFormat="1" ht="11.25" x14ac:dyDescent="0.2">
      <c r="A45" s="95" t="s">
        <v>44</v>
      </c>
      <c r="B45" s="96">
        <v>7176</v>
      </c>
      <c r="C45" s="96">
        <v>1091</v>
      </c>
      <c r="D45" s="96">
        <v>2509</v>
      </c>
      <c r="E45" s="96">
        <v>1947</v>
      </c>
      <c r="F45" s="96">
        <v>1197</v>
      </c>
      <c r="G45" s="96">
        <v>432</v>
      </c>
      <c r="H45" s="96"/>
      <c r="I45" s="96">
        <v>7210</v>
      </c>
      <c r="J45" s="96">
        <v>1244</v>
      </c>
      <c r="K45" s="96">
        <v>2648</v>
      </c>
      <c r="L45" s="96">
        <v>1908</v>
      </c>
      <c r="M45" s="96">
        <v>958</v>
      </c>
      <c r="N45" s="96">
        <v>452</v>
      </c>
    </row>
    <row r="46" spans="1:14" s="77" customFormat="1" ht="11.25" x14ac:dyDescent="0.2">
      <c r="A46" s="97" t="s">
        <v>45</v>
      </c>
      <c r="B46" s="98">
        <v>2495</v>
      </c>
      <c r="C46" s="98">
        <v>378</v>
      </c>
      <c r="D46" s="98">
        <v>853</v>
      </c>
      <c r="E46" s="98">
        <v>634</v>
      </c>
      <c r="F46" s="98">
        <v>446</v>
      </c>
      <c r="G46" s="98">
        <v>184</v>
      </c>
      <c r="H46" s="98"/>
      <c r="I46" s="98">
        <v>2483</v>
      </c>
      <c r="J46" s="98">
        <v>446</v>
      </c>
      <c r="K46" s="98">
        <v>913</v>
      </c>
      <c r="L46" s="98">
        <v>638</v>
      </c>
      <c r="M46" s="98">
        <v>312</v>
      </c>
      <c r="N46" s="98">
        <v>174</v>
      </c>
    </row>
    <row r="47" spans="1:14" s="77" customFormat="1" ht="11.25" x14ac:dyDescent="0.2">
      <c r="A47" s="97" t="s">
        <v>46</v>
      </c>
      <c r="B47" s="98">
        <v>10</v>
      </c>
      <c r="C47" s="98">
        <v>6</v>
      </c>
      <c r="D47" s="98">
        <v>0</v>
      </c>
      <c r="E47" s="98">
        <v>4</v>
      </c>
      <c r="F47" s="98">
        <v>0</v>
      </c>
      <c r="G47" s="98">
        <v>0</v>
      </c>
      <c r="H47" s="98"/>
      <c r="I47" s="98">
        <v>11</v>
      </c>
      <c r="J47" s="98">
        <v>8</v>
      </c>
      <c r="K47" s="98">
        <v>3</v>
      </c>
      <c r="L47" s="98">
        <v>0</v>
      </c>
      <c r="M47" s="98">
        <v>0</v>
      </c>
      <c r="N47" s="98">
        <v>0</v>
      </c>
    </row>
    <row r="48" spans="1:14" s="77" customFormat="1" ht="11.25" x14ac:dyDescent="0.2">
      <c r="A48" s="97" t="s">
        <v>47</v>
      </c>
      <c r="B48" s="98">
        <v>105</v>
      </c>
      <c r="C48" s="98">
        <v>11</v>
      </c>
      <c r="D48" s="98">
        <v>67</v>
      </c>
      <c r="E48" s="98">
        <v>18</v>
      </c>
      <c r="F48" s="98">
        <v>9</v>
      </c>
      <c r="G48" s="98">
        <v>0</v>
      </c>
      <c r="H48" s="98"/>
      <c r="I48" s="98">
        <v>262</v>
      </c>
      <c r="J48" s="98">
        <v>32</v>
      </c>
      <c r="K48" s="98">
        <v>191</v>
      </c>
      <c r="L48" s="98">
        <v>20</v>
      </c>
      <c r="M48" s="98">
        <v>13</v>
      </c>
      <c r="N48" s="98">
        <v>6</v>
      </c>
    </row>
    <row r="49" spans="1:14" s="77" customFormat="1" ht="11.25" x14ac:dyDescent="0.2">
      <c r="A49" s="97" t="s">
        <v>48</v>
      </c>
      <c r="B49" s="98">
        <v>1889</v>
      </c>
      <c r="C49" s="98">
        <v>267</v>
      </c>
      <c r="D49" s="98">
        <v>718</v>
      </c>
      <c r="E49" s="98">
        <v>520</v>
      </c>
      <c r="F49" s="98">
        <v>295</v>
      </c>
      <c r="G49" s="98">
        <v>89</v>
      </c>
      <c r="H49" s="98"/>
      <c r="I49" s="98">
        <v>1872</v>
      </c>
      <c r="J49" s="98">
        <v>307</v>
      </c>
      <c r="K49" s="98">
        <v>681</v>
      </c>
      <c r="L49" s="98">
        <v>529</v>
      </c>
      <c r="M49" s="98">
        <v>248</v>
      </c>
      <c r="N49" s="98">
        <v>107</v>
      </c>
    </row>
    <row r="50" spans="1:14" s="77" customFormat="1" ht="11.25" x14ac:dyDescent="0.2">
      <c r="A50" s="97" t="s">
        <v>49</v>
      </c>
      <c r="B50" s="98">
        <v>2674</v>
      </c>
      <c r="C50" s="98">
        <v>429</v>
      </c>
      <c r="D50" s="98">
        <v>870</v>
      </c>
      <c r="E50" s="98">
        <v>769</v>
      </c>
      <c r="F50" s="98">
        <v>447</v>
      </c>
      <c r="G50" s="98">
        <v>159</v>
      </c>
      <c r="H50" s="98"/>
      <c r="I50" s="98">
        <v>2572</v>
      </c>
      <c r="J50" s="98">
        <v>449</v>
      </c>
      <c r="K50" s="98">
        <v>857</v>
      </c>
      <c r="L50" s="98">
        <v>716</v>
      </c>
      <c r="M50" s="98">
        <v>385</v>
      </c>
      <c r="N50" s="98">
        <v>165</v>
      </c>
    </row>
    <row r="51" spans="1:14" s="77" customFormat="1" ht="11.25" x14ac:dyDescent="0.2">
      <c r="A51" s="97" t="s">
        <v>50</v>
      </c>
      <c r="B51" s="98">
        <v>3</v>
      </c>
      <c r="C51" s="98">
        <v>0</v>
      </c>
      <c r="D51" s="98">
        <v>1</v>
      </c>
      <c r="E51" s="98">
        <v>2</v>
      </c>
      <c r="F51" s="98">
        <v>0</v>
      </c>
      <c r="G51" s="98">
        <v>0</v>
      </c>
      <c r="H51" s="98"/>
      <c r="I51" s="98">
        <v>10</v>
      </c>
      <c r="J51" s="98">
        <v>2</v>
      </c>
      <c r="K51" s="98">
        <v>3</v>
      </c>
      <c r="L51" s="98">
        <v>5</v>
      </c>
      <c r="M51" s="98">
        <v>0</v>
      </c>
      <c r="N51" s="98">
        <v>0</v>
      </c>
    </row>
    <row r="52" spans="1:14" s="77" customFormat="1" ht="11.25" x14ac:dyDescent="0.2">
      <c r="A52" s="95" t="s">
        <v>51</v>
      </c>
      <c r="B52" s="96">
        <v>10826</v>
      </c>
      <c r="C52" s="96">
        <v>1736</v>
      </c>
      <c r="D52" s="96">
        <v>3585</v>
      </c>
      <c r="E52" s="96">
        <v>3231</v>
      </c>
      <c r="F52" s="96">
        <v>1656</v>
      </c>
      <c r="G52" s="96">
        <v>618</v>
      </c>
      <c r="H52" s="96"/>
      <c r="I52" s="96">
        <v>10055</v>
      </c>
      <c r="J52" s="96">
        <v>1639</v>
      </c>
      <c r="K52" s="96">
        <v>3488</v>
      </c>
      <c r="L52" s="96">
        <v>2912</v>
      </c>
      <c r="M52" s="96">
        <v>1403</v>
      </c>
      <c r="N52" s="96">
        <v>613</v>
      </c>
    </row>
    <row r="53" spans="1:14" s="77" customFormat="1" ht="11.25" x14ac:dyDescent="0.2">
      <c r="A53" s="97" t="s">
        <v>52</v>
      </c>
      <c r="B53" s="98">
        <v>3701</v>
      </c>
      <c r="C53" s="98">
        <v>664</v>
      </c>
      <c r="D53" s="98">
        <v>1387</v>
      </c>
      <c r="E53" s="98">
        <v>1019</v>
      </c>
      <c r="F53" s="98">
        <v>460</v>
      </c>
      <c r="G53" s="98">
        <v>171</v>
      </c>
      <c r="H53" s="98"/>
      <c r="I53" s="98">
        <v>3446</v>
      </c>
      <c r="J53" s="98">
        <v>591</v>
      </c>
      <c r="K53" s="98">
        <v>1311</v>
      </c>
      <c r="L53" s="98">
        <v>993</v>
      </c>
      <c r="M53" s="98">
        <v>393</v>
      </c>
      <c r="N53" s="98">
        <v>158</v>
      </c>
    </row>
    <row r="54" spans="1:14" s="77" customFormat="1" ht="11.25" x14ac:dyDescent="0.2">
      <c r="A54" s="97" t="s">
        <v>53</v>
      </c>
      <c r="B54" s="98">
        <v>4725</v>
      </c>
      <c r="C54" s="98">
        <v>716</v>
      </c>
      <c r="D54" s="98">
        <v>1459</v>
      </c>
      <c r="E54" s="98">
        <v>1466</v>
      </c>
      <c r="F54" s="98">
        <v>806</v>
      </c>
      <c r="G54" s="98">
        <v>278</v>
      </c>
      <c r="H54" s="98"/>
      <c r="I54" s="98">
        <v>4390</v>
      </c>
      <c r="J54" s="98">
        <v>682</v>
      </c>
      <c r="K54" s="98">
        <v>1464</v>
      </c>
      <c r="L54" s="98">
        <v>1264</v>
      </c>
      <c r="M54" s="98">
        <v>685</v>
      </c>
      <c r="N54" s="98">
        <v>295</v>
      </c>
    </row>
    <row r="55" spans="1:14" s="77" customFormat="1" ht="11.25" x14ac:dyDescent="0.2">
      <c r="A55" s="97" t="s">
        <v>54</v>
      </c>
      <c r="B55" s="98">
        <v>1028</v>
      </c>
      <c r="C55" s="98">
        <v>181</v>
      </c>
      <c r="D55" s="98">
        <v>287</v>
      </c>
      <c r="E55" s="98">
        <v>314</v>
      </c>
      <c r="F55" s="98">
        <v>155</v>
      </c>
      <c r="G55" s="98">
        <v>91</v>
      </c>
      <c r="H55" s="98"/>
      <c r="I55" s="98">
        <v>975</v>
      </c>
      <c r="J55" s="98">
        <v>203</v>
      </c>
      <c r="K55" s="98">
        <v>283</v>
      </c>
      <c r="L55" s="98">
        <v>299</v>
      </c>
      <c r="M55" s="98">
        <v>118</v>
      </c>
      <c r="N55" s="98">
        <v>72</v>
      </c>
    </row>
    <row r="56" spans="1:14" s="77" customFormat="1" ht="11.25" x14ac:dyDescent="0.2">
      <c r="A56" s="97" t="s">
        <v>55</v>
      </c>
      <c r="B56" s="98">
        <v>1372</v>
      </c>
      <c r="C56" s="98">
        <v>175</v>
      </c>
      <c r="D56" s="98">
        <v>452</v>
      </c>
      <c r="E56" s="98">
        <v>432</v>
      </c>
      <c r="F56" s="98">
        <v>235</v>
      </c>
      <c r="G56" s="98">
        <v>78</v>
      </c>
      <c r="H56" s="98"/>
      <c r="I56" s="98">
        <v>1244</v>
      </c>
      <c r="J56" s="98">
        <v>163</v>
      </c>
      <c r="K56" s="98">
        <v>430</v>
      </c>
      <c r="L56" s="98">
        <v>356</v>
      </c>
      <c r="M56" s="98">
        <v>207</v>
      </c>
      <c r="N56" s="98">
        <v>88</v>
      </c>
    </row>
    <row r="57" spans="1:14" s="77" customFormat="1" ht="11.25" x14ac:dyDescent="0.2">
      <c r="A57" s="95" t="s">
        <v>56</v>
      </c>
      <c r="B57" s="96">
        <v>3737</v>
      </c>
      <c r="C57" s="96">
        <v>563</v>
      </c>
      <c r="D57" s="96">
        <v>1241</v>
      </c>
      <c r="E57" s="96">
        <v>1093</v>
      </c>
      <c r="F57" s="96">
        <v>584</v>
      </c>
      <c r="G57" s="96">
        <v>256</v>
      </c>
      <c r="H57" s="96"/>
      <c r="I57" s="96">
        <v>3416</v>
      </c>
      <c r="J57" s="96">
        <v>502</v>
      </c>
      <c r="K57" s="96">
        <v>1165</v>
      </c>
      <c r="L57" s="96">
        <v>983</v>
      </c>
      <c r="M57" s="96">
        <v>536</v>
      </c>
      <c r="N57" s="96">
        <v>230</v>
      </c>
    </row>
    <row r="58" spans="1:14" s="77" customFormat="1" ht="11.25" x14ac:dyDescent="0.2">
      <c r="A58" s="97" t="s">
        <v>57</v>
      </c>
      <c r="B58" s="98">
        <v>3558</v>
      </c>
      <c r="C58" s="98">
        <v>537</v>
      </c>
      <c r="D58" s="98">
        <v>1217</v>
      </c>
      <c r="E58" s="98">
        <v>1029</v>
      </c>
      <c r="F58" s="98">
        <v>545</v>
      </c>
      <c r="G58" s="98">
        <v>230</v>
      </c>
      <c r="H58" s="98"/>
      <c r="I58" s="98">
        <v>3177</v>
      </c>
      <c r="J58" s="98">
        <v>466</v>
      </c>
      <c r="K58" s="98">
        <v>1120</v>
      </c>
      <c r="L58" s="98">
        <v>901</v>
      </c>
      <c r="M58" s="98">
        <v>495</v>
      </c>
      <c r="N58" s="98">
        <v>195</v>
      </c>
    </row>
    <row r="59" spans="1:14" s="77" customFormat="1" ht="11.25" x14ac:dyDescent="0.2">
      <c r="A59" s="97" t="s">
        <v>58</v>
      </c>
      <c r="B59" s="98">
        <v>179</v>
      </c>
      <c r="C59" s="98">
        <v>26</v>
      </c>
      <c r="D59" s="98">
        <v>24</v>
      </c>
      <c r="E59" s="98">
        <v>64</v>
      </c>
      <c r="F59" s="98">
        <v>39</v>
      </c>
      <c r="G59" s="98">
        <v>26</v>
      </c>
      <c r="H59" s="98"/>
      <c r="I59" s="98">
        <v>239</v>
      </c>
      <c r="J59" s="98">
        <v>36</v>
      </c>
      <c r="K59" s="98">
        <v>45</v>
      </c>
      <c r="L59" s="98">
        <v>82</v>
      </c>
      <c r="M59" s="98">
        <v>41</v>
      </c>
      <c r="N59" s="98">
        <v>35</v>
      </c>
    </row>
    <row r="60" spans="1:14" s="77" customFormat="1" ht="11.25" x14ac:dyDescent="0.2">
      <c r="A60" s="95" t="s">
        <v>59</v>
      </c>
      <c r="B60" s="96">
        <v>5278</v>
      </c>
      <c r="C60" s="96">
        <v>843</v>
      </c>
      <c r="D60" s="96">
        <v>1760</v>
      </c>
      <c r="E60" s="96">
        <v>1563</v>
      </c>
      <c r="F60" s="96">
        <v>800</v>
      </c>
      <c r="G60" s="96">
        <v>312</v>
      </c>
      <c r="H60" s="96"/>
      <c r="I60" s="96">
        <v>5089</v>
      </c>
      <c r="J60" s="96">
        <v>923</v>
      </c>
      <c r="K60" s="96">
        <v>1674</v>
      </c>
      <c r="L60" s="96">
        <v>1488</v>
      </c>
      <c r="M60" s="96">
        <v>672</v>
      </c>
      <c r="N60" s="96">
        <v>332</v>
      </c>
    </row>
    <row r="61" spans="1:14" s="77" customFormat="1" ht="11.25" x14ac:dyDescent="0.2">
      <c r="A61" s="97" t="s">
        <v>60</v>
      </c>
      <c r="B61" s="98">
        <v>1784</v>
      </c>
      <c r="C61" s="98">
        <v>259</v>
      </c>
      <c r="D61" s="98">
        <v>444</v>
      </c>
      <c r="E61" s="98">
        <v>555</v>
      </c>
      <c r="F61" s="98">
        <v>365</v>
      </c>
      <c r="G61" s="98">
        <v>161</v>
      </c>
      <c r="H61" s="98"/>
      <c r="I61" s="98">
        <v>1766</v>
      </c>
      <c r="J61" s="98">
        <v>296</v>
      </c>
      <c r="K61" s="98">
        <v>453</v>
      </c>
      <c r="L61" s="98">
        <v>547</v>
      </c>
      <c r="M61" s="98">
        <v>294</v>
      </c>
      <c r="N61" s="98">
        <v>176</v>
      </c>
    </row>
    <row r="62" spans="1:14" s="77" customFormat="1" ht="11.25" x14ac:dyDescent="0.2">
      <c r="A62" s="97" t="s">
        <v>61</v>
      </c>
      <c r="B62" s="98">
        <v>1083</v>
      </c>
      <c r="C62" s="98">
        <v>212</v>
      </c>
      <c r="D62" s="98">
        <v>298</v>
      </c>
      <c r="E62" s="98">
        <v>341</v>
      </c>
      <c r="F62" s="98">
        <v>169</v>
      </c>
      <c r="G62" s="98">
        <v>63</v>
      </c>
      <c r="H62" s="98"/>
      <c r="I62" s="98">
        <v>1034</v>
      </c>
      <c r="J62" s="98">
        <v>194</v>
      </c>
      <c r="K62" s="98">
        <v>306</v>
      </c>
      <c r="L62" s="98">
        <v>327</v>
      </c>
      <c r="M62" s="98">
        <v>140</v>
      </c>
      <c r="N62" s="98">
        <v>67</v>
      </c>
    </row>
    <row r="63" spans="1:14" s="77" customFormat="1" ht="11.25" x14ac:dyDescent="0.2">
      <c r="A63" s="97" t="s">
        <v>62</v>
      </c>
      <c r="B63" s="98">
        <v>2411</v>
      </c>
      <c r="C63" s="98">
        <v>372</v>
      </c>
      <c r="D63" s="98">
        <v>1018</v>
      </c>
      <c r="E63" s="98">
        <v>667</v>
      </c>
      <c r="F63" s="98">
        <v>266</v>
      </c>
      <c r="G63" s="98">
        <v>88</v>
      </c>
      <c r="H63" s="98"/>
      <c r="I63" s="98">
        <v>2289</v>
      </c>
      <c r="J63" s="98">
        <v>433</v>
      </c>
      <c r="K63" s="98">
        <v>915</v>
      </c>
      <c r="L63" s="98">
        <v>614</v>
      </c>
      <c r="M63" s="98">
        <v>238</v>
      </c>
      <c r="N63" s="98">
        <v>89</v>
      </c>
    </row>
    <row r="64" spans="1:14" s="77" customFormat="1" ht="11.25" x14ac:dyDescent="0.2">
      <c r="A64" s="95" t="s">
        <v>63</v>
      </c>
      <c r="B64" s="96">
        <v>2426</v>
      </c>
      <c r="C64" s="96">
        <v>479</v>
      </c>
      <c r="D64" s="96">
        <v>718</v>
      </c>
      <c r="E64" s="96">
        <v>772</v>
      </c>
      <c r="F64" s="96">
        <v>331</v>
      </c>
      <c r="G64" s="96">
        <v>126</v>
      </c>
      <c r="H64" s="96"/>
      <c r="I64" s="96">
        <v>2338</v>
      </c>
      <c r="J64" s="96">
        <v>493</v>
      </c>
      <c r="K64" s="96">
        <v>656</v>
      </c>
      <c r="L64" s="96">
        <v>742</v>
      </c>
      <c r="M64" s="96">
        <v>309</v>
      </c>
      <c r="N64" s="96">
        <v>138</v>
      </c>
    </row>
    <row r="65" spans="1:14" s="77" customFormat="1" ht="11.25" x14ac:dyDescent="0.2">
      <c r="A65" s="97" t="s">
        <v>64</v>
      </c>
      <c r="B65" s="98">
        <v>147</v>
      </c>
      <c r="C65" s="98">
        <v>20</v>
      </c>
      <c r="D65" s="98">
        <v>34</v>
      </c>
      <c r="E65" s="98">
        <v>43</v>
      </c>
      <c r="F65" s="98">
        <v>38</v>
      </c>
      <c r="G65" s="98">
        <v>12</v>
      </c>
      <c r="H65" s="98"/>
      <c r="I65" s="98">
        <v>139</v>
      </c>
      <c r="J65" s="98">
        <v>19</v>
      </c>
      <c r="K65" s="98">
        <v>33</v>
      </c>
      <c r="L65" s="98">
        <v>54</v>
      </c>
      <c r="M65" s="98">
        <v>20</v>
      </c>
      <c r="N65" s="98">
        <v>13</v>
      </c>
    </row>
    <row r="66" spans="1:14" s="77" customFormat="1" ht="11.25" x14ac:dyDescent="0.2">
      <c r="A66" s="97" t="s">
        <v>65</v>
      </c>
      <c r="B66" s="98">
        <v>1658</v>
      </c>
      <c r="C66" s="98">
        <v>366</v>
      </c>
      <c r="D66" s="98">
        <v>422</v>
      </c>
      <c r="E66" s="98">
        <v>548</v>
      </c>
      <c r="F66" s="98">
        <v>234</v>
      </c>
      <c r="G66" s="98">
        <v>88</v>
      </c>
      <c r="H66" s="98"/>
      <c r="I66" s="98">
        <v>1612</v>
      </c>
      <c r="J66" s="98">
        <v>388</v>
      </c>
      <c r="K66" s="98">
        <v>373</v>
      </c>
      <c r="L66" s="98">
        <v>527</v>
      </c>
      <c r="M66" s="98">
        <v>225</v>
      </c>
      <c r="N66" s="98">
        <v>99</v>
      </c>
    </row>
    <row r="67" spans="1:14" s="77" customFormat="1" ht="11.25" x14ac:dyDescent="0.2">
      <c r="A67" s="97" t="s">
        <v>66</v>
      </c>
      <c r="B67" s="98">
        <v>621</v>
      </c>
      <c r="C67" s="98">
        <v>93</v>
      </c>
      <c r="D67" s="98">
        <v>262</v>
      </c>
      <c r="E67" s="98">
        <v>181</v>
      </c>
      <c r="F67" s="98">
        <v>59</v>
      </c>
      <c r="G67" s="98">
        <v>26</v>
      </c>
      <c r="H67" s="98"/>
      <c r="I67" s="98">
        <v>587</v>
      </c>
      <c r="J67" s="98">
        <v>86</v>
      </c>
      <c r="K67" s="98">
        <v>250</v>
      </c>
      <c r="L67" s="98">
        <v>161</v>
      </c>
      <c r="M67" s="98">
        <v>64</v>
      </c>
      <c r="N67" s="98">
        <v>26</v>
      </c>
    </row>
    <row r="68" spans="1:14" s="77" customFormat="1" ht="11.25" x14ac:dyDescent="0.2">
      <c r="A68" s="95" t="s">
        <v>67</v>
      </c>
      <c r="B68" s="96">
        <v>6590</v>
      </c>
      <c r="C68" s="96">
        <v>994</v>
      </c>
      <c r="D68" s="96">
        <v>2540</v>
      </c>
      <c r="E68" s="96">
        <v>1752</v>
      </c>
      <c r="F68" s="96">
        <v>852</v>
      </c>
      <c r="G68" s="96">
        <v>452</v>
      </c>
      <c r="H68" s="96"/>
      <c r="I68" s="96">
        <v>6125</v>
      </c>
      <c r="J68" s="96">
        <v>961</v>
      </c>
      <c r="K68" s="96">
        <v>2492</v>
      </c>
      <c r="L68" s="96">
        <v>1526</v>
      </c>
      <c r="M68" s="96">
        <v>741</v>
      </c>
      <c r="N68" s="96">
        <v>405</v>
      </c>
    </row>
    <row r="69" spans="1:14" s="77" customFormat="1" ht="11.25" x14ac:dyDescent="0.2">
      <c r="A69" s="97" t="s">
        <v>68</v>
      </c>
      <c r="B69" s="98">
        <v>1551</v>
      </c>
      <c r="C69" s="98">
        <v>258</v>
      </c>
      <c r="D69" s="98">
        <v>786</v>
      </c>
      <c r="E69" s="98">
        <v>373</v>
      </c>
      <c r="F69" s="98">
        <v>106</v>
      </c>
      <c r="G69" s="98">
        <v>28</v>
      </c>
      <c r="H69" s="98"/>
      <c r="I69" s="98">
        <v>1320</v>
      </c>
      <c r="J69" s="98">
        <v>196</v>
      </c>
      <c r="K69" s="98">
        <v>722</v>
      </c>
      <c r="L69" s="98">
        <v>271</v>
      </c>
      <c r="M69" s="98">
        <v>107</v>
      </c>
      <c r="N69" s="98">
        <v>24</v>
      </c>
    </row>
    <row r="70" spans="1:14" s="77" customFormat="1" ht="11.25" x14ac:dyDescent="0.2">
      <c r="A70" s="97" t="s">
        <v>69</v>
      </c>
      <c r="B70" s="98">
        <v>529</v>
      </c>
      <c r="C70" s="98">
        <v>73</v>
      </c>
      <c r="D70" s="98">
        <v>233</v>
      </c>
      <c r="E70" s="98">
        <v>56</v>
      </c>
      <c r="F70" s="98">
        <v>48</v>
      </c>
      <c r="G70" s="98">
        <v>119</v>
      </c>
      <c r="H70" s="98"/>
      <c r="I70" s="98">
        <v>361</v>
      </c>
      <c r="J70" s="98">
        <v>37</v>
      </c>
      <c r="K70" s="98">
        <v>152</v>
      </c>
      <c r="L70" s="98">
        <v>51</v>
      </c>
      <c r="M70" s="98">
        <v>25</v>
      </c>
      <c r="N70" s="98">
        <v>96</v>
      </c>
    </row>
    <row r="71" spans="1:14" s="77" customFormat="1" ht="11.25" x14ac:dyDescent="0.2">
      <c r="A71" s="97" t="s">
        <v>70</v>
      </c>
      <c r="B71" s="98">
        <v>2306</v>
      </c>
      <c r="C71" s="98">
        <v>342</v>
      </c>
      <c r="D71" s="98">
        <v>752</v>
      </c>
      <c r="E71" s="98">
        <v>722</v>
      </c>
      <c r="F71" s="98">
        <v>355</v>
      </c>
      <c r="G71" s="98">
        <v>135</v>
      </c>
      <c r="H71" s="98"/>
      <c r="I71" s="98">
        <v>2294</v>
      </c>
      <c r="J71" s="98">
        <v>406</v>
      </c>
      <c r="K71" s="98">
        <v>727</v>
      </c>
      <c r="L71" s="98">
        <v>665</v>
      </c>
      <c r="M71" s="98">
        <v>354</v>
      </c>
      <c r="N71" s="98">
        <v>142</v>
      </c>
    </row>
    <row r="72" spans="1:14" s="77" customFormat="1" ht="11.25" x14ac:dyDescent="0.2">
      <c r="A72" s="97" t="s">
        <v>71</v>
      </c>
      <c r="B72" s="98">
        <v>2204</v>
      </c>
      <c r="C72" s="98">
        <v>321</v>
      </c>
      <c r="D72" s="98">
        <v>769</v>
      </c>
      <c r="E72" s="98">
        <v>601</v>
      </c>
      <c r="F72" s="98">
        <v>343</v>
      </c>
      <c r="G72" s="98">
        <v>170</v>
      </c>
      <c r="H72" s="98"/>
      <c r="I72" s="98">
        <v>2150</v>
      </c>
      <c r="J72" s="98">
        <v>322</v>
      </c>
      <c r="K72" s="98">
        <v>891</v>
      </c>
      <c r="L72" s="98">
        <v>539</v>
      </c>
      <c r="M72" s="98">
        <v>255</v>
      </c>
      <c r="N72" s="98">
        <v>143</v>
      </c>
    </row>
    <row r="73" spans="1:14" s="77" customFormat="1" ht="11.25" x14ac:dyDescent="0.2">
      <c r="A73" s="95" t="s">
        <v>72</v>
      </c>
      <c r="B73" s="96">
        <v>8728</v>
      </c>
      <c r="C73" s="96">
        <v>1637</v>
      </c>
      <c r="D73" s="96">
        <v>2644</v>
      </c>
      <c r="E73" s="96">
        <v>2827</v>
      </c>
      <c r="F73" s="96">
        <v>1132</v>
      </c>
      <c r="G73" s="96">
        <v>488</v>
      </c>
      <c r="H73" s="96"/>
      <c r="I73" s="96">
        <v>8325</v>
      </c>
      <c r="J73" s="96">
        <v>1586</v>
      </c>
      <c r="K73" s="96">
        <v>2297</v>
      </c>
      <c r="L73" s="96">
        <v>2749</v>
      </c>
      <c r="M73" s="96">
        <v>1126</v>
      </c>
      <c r="N73" s="96">
        <v>567</v>
      </c>
    </row>
    <row r="74" spans="1:14" s="77" customFormat="1" ht="11.25" x14ac:dyDescent="0.2">
      <c r="A74" s="97" t="s">
        <v>73</v>
      </c>
      <c r="B74" s="98">
        <v>4512</v>
      </c>
      <c r="C74" s="98">
        <v>785</v>
      </c>
      <c r="D74" s="98">
        <v>1548</v>
      </c>
      <c r="E74" s="98">
        <v>1428</v>
      </c>
      <c r="F74" s="98">
        <v>556</v>
      </c>
      <c r="G74" s="98">
        <v>195</v>
      </c>
      <c r="H74" s="98"/>
      <c r="I74" s="98">
        <v>4155</v>
      </c>
      <c r="J74" s="98">
        <v>720</v>
      </c>
      <c r="K74" s="98">
        <v>1355</v>
      </c>
      <c r="L74" s="98">
        <v>1266</v>
      </c>
      <c r="M74" s="98">
        <v>582</v>
      </c>
      <c r="N74" s="98">
        <v>232</v>
      </c>
    </row>
    <row r="75" spans="1:14" s="77" customFormat="1" ht="11.25" x14ac:dyDescent="0.2">
      <c r="A75" s="97" t="s">
        <v>292</v>
      </c>
      <c r="B75" s="98">
        <v>1375</v>
      </c>
      <c r="C75" s="98">
        <v>298</v>
      </c>
      <c r="D75" s="98">
        <v>362</v>
      </c>
      <c r="E75" s="98">
        <v>464</v>
      </c>
      <c r="F75" s="98">
        <v>184</v>
      </c>
      <c r="G75" s="98">
        <v>67</v>
      </c>
      <c r="H75" s="98"/>
      <c r="I75" s="98">
        <v>1402</v>
      </c>
      <c r="J75" s="98">
        <v>290</v>
      </c>
      <c r="K75" s="98">
        <v>366</v>
      </c>
      <c r="L75" s="98">
        <v>492</v>
      </c>
      <c r="M75" s="98">
        <v>179</v>
      </c>
      <c r="N75" s="98">
        <v>75</v>
      </c>
    </row>
    <row r="76" spans="1:14" s="77" customFormat="1" ht="11.25" x14ac:dyDescent="0.2">
      <c r="A76" s="97" t="s">
        <v>74</v>
      </c>
      <c r="B76" s="98">
        <v>65</v>
      </c>
      <c r="C76" s="98">
        <v>30</v>
      </c>
      <c r="D76" s="98">
        <v>12</v>
      </c>
      <c r="E76" s="98">
        <v>22</v>
      </c>
      <c r="F76" s="98">
        <v>1</v>
      </c>
      <c r="G76" s="98">
        <v>0</v>
      </c>
      <c r="H76" s="98"/>
      <c r="I76" s="98">
        <v>84</v>
      </c>
      <c r="J76" s="98">
        <v>22</v>
      </c>
      <c r="K76" s="98">
        <v>17</v>
      </c>
      <c r="L76" s="98">
        <v>42</v>
      </c>
      <c r="M76" s="98">
        <v>3</v>
      </c>
      <c r="N76" s="98">
        <v>0</v>
      </c>
    </row>
    <row r="77" spans="1:14" s="77" customFormat="1" ht="11.25" x14ac:dyDescent="0.2">
      <c r="A77" s="97" t="s">
        <v>75</v>
      </c>
      <c r="B77" s="98">
        <v>648</v>
      </c>
      <c r="C77" s="98">
        <v>149</v>
      </c>
      <c r="D77" s="98">
        <v>135</v>
      </c>
      <c r="E77" s="98">
        <v>243</v>
      </c>
      <c r="F77" s="98">
        <v>97</v>
      </c>
      <c r="G77" s="98">
        <v>24</v>
      </c>
      <c r="H77" s="98"/>
      <c r="I77" s="98">
        <v>724</v>
      </c>
      <c r="J77" s="98">
        <v>220</v>
      </c>
      <c r="K77" s="98">
        <v>102</v>
      </c>
      <c r="L77" s="98">
        <v>260</v>
      </c>
      <c r="M77" s="98">
        <v>105</v>
      </c>
      <c r="N77" s="98">
        <v>37</v>
      </c>
    </row>
    <row r="78" spans="1:14" s="77" customFormat="1" ht="11.25" x14ac:dyDescent="0.2">
      <c r="A78" s="97" t="s">
        <v>76</v>
      </c>
      <c r="B78" s="98">
        <v>2128</v>
      </c>
      <c r="C78" s="98">
        <v>375</v>
      </c>
      <c r="D78" s="98">
        <v>587</v>
      </c>
      <c r="E78" s="98">
        <v>670</v>
      </c>
      <c r="F78" s="98">
        <v>294</v>
      </c>
      <c r="G78" s="98">
        <v>202</v>
      </c>
      <c r="H78" s="98"/>
      <c r="I78" s="98">
        <v>1960</v>
      </c>
      <c r="J78" s="98">
        <v>334</v>
      </c>
      <c r="K78" s="98">
        <v>457</v>
      </c>
      <c r="L78" s="98">
        <v>689</v>
      </c>
      <c r="M78" s="98">
        <v>257</v>
      </c>
      <c r="N78" s="98">
        <v>223</v>
      </c>
    </row>
    <row r="79" spans="1:14" s="77" customFormat="1" ht="11.25" x14ac:dyDescent="0.2">
      <c r="A79" s="95" t="s">
        <v>77</v>
      </c>
      <c r="B79" s="96">
        <v>11976</v>
      </c>
      <c r="C79" s="96">
        <v>3290</v>
      </c>
      <c r="D79" s="96">
        <v>4331</v>
      </c>
      <c r="E79" s="96">
        <v>2977</v>
      </c>
      <c r="F79" s="96">
        <v>938</v>
      </c>
      <c r="G79" s="96">
        <v>440</v>
      </c>
      <c r="H79" s="96"/>
      <c r="I79" s="96">
        <v>11808</v>
      </c>
      <c r="J79" s="96">
        <v>3334</v>
      </c>
      <c r="K79" s="96">
        <v>3808</v>
      </c>
      <c r="L79" s="96">
        <v>3219</v>
      </c>
      <c r="M79" s="96">
        <v>967</v>
      </c>
      <c r="N79" s="96">
        <v>480</v>
      </c>
    </row>
    <row r="80" spans="1:14" s="77" customFormat="1" ht="11.25" x14ac:dyDescent="0.2">
      <c r="A80" s="97" t="s">
        <v>78</v>
      </c>
      <c r="B80" s="98">
        <v>2930</v>
      </c>
      <c r="C80" s="98">
        <v>510</v>
      </c>
      <c r="D80" s="98">
        <v>1040</v>
      </c>
      <c r="E80" s="98">
        <v>864</v>
      </c>
      <c r="F80" s="98">
        <v>360</v>
      </c>
      <c r="G80" s="98">
        <v>156</v>
      </c>
      <c r="H80" s="98"/>
      <c r="I80" s="98">
        <v>2739</v>
      </c>
      <c r="J80" s="98">
        <v>538</v>
      </c>
      <c r="K80" s="98">
        <v>945</v>
      </c>
      <c r="L80" s="98">
        <v>767</v>
      </c>
      <c r="M80" s="98">
        <v>329</v>
      </c>
      <c r="N80" s="98">
        <v>160</v>
      </c>
    </row>
    <row r="81" spans="1:14" s="77" customFormat="1" ht="11.25" x14ac:dyDescent="0.2">
      <c r="A81" s="97" t="s">
        <v>79</v>
      </c>
      <c r="B81" s="98">
        <v>1376</v>
      </c>
      <c r="C81" s="98">
        <v>426</v>
      </c>
      <c r="D81" s="98">
        <v>576</v>
      </c>
      <c r="E81" s="98">
        <v>227</v>
      </c>
      <c r="F81" s="98">
        <v>63</v>
      </c>
      <c r="G81" s="98">
        <v>84</v>
      </c>
      <c r="H81" s="98"/>
      <c r="I81" s="98">
        <v>1362</v>
      </c>
      <c r="J81" s="98">
        <v>420</v>
      </c>
      <c r="K81" s="98">
        <v>449</v>
      </c>
      <c r="L81" s="98">
        <v>332</v>
      </c>
      <c r="M81" s="98">
        <v>66</v>
      </c>
      <c r="N81" s="98">
        <v>95</v>
      </c>
    </row>
    <row r="82" spans="1:14" s="77" customFormat="1" ht="11.25" x14ac:dyDescent="0.2">
      <c r="A82" s="97" t="s">
        <v>80</v>
      </c>
      <c r="B82" s="98">
        <v>1127</v>
      </c>
      <c r="C82" s="98">
        <v>294</v>
      </c>
      <c r="D82" s="98">
        <v>322</v>
      </c>
      <c r="E82" s="98">
        <v>336</v>
      </c>
      <c r="F82" s="98">
        <v>149</v>
      </c>
      <c r="G82" s="98">
        <v>26</v>
      </c>
      <c r="H82" s="98"/>
      <c r="I82" s="50">
        <v>1108</v>
      </c>
      <c r="J82" s="98">
        <v>268</v>
      </c>
      <c r="K82" s="98">
        <v>336</v>
      </c>
      <c r="L82" s="98">
        <v>324</v>
      </c>
      <c r="M82" s="98">
        <v>132</v>
      </c>
      <c r="N82" s="98">
        <v>48</v>
      </c>
    </row>
    <row r="83" spans="1:14" s="77" customFormat="1" ht="11.25" x14ac:dyDescent="0.2">
      <c r="A83" s="97" t="s">
        <v>81</v>
      </c>
      <c r="B83" s="98">
        <v>942</v>
      </c>
      <c r="C83" s="98">
        <v>145</v>
      </c>
      <c r="D83" s="98">
        <v>303</v>
      </c>
      <c r="E83" s="98">
        <v>370</v>
      </c>
      <c r="F83" s="98">
        <v>105</v>
      </c>
      <c r="G83" s="98">
        <v>19</v>
      </c>
      <c r="H83" s="98"/>
      <c r="I83" s="98">
        <v>919</v>
      </c>
      <c r="J83" s="98">
        <v>174</v>
      </c>
      <c r="K83" s="98">
        <v>319</v>
      </c>
      <c r="L83" s="98">
        <v>272</v>
      </c>
      <c r="M83" s="98">
        <v>119</v>
      </c>
      <c r="N83" s="98">
        <v>35</v>
      </c>
    </row>
    <row r="84" spans="1:14" s="77" customFormat="1" ht="11.25" x14ac:dyDescent="0.2">
      <c r="A84" s="97" t="s">
        <v>82</v>
      </c>
      <c r="B84" s="98">
        <v>1315</v>
      </c>
      <c r="C84" s="98">
        <v>499</v>
      </c>
      <c r="D84" s="98">
        <v>485</v>
      </c>
      <c r="E84" s="98">
        <v>252</v>
      </c>
      <c r="F84" s="98">
        <v>62</v>
      </c>
      <c r="G84" s="98">
        <v>17</v>
      </c>
      <c r="H84" s="98"/>
      <c r="I84" s="98">
        <v>1652</v>
      </c>
      <c r="J84" s="98">
        <v>626</v>
      </c>
      <c r="K84" s="98">
        <v>520</v>
      </c>
      <c r="L84" s="98">
        <v>404</v>
      </c>
      <c r="M84" s="98">
        <v>74</v>
      </c>
      <c r="N84" s="98">
        <v>28</v>
      </c>
    </row>
    <row r="85" spans="1:14" s="77" customFormat="1" ht="11.25" x14ac:dyDescent="0.2">
      <c r="A85" s="97" t="s">
        <v>83</v>
      </c>
      <c r="B85" s="98">
        <v>1578</v>
      </c>
      <c r="C85" s="98">
        <v>666</v>
      </c>
      <c r="D85" s="98">
        <v>568</v>
      </c>
      <c r="E85" s="98">
        <v>263</v>
      </c>
      <c r="F85" s="98">
        <v>41</v>
      </c>
      <c r="G85" s="98">
        <v>40</v>
      </c>
      <c r="H85" s="98"/>
      <c r="I85" s="98">
        <v>1725</v>
      </c>
      <c r="J85" s="98">
        <v>706</v>
      </c>
      <c r="K85" s="98">
        <v>537</v>
      </c>
      <c r="L85" s="98">
        <v>383</v>
      </c>
      <c r="M85" s="98">
        <v>61</v>
      </c>
      <c r="N85" s="98">
        <v>38</v>
      </c>
    </row>
    <row r="86" spans="1:14" s="77" customFormat="1" ht="11.25" x14ac:dyDescent="0.2">
      <c r="A86" s="97" t="s">
        <v>84</v>
      </c>
      <c r="B86" s="98">
        <v>477</v>
      </c>
      <c r="C86" s="98">
        <v>105</v>
      </c>
      <c r="D86" s="98">
        <v>155</v>
      </c>
      <c r="E86" s="98">
        <v>95</v>
      </c>
      <c r="F86" s="98">
        <v>54</v>
      </c>
      <c r="G86" s="98">
        <v>68</v>
      </c>
      <c r="H86" s="98"/>
      <c r="I86" s="98">
        <v>350</v>
      </c>
      <c r="J86" s="98">
        <v>90</v>
      </c>
      <c r="K86" s="98">
        <v>66</v>
      </c>
      <c r="L86" s="98">
        <v>107</v>
      </c>
      <c r="M86" s="98">
        <v>48</v>
      </c>
      <c r="N86" s="98">
        <v>39</v>
      </c>
    </row>
    <row r="87" spans="1:14" s="77" customFormat="1" ht="11.25" x14ac:dyDescent="0.2">
      <c r="A87" s="97" t="s">
        <v>85</v>
      </c>
      <c r="B87" s="98">
        <v>2231</v>
      </c>
      <c r="C87" s="98">
        <v>645</v>
      </c>
      <c r="D87" s="98">
        <v>882</v>
      </c>
      <c r="E87" s="98">
        <v>570</v>
      </c>
      <c r="F87" s="98">
        <v>104</v>
      </c>
      <c r="G87" s="98">
        <v>30</v>
      </c>
      <c r="H87" s="98"/>
      <c r="I87" s="98">
        <v>1953</v>
      </c>
      <c r="J87" s="98">
        <v>512</v>
      </c>
      <c r="K87" s="98">
        <v>636</v>
      </c>
      <c r="L87" s="98">
        <v>630</v>
      </c>
      <c r="M87" s="98">
        <v>138</v>
      </c>
      <c r="N87" s="98">
        <v>37</v>
      </c>
    </row>
    <row r="88" spans="1:14" s="77" customFormat="1" ht="11.25" x14ac:dyDescent="0.2">
      <c r="A88" s="95" t="s">
        <v>86</v>
      </c>
      <c r="B88" s="96">
        <v>252</v>
      </c>
      <c r="C88" s="96">
        <v>35</v>
      </c>
      <c r="D88" s="96">
        <v>47</v>
      </c>
      <c r="E88" s="96">
        <v>56</v>
      </c>
      <c r="F88" s="96">
        <v>50</v>
      </c>
      <c r="G88" s="96">
        <v>64</v>
      </c>
      <c r="H88" s="96"/>
      <c r="I88" s="96">
        <v>571</v>
      </c>
      <c r="J88" s="96">
        <v>177</v>
      </c>
      <c r="K88" s="96">
        <v>220</v>
      </c>
      <c r="L88" s="96">
        <v>100</v>
      </c>
      <c r="M88" s="96">
        <v>40</v>
      </c>
      <c r="N88" s="96">
        <v>34</v>
      </c>
    </row>
    <row r="89" spans="1:14" s="77" customFormat="1" ht="11.25" x14ac:dyDescent="0.2">
      <c r="A89" s="97" t="s">
        <v>87</v>
      </c>
      <c r="B89" s="98">
        <v>40</v>
      </c>
      <c r="C89" s="98">
        <v>9</v>
      </c>
      <c r="D89" s="98">
        <v>11</v>
      </c>
      <c r="E89" s="98">
        <v>15</v>
      </c>
      <c r="F89" s="98">
        <v>4</v>
      </c>
      <c r="G89" s="98">
        <v>1</v>
      </c>
      <c r="H89" s="98"/>
      <c r="I89" s="98">
        <v>34</v>
      </c>
      <c r="J89" s="98">
        <v>9</v>
      </c>
      <c r="K89" s="98">
        <v>6</v>
      </c>
      <c r="L89" s="98">
        <v>13</v>
      </c>
      <c r="M89" s="98">
        <v>6</v>
      </c>
      <c r="N89" s="98">
        <v>0</v>
      </c>
    </row>
    <row r="90" spans="1:14" s="77" customFormat="1" ht="11.25" x14ac:dyDescent="0.2">
      <c r="A90" s="97" t="s">
        <v>88</v>
      </c>
      <c r="B90" s="98">
        <v>212</v>
      </c>
      <c r="C90" s="98">
        <v>26</v>
      </c>
      <c r="D90" s="98">
        <v>36</v>
      </c>
      <c r="E90" s="98">
        <v>41</v>
      </c>
      <c r="F90" s="98">
        <v>46</v>
      </c>
      <c r="G90" s="98">
        <v>63</v>
      </c>
      <c r="H90" s="98"/>
      <c r="I90" s="98">
        <v>537</v>
      </c>
      <c r="J90" s="98">
        <v>168</v>
      </c>
      <c r="K90" s="98">
        <v>214</v>
      </c>
      <c r="L90" s="98">
        <v>87</v>
      </c>
      <c r="M90" s="98">
        <v>34</v>
      </c>
      <c r="N90" s="98">
        <v>34</v>
      </c>
    </row>
    <row r="91" spans="1:14" s="77" customFormat="1" ht="11.25" x14ac:dyDescent="0.2">
      <c r="A91" s="95" t="s">
        <v>89</v>
      </c>
      <c r="B91" s="96">
        <v>9361</v>
      </c>
      <c r="C91" s="96">
        <v>1885</v>
      </c>
      <c r="D91" s="96">
        <v>3097</v>
      </c>
      <c r="E91" s="96">
        <v>2940</v>
      </c>
      <c r="F91" s="96">
        <v>1098</v>
      </c>
      <c r="G91" s="96">
        <v>341</v>
      </c>
      <c r="H91" s="96"/>
      <c r="I91" s="96">
        <v>9079</v>
      </c>
      <c r="J91" s="96">
        <v>1976</v>
      </c>
      <c r="K91" s="96">
        <v>2804</v>
      </c>
      <c r="L91" s="96">
        <v>2828</v>
      </c>
      <c r="M91" s="96">
        <v>1123</v>
      </c>
      <c r="N91" s="96">
        <v>348</v>
      </c>
    </row>
    <row r="92" spans="1:14" s="77" customFormat="1" ht="11.25" x14ac:dyDescent="0.2">
      <c r="A92" s="97" t="s">
        <v>90</v>
      </c>
      <c r="B92" s="98">
        <v>1870</v>
      </c>
      <c r="C92" s="98">
        <v>389</v>
      </c>
      <c r="D92" s="98">
        <v>790</v>
      </c>
      <c r="E92" s="98">
        <v>467</v>
      </c>
      <c r="F92" s="98">
        <v>163</v>
      </c>
      <c r="G92" s="98">
        <v>61</v>
      </c>
      <c r="H92" s="98"/>
      <c r="I92" s="98">
        <v>2045</v>
      </c>
      <c r="J92" s="98">
        <v>561</v>
      </c>
      <c r="K92" s="98">
        <v>801</v>
      </c>
      <c r="L92" s="98">
        <v>537</v>
      </c>
      <c r="M92" s="98">
        <v>111</v>
      </c>
      <c r="N92" s="98">
        <v>35</v>
      </c>
    </row>
    <row r="93" spans="1:14" s="77" customFormat="1" ht="11.25" x14ac:dyDescent="0.2">
      <c r="A93" s="97" t="s">
        <v>91</v>
      </c>
      <c r="B93" s="98">
        <v>2135</v>
      </c>
      <c r="C93" s="98">
        <v>404</v>
      </c>
      <c r="D93" s="98">
        <v>558</v>
      </c>
      <c r="E93" s="98">
        <v>885</v>
      </c>
      <c r="F93" s="98">
        <v>229</v>
      </c>
      <c r="G93" s="98">
        <v>59</v>
      </c>
      <c r="H93" s="98"/>
      <c r="I93" s="98">
        <v>1927</v>
      </c>
      <c r="J93" s="98">
        <v>311</v>
      </c>
      <c r="K93" s="98">
        <v>449</v>
      </c>
      <c r="L93" s="98">
        <v>761</v>
      </c>
      <c r="M93" s="98">
        <v>347</v>
      </c>
      <c r="N93" s="98">
        <v>59</v>
      </c>
    </row>
    <row r="94" spans="1:14" s="77" customFormat="1" ht="11.25" x14ac:dyDescent="0.2">
      <c r="A94" s="97" t="s">
        <v>92</v>
      </c>
      <c r="B94" s="98">
        <v>4638</v>
      </c>
      <c r="C94" s="98">
        <v>945</v>
      </c>
      <c r="D94" s="98">
        <v>1504</v>
      </c>
      <c r="E94" s="98">
        <v>1374</v>
      </c>
      <c r="F94" s="98">
        <v>617</v>
      </c>
      <c r="G94" s="98">
        <v>198</v>
      </c>
      <c r="H94" s="98"/>
      <c r="I94" s="98">
        <v>4495</v>
      </c>
      <c r="J94" s="98">
        <v>1005</v>
      </c>
      <c r="K94" s="98">
        <v>1372</v>
      </c>
      <c r="L94" s="98">
        <v>1311</v>
      </c>
      <c r="M94" s="98">
        <v>583</v>
      </c>
      <c r="N94" s="98">
        <v>224</v>
      </c>
    </row>
    <row r="95" spans="1:14" s="77" customFormat="1" ht="11.25" x14ac:dyDescent="0.2">
      <c r="A95" s="97" t="s">
        <v>93</v>
      </c>
      <c r="B95" s="98">
        <v>718</v>
      </c>
      <c r="C95" s="98">
        <v>147</v>
      </c>
      <c r="D95" s="98">
        <v>245</v>
      </c>
      <c r="E95" s="98">
        <v>214</v>
      </c>
      <c r="F95" s="98">
        <v>89</v>
      </c>
      <c r="G95" s="98">
        <v>23</v>
      </c>
      <c r="H95" s="98"/>
      <c r="I95" s="98">
        <v>612</v>
      </c>
      <c r="J95" s="98">
        <v>99</v>
      </c>
      <c r="K95" s="98">
        <v>182</v>
      </c>
      <c r="L95" s="98">
        <v>219</v>
      </c>
      <c r="M95" s="98">
        <v>82</v>
      </c>
      <c r="N95" s="98">
        <v>30</v>
      </c>
    </row>
    <row r="96" spans="1:14" s="77" customFormat="1" ht="11.25" x14ac:dyDescent="0.2">
      <c r="A96" s="95" t="s">
        <v>94</v>
      </c>
      <c r="B96" s="96">
        <v>7328</v>
      </c>
      <c r="C96" s="96">
        <v>1006</v>
      </c>
      <c r="D96" s="96">
        <v>2724</v>
      </c>
      <c r="E96" s="96">
        <v>2124</v>
      </c>
      <c r="F96" s="96">
        <v>1082</v>
      </c>
      <c r="G96" s="96">
        <v>392</v>
      </c>
      <c r="H96" s="96"/>
      <c r="I96" s="96">
        <v>6741</v>
      </c>
      <c r="J96" s="96">
        <v>1067</v>
      </c>
      <c r="K96" s="96">
        <v>2436</v>
      </c>
      <c r="L96" s="96">
        <v>1948</v>
      </c>
      <c r="M96" s="96">
        <v>915</v>
      </c>
      <c r="N96" s="96">
        <v>375</v>
      </c>
    </row>
    <row r="97" spans="1:14" s="77" customFormat="1" ht="11.25" x14ac:dyDescent="0.2">
      <c r="A97" s="97" t="s">
        <v>95</v>
      </c>
      <c r="B97" s="98">
        <v>2049</v>
      </c>
      <c r="C97" s="98">
        <v>270</v>
      </c>
      <c r="D97" s="98">
        <v>712</v>
      </c>
      <c r="E97" s="98">
        <v>617</v>
      </c>
      <c r="F97" s="98">
        <v>315</v>
      </c>
      <c r="G97" s="98">
        <v>135</v>
      </c>
      <c r="H97" s="98"/>
      <c r="I97" s="98">
        <v>1847</v>
      </c>
      <c r="J97" s="98">
        <v>253</v>
      </c>
      <c r="K97" s="98">
        <v>677</v>
      </c>
      <c r="L97" s="98">
        <v>542</v>
      </c>
      <c r="M97" s="98">
        <v>265</v>
      </c>
      <c r="N97" s="98">
        <v>110</v>
      </c>
    </row>
    <row r="98" spans="1:14" s="77" customFormat="1" ht="11.25" x14ac:dyDescent="0.2">
      <c r="A98" s="97" t="s">
        <v>96</v>
      </c>
      <c r="B98" s="98">
        <v>2676</v>
      </c>
      <c r="C98" s="98">
        <v>345</v>
      </c>
      <c r="D98" s="98">
        <v>968</v>
      </c>
      <c r="E98" s="98">
        <v>750</v>
      </c>
      <c r="F98" s="98">
        <v>456</v>
      </c>
      <c r="G98" s="98">
        <v>157</v>
      </c>
      <c r="H98" s="98"/>
      <c r="I98" s="98">
        <v>2594</v>
      </c>
      <c r="J98" s="98">
        <v>407</v>
      </c>
      <c r="K98" s="98">
        <v>904</v>
      </c>
      <c r="L98" s="98">
        <v>768</v>
      </c>
      <c r="M98" s="98">
        <v>353</v>
      </c>
      <c r="N98" s="98">
        <v>162</v>
      </c>
    </row>
    <row r="99" spans="1:14" s="77" customFormat="1" ht="11.25" x14ac:dyDescent="0.2">
      <c r="A99" s="97" t="s">
        <v>97</v>
      </c>
      <c r="B99" s="98">
        <v>2603</v>
      </c>
      <c r="C99" s="98">
        <v>391</v>
      </c>
      <c r="D99" s="98">
        <v>1044</v>
      </c>
      <c r="E99" s="98">
        <v>757</v>
      </c>
      <c r="F99" s="98">
        <v>311</v>
      </c>
      <c r="G99" s="98">
        <v>100</v>
      </c>
      <c r="H99" s="98"/>
      <c r="I99" s="98">
        <v>2300</v>
      </c>
      <c r="J99" s="98">
        <v>407</v>
      </c>
      <c r="K99" s="98">
        <v>855</v>
      </c>
      <c r="L99" s="98">
        <v>638</v>
      </c>
      <c r="M99" s="98">
        <v>297</v>
      </c>
      <c r="N99" s="98">
        <v>103</v>
      </c>
    </row>
    <row r="100" spans="1:14" s="77" customFormat="1" ht="11.25" x14ac:dyDescent="0.2">
      <c r="A100" s="95" t="s">
        <v>98</v>
      </c>
      <c r="B100" s="96">
        <v>6332</v>
      </c>
      <c r="C100" s="96">
        <v>1468</v>
      </c>
      <c r="D100" s="96">
        <v>2463</v>
      </c>
      <c r="E100" s="96">
        <v>1827</v>
      </c>
      <c r="F100" s="96">
        <v>455</v>
      </c>
      <c r="G100" s="96">
        <v>119</v>
      </c>
      <c r="H100" s="96"/>
      <c r="I100" s="96">
        <v>6295</v>
      </c>
      <c r="J100" s="96">
        <v>1494</v>
      </c>
      <c r="K100" s="96">
        <v>2096</v>
      </c>
      <c r="L100" s="96">
        <v>1884</v>
      </c>
      <c r="M100" s="96">
        <v>588</v>
      </c>
      <c r="N100" s="96">
        <v>233</v>
      </c>
    </row>
    <row r="101" spans="1:14" s="77" customFormat="1" ht="11.25" x14ac:dyDescent="0.2">
      <c r="A101" s="97" t="s">
        <v>99</v>
      </c>
      <c r="B101" s="98">
        <v>0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/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</row>
    <row r="102" spans="1:14" s="77" customFormat="1" ht="11.25" x14ac:dyDescent="0.2">
      <c r="A102" s="97" t="s">
        <v>100</v>
      </c>
      <c r="B102" s="98">
        <v>858</v>
      </c>
      <c r="C102" s="98">
        <v>317</v>
      </c>
      <c r="D102" s="98">
        <v>241</v>
      </c>
      <c r="E102" s="98">
        <v>249</v>
      </c>
      <c r="F102" s="98">
        <v>39</v>
      </c>
      <c r="G102" s="98">
        <v>12</v>
      </c>
      <c r="H102" s="98"/>
      <c r="I102" s="98">
        <v>910</v>
      </c>
      <c r="J102" s="98">
        <v>322</v>
      </c>
      <c r="K102" s="98">
        <v>245</v>
      </c>
      <c r="L102" s="98">
        <v>222</v>
      </c>
      <c r="M102" s="98">
        <v>80</v>
      </c>
      <c r="N102" s="98">
        <v>41</v>
      </c>
    </row>
    <row r="103" spans="1:14" s="77" customFormat="1" ht="11.25" x14ac:dyDescent="0.2">
      <c r="A103" s="97" t="s">
        <v>101</v>
      </c>
      <c r="B103" s="98">
        <v>136</v>
      </c>
      <c r="C103" s="98">
        <v>11</v>
      </c>
      <c r="D103" s="98">
        <v>85</v>
      </c>
      <c r="E103" s="98">
        <v>29</v>
      </c>
      <c r="F103" s="98">
        <v>8</v>
      </c>
      <c r="G103" s="98">
        <v>3</v>
      </c>
      <c r="H103" s="98"/>
      <c r="I103" s="98">
        <v>65</v>
      </c>
      <c r="J103" s="98">
        <v>3</v>
      </c>
      <c r="K103" s="98">
        <v>38</v>
      </c>
      <c r="L103" s="98">
        <v>20</v>
      </c>
      <c r="M103" s="98">
        <v>2</v>
      </c>
      <c r="N103" s="98">
        <v>2</v>
      </c>
    </row>
    <row r="104" spans="1:14" s="77" customFormat="1" ht="11.25" x14ac:dyDescent="0.2">
      <c r="A104" s="97" t="s">
        <v>102</v>
      </c>
      <c r="B104" s="98">
        <v>3219</v>
      </c>
      <c r="C104" s="98">
        <v>654</v>
      </c>
      <c r="D104" s="98">
        <v>1195</v>
      </c>
      <c r="E104" s="98">
        <v>981</v>
      </c>
      <c r="F104" s="98">
        <v>300</v>
      </c>
      <c r="G104" s="98">
        <v>89</v>
      </c>
      <c r="H104" s="98"/>
      <c r="I104" s="98">
        <v>3183</v>
      </c>
      <c r="J104" s="98">
        <v>706</v>
      </c>
      <c r="K104" s="98">
        <v>1045</v>
      </c>
      <c r="L104" s="98">
        <v>939</v>
      </c>
      <c r="M104" s="98">
        <v>335</v>
      </c>
      <c r="N104" s="98">
        <v>158</v>
      </c>
    </row>
    <row r="105" spans="1:14" s="77" customFormat="1" ht="11.25" x14ac:dyDescent="0.2">
      <c r="A105" s="97" t="s">
        <v>103</v>
      </c>
      <c r="B105" s="98">
        <v>1946</v>
      </c>
      <c r="C105" s="98">
        <v>420</v>
      </c>
      <c r="D105" s="98">
        <v>853</v>
      </c>
      <c r="E105" s="98">
        <v>554</v>
      </c>
      <c r="F105" s="98">
        <v>104</v>
      </c>
      <c r="G105" s="98">
        <v>15</v>
      </c>
      <c r="H105" s="98"/>
      <c r="I105" s="98">
        <v>2036</v>
      </c>
      <c r="J105" s="98">
        <v>429</v>
      </c>
      <c r="K105" s="98">
        <v>716</v>
      </c>
      <c r="L105" s="98">
        <v>689</v>
      </c>
      <c r="M105" s="98">
        <v>170</v>
      </c>
      <c r="N105" s="98">
        <v>32</v>
      </c>
    </row>
    <row r="106" spans="1:14" s="77" customFormat="1" ht="11.25" x14ac:dyDescent="0.2">
      <c r="A106" s="97" t="s">
        <v>104</v>
      </c>
      <c r="B106" s="98">
        <v>173</v>
      </c>
      <c r="C106" s="98">
        <v>66</v>
      </c>
      <c r="D106" s="98">
        <v>89</v>
      </c>
      <c r="E106" s="98">
        <v>14</v>
      </c>
      <c r="F106" s="98">
        <v>4</v>
      </c>
      <c r="G106" s="98">
        <v>0</v>
      </c>
      <c r="H106" s="98"/>
      <c r="I106" s="98">
        <v>101</v>
      </c>
      <c r="J106" s="98">
        <v>34</v>
      </c>
      <c r="K106" s="98">
        <v>52</v>
      </c>
      <c r="L106" s="98">
        <v>14</v>
      </c>
      <c r="M106" s="98">
        <v>1</v>
      </c>
      <c r="N106" s="98">
        <v>0</v>
      </c>
    </row>
    <row r="107" spans="1:14" s="77" customFormat="1" ht="11.25" x14ac:dyDescent="0.2">
      <c r="A107" s="95" t="s">
        <v>105</v>
      </c>
      <c r="B107" s="96">
        <v>5830</v>
      </c>
      <c r="C107" s="96">
        <v>1102</v>
      </c>
      <c r="D107" s="96">
        <v>1511</v>
      </c>
      <c r="E107" s="96">
        <v>2143</v>
      </c>
      <c r="F107" s="96">
        <v>777</v>
      </c>
      <c r="G107" s="96">
        <v>297</v>
      </c>
      <c r="H107" s="96"/>
      <c r="I107" s="96">
        <v>5820</v>
      </c>
      <c r="J107" s="96">
        <v>1134</v>
      </c>
      <c r="K107" s="96">
        <v>1358</v>
      </c>
      <c r="L107" s="96">
        <v>2041</v>
      </c>
      <c r="M107" s="96">
        <v>927</v>
      </c>
      <c r="N107" s="96">
        <v>360</v>
      </c>
    </row>
    <row r="108" spans="1:14" s="77" customFormat="1" ht="11.25" x14ac:dyDescent="0.2">
      <c r="A108" s="99" t="s">
        <v>106</v>
      </c>
      <c r="B108" s="98">
        <v>0</v>
      </c>
      <c r="C108" s="98">
        <v>0</v>
      </c>
      <c r="D108" s="98">
        <v>0</v>
      </c>
      <c r="E108" s="98">
        <v>0</v>
      </c>
      <c r="F108" s="98">
        <v>0</v>
      </c>
      <c r="G108" s="98">
        <v>0</v>
      </c>
      <c r="H108" s="98"/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</row>
    <row r="109" spans="1:14" s="77" customFormat="1" ht="11.25" x14ac:dyDescent="0.2">
      <c r="A109" s="99" t="s">
        <v>107</v>
      </c>
      <c r="B109" s="98">
        <v>2441</v>
      </c>
      <c r="C109" s="98">
        <v>582</v>
      </c>
      <c r="D109" s="98">
        <v>672</v>
      </c>
      <c r="E109" s="98">
        <v>919</v>
      </c>
      <c r="F109" s="98">
        <v>209</v>
      </c>
      <c r="G109" s="98">
        <v>59</v>
      </c>
      <c r="H109" s="98"/>
      <c r="I109" s="98">
        <v>2319</v>
      </c>
      <c r="J109" s="98">
        <v>529</v>
      </c>
      <c r="K109" s="98">
        <v>534</v>
      </c>
      <c r="L109" s="98">
        <v>896</v>
      </c>
      <c r="M109" s="98">
        <v>292</v>
      </c>
      <c r="N109" s="98">
        <v>68</v>
      </c>
    </row>
    <row r="110" spans="1:14" s="77" customFormat="1" ht="11.25" x14ac:dyDescent="0.2">
      <c r="A110" s="99" t="s">
        <v>108</v>
      </c>
      <c r="B110" s="98">
        <v>3389</v>
      </c>
      <c r="C110" s="98">
        <v>520</v>
      </c>
      <c r="D110" s="98">
        <v>839</v>
      </c>
      <c r="E110" s="98">
        <v>1224</v>
      </c>
      <c r="F110" s="98">
        <v>568</v>
      </c>
      <c r="G110" s="98">
        <v>238</v>
      </c>
      <c r="H110" s="98"/>
      <c r="I110" s="98">
        <v>3501</v>
      </c>
      <c r="J110" s="98">
        <v>605</v>
      </c>
      <c r="K110" s="98">
        <v>824</v>
      </c>
      <c r="L110" s="98">
        <v>1145</v>
      </c>
      <c r="M110" s="98">
        <v>635</v>
      </c>
      <c r="N110" s="98">
        <v>292</v>
      </c>
    </row>
    <row r="111" spans="1:14" s="77" customFormat="1" ht="11.25" x14ac:dyDescent="0.2">
      <c r="A111" s="95" t="s">
        <v>109</v>
      </c>
      <c r="B111" s="96">
        <v>1993</v>
      </c>
      <c r="C111" s="96">
        <v>413</v>
      </c>
      <c r="D111" s="96">
        <v>836</v>
      </c>
      <c r="E111" s="96">
        <v>545</v>
      </c>
      <c r="F111" s="96">
        <v>161</v>
      </c>
      <c r="G111" s="96">
        <v>38</v>
      </c>
      <c r="H111" s="96"/>
      <c r="I111" s="96">
        <v>2371</v>
      </c>
      <c r="J111" s="96">
        <v>625</v>
      </c>
      <c r="K111" s="96">
        <v>822</v>
      </c>
      <c r="L111" s="96">
        <v>714</v>
      </c>
      <c r="M111" s="96">
        <v>153</v>
      </c>
      <c r="N111" s="96">
        <v>57</v>
      </c>
    </row>
    <row r="112" spans="1:14" s="77" customFormat="1" ht="11.25" x14ac:dyDescent="0.2">
      <c r="A112" s="99" t="s">
        <v>110</v>
      </c>
      <c r="B112" s="98">
        <v>1523</v>
      </c>
      <c r="C112" s="98">
        <v>295</v>
      </c>
      <c r="D112" s="98">
        <v>703</v>
      </c>
      <c r="E112" s="98">
        <v>380</v>
      </c>
      <c r="F112" s="98">
        <v>119</v>
      </c>
      <c r="G112" s="98">
        <v>26</v>
      </c>
      <c r="H112" s="98"/>
      <c r="I112" s="98">
        <v>1807</v>
      </c>
      <c r="J112" s="98">
        <v>473</v>
      </c>
      <c r="K112" s="98">
        <v>683</v>
      </c>
      <c r="L112" s="98">
        <v>499</v>
      </c>
      <c r="M112" s="98">
        <v>111</v>
      </c>
      <c r="N112" s="98">
        <v>41</v>
      </c>
    </row>
    <row r="113" spans="1:14" s="77" customFormat="1" ht="11.25" x14ac:dyDescent="0.2">
      <c r="A113" s="99" t="s">
        <v>111</v>
      </c>
      <c r="B113" s="98">
        <v>139</v>
      </c>
      <c r="C113" s="98">
        <v>38</v>
      </c>
      <c r="D113" s="98">
        <v>37</v>
      </c>
      <c r="E113" s="98">
        <v>36</v>
      </c>
      <c r="F113" s="98">
        <v>22</v>
      </c>
      <c r="G113" s="98">
        <v>6</v>
      </c>
      <c r="H113" s="98"/>
      <c r="I113" s="98">
        <v>133</v>
      </c>
      <c r="J113" s="98">
        <v>37</v>
      </c>
      <c r="K113" s="98">
        <v>31</v>
      </c>
      <c r="L113" s="98">
        <v>46</v>
      </c>
      <c r="M113" s="98">
        <v>10</v>
      </c>
      <c r="N113" s="98">
        <v>9</v>
      </c>
    </row>
    <row r="114" spans="1:14" s="77" customFormat="1" ht="11.25" x14ac:dyDescent="0.2">
      <c r="A114" s="99" t="s">
        <v>112</v>
      </c>
      <c r="B114" s="98">
        <v>331</v>
      </c>
      <c r="C114" s="98">
        <v>80</v>
      </c>
      <c r="D114" s="98">
        <v>96</v>
      </c>
      <c r="E114" s="98">
        <v>129</v>
      </c>
      <c r="F114" s="98">
        <v>20</v>
      </c>
      <c r="G114" s="98">
        <v>6</v>
      </c>
      <c r="H114" s="98"/>
      <c r="I114" s="98">
        <v>431</v>
      </c>
      <c r="J114" s="98">
        <v>115</v>
      </c>
      <c r="K114" s="98">
        <v>108</v>
      </c>
      <c r="L114" s="98">
        <v>169</v>
      </c>
      <c r="M114" s="98">
        <v>32</v>
      </c>
      <c r="N114" s="98">
        <v>7</v>
      </c>
    </row>
    <row r="115" spans="1:14" s="77" customFormat="1" ht="11.25" x14ac:dyDescent="0.2">
      <c r="A115" s="100" t="s">
        <v>122</v>
      </c>
      <c r="B115" s="101">
        <v>145</v>
      </c>
      <c r="C115" s="101">
        <v>26</v>
      </c>
      <c r="D115" s="101">
        <v>68</v>
      </c>
      <c r="E115" s="101">
        <v>34</v>
      </c>
      <c r="F115" s="101">
        <v>10</v>
      </c>
      <c r="G115" s="101">
        <v>7</v>
      </c>
      <c r="H115" s="101"/>
      <c r="I115" s="101">
        <v>1782</v>
      </c>
      <c r="J115" s="101">
        <v>332</v>
      </c>
      <c r="K115" s="101">
        <v>969</v>
      </c>
      <c r="L115" s="101">
        <v>362</v>
      </c>
      <c r="M115" s="101">
        <v>97</v>
      </c>
      <c r="N115" s="101">
        <v>22</v>
      </c>
    </row>
    <row r="116" spans="1:14" x14ac:dyDescent="0.25">
      <c r="A116" s="102" t="s">
        <v>132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</sheetData>
  <mergeCells count="1">
    <mergeCell ref="A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workbookViewId="0"/>
  </sheetViews>
  <sheetFormatPr baseColWidth="10" defaultRowHeight="11.25" x14ac:dyDescent="0.2"/>
  <cols>
    <col min="1" max="1" width="11.42578125" style="119"/>
    <col min="2" max="11" width="11.42578125" style="131"/>
    <col min="12" max="12" width="11.42578125" style="132"/>
    <col min="13" max="14" width="11.42578125" style="133"/>
    <col min="15" max="15" width="11.42578125" style="119"/>
    <col min="16" max="16" width="11.42578125" style="131"/>
    <col min="17" max="16384" width="11.42578125" style="119"/>
  </cols>
  <sheetData>
    <row r="1" spans="1:17" s="2" customFormat="1" ht="12.75" x14ac:dyDescent="0.25">
      <c r="A1" s="1"/>
      <c r="Q1" s="4"/>
    </row>
    <row r="2" spans="1:17" s="2" customFormat="1" ht="13.5" thickBot="1" x14ac:dyDescent="0.3">
      <c r="A2" s="5"/>
      <c r="B2" s="6"/>
      <c r="C2" s="90"/>
      <c r="G2" s="6"/>
      <c r="H2" s="6"/>
      <c r="I2" s="6"/>
      <c r="J2" s="6"/>
      <c r="K2" s="6"/>
      <c r="L2" s="6"/>
      <c r="M2" s="6"/>
      <c r="N2" s="90"/>
      <c r="Q2" s="4"/>
    </row>
    <row r="3" spans="1:17" s="2" customFormat="1" ht="13.5" thickTop="1" x14ac:dyDescent="0.2">
      <c r="A3" s="254" t="s">
        <v>133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105"/>
      <c r="O3" s="12"/>
      <c r="P3" s="12" t="s">
        <v>134</v>
      </c>
      <c r="Q3" s="4"/>
    </row>
    <row r="4" spans="1:17" s="15" customFormat="1" ht="12.75" x14ac:dyDescent="0.25">
      <c r="A4" s="13"/>
      <c r="B4" s="17"/>
      <c r="C4" s="17"/>
      <c r="D4" s="17"/>
      <c r="E4" s="17"/>
      <c r="F4" s="17"/>
      <c r="G4" s="16"/>
      <c r="J4" s="17"/>
      <c r="K4" s="17"/>
      <c r="M4" s="17"/>
      <c r="N4" s="17"/>
      <c r="O4" s="17"/>
      <c r="P4" s="17" t="s">
        <v>1</v>
      </c>
    </row>
    <row r="5" spans="1:17" s="15" customFormat="1" ht="12.75" x14ac:dyDescent="0.25">
      <c r="A5" s="20"/>
      <c r="B5" s="24"/>
      <c r="C5" s="24"/>
      <c r="D5" s="24"/>
      <c r="E5" s="24"/>
      <c r="F5" s="24"/>
      <c r="G5" s="23"/>
      <c r="H5" s="22"/>
      <c r="I5" s="22"/>
      <c r="J5" s="22"/>
      <c r="K5" s="22"/>
      <c r="L5" s="22"/>
      <c r="M5" s="24"/>
      <c r="N5" s="24"/>
      <c r="O5" s="24"/>
      <c r="P5" s="24"/>
    </row>
    <row r="6" spans="1:17" s="25" customFormat="1" x14ac:dyDescent="0.2">
      <c r="A6" s="26"/>
      <c r="B6" s="26" t="s">
        <v>126</v>
      </c>
      <c r="C6" s="26"/>
      <c r="E6" s="26" t="s">
        <v>117</v>
      </c>
      <c r="F6" s="69"/>
      <c r="G6" s="69"/>
      <c r="H6" s="106" t="s">
        <v>135</v>
      </c>
      <c r="I6" s="26"/>
      <c r="J6" s="69" t="s">
        <v>126</v>
      </c>
      <c r="K6" s="32"/>
      <c r="L6" s="69"/>
      <c r="M6" s="26" t="s">
        <v>136</v>
      </c>
      <c r="N6" s="26"/>
      <c r="O6" s="69"/>
      <c r="P6" s="106" t="s">
        <v>137</v>
      </c>
    </row>
    <row r="7" spans="1:17" s="25" customFormat="1" x14ac:dyDescent="0.2">
      <c r="E7" s="26"/>
      <c r="F7" s="26"/>
      <c r="G7" s="26"/>
      <c r="J7" s="255" t="s">
        <v>138</v>
      </c>
      <c r="O7" s="26"/>
    </row>
    <row r="8" spans="1:17" s="15" customFormat="1" ht="12.75" x14ac:dyDescent="0.25">
      <c r="A8" s="91"/>
      <c r="B8" s="31"/>
      <c r="C8" s="31"/>
      <c r="D8" s="22"/>
      <c r="E8" s="22"/>
      <c r="F8" s="70"/>
      <c r="G8" s="22"/>
      <c r="H8" s="22"/>
      <c r="I8" s="31"/>
      <c r="J8" s="255"/>
      <c r="K8" s="70"/>
      <c r="L8" s="22"/>
      <c r="M8" s="22"/>
      <c r="N8" s="31"/>
      <c r="O8" s="22"/>
      <c r="P8" s="22"/>
    </row>
    <row r="9" spans="1:17" s="32" customFormat="1" x14ac:dyDescent="0.2">
      <c r="B9" s="69"/>
      <c r="C9" s="69"/>
      <c r="D9" s="69" t="s">
        <v>139</v>
      </c>
      <c r="E9" s="69" t="s">
        <v>140</v>
      </c>
      <c r="F9" s="69"/>
      <c r="G9" s="69" t="s">
        <v>141</v>
      </c>
      <c r="H9" s="69" t="s">
        <v>142</v>
      </c>
      <c r="I9" s="69"/>
      <c r="J9" s="255"/>
      <c r="K9" s="69"/>
      <c r="L9" s="69" t="s">
        <v>139</v>
      </c>
      <c r="M9" s="69" t="s">
        <v>140</v>
      </c>
      <c r="N9" s="69"/>
      <c r="O9" s="69" t="s">
        <v>143</v>
      </c>
      <c r="P9" s="69" t="s">
        <v>142</v>
      </c>
    </row>
    <row r="10" spans="1:17" s="32" customFormat="1" x14ac:dyDescent="0.2">
      <c r="B10" s="69"/>
      <c r="C10" s="69"/>
      <c r="D10" s="69" t="s">
        <v>144</v>
      </c>
      <c r="E10" s="69" t="s">
        <v>145</v>
      </c>
      <c r="F10" s="69"/>
      <c r="G10" s="69" t="s">
        <v>146</v>
      </c>
      <c r="H10" s="69" t="s">
        <v>147</v>
      </c>
      <c r="I10" s="69"/>
      <c r="J10" s="69"/>
      <c r="K10" s="69"/>
      <c r="L10" s="69" t="s">
        <v>144</v>
      </c>
      <c r="M10" s="69" t="s">
        <v>145</v>
      </c>
      <c r="N10" s="69"/>
      <c r="O10" s="69" t="s">
        <v>146</v>
      </c>
      <c r="P10" s="69" t="s">
        <v>147</v>
      </c>
    </row>
    <row r="11" spans="1:17" s="32" customFormat="1" x14ac:dyDescent="0.2">
      <c r="A11" s="34"/>
      <c r="B11" s="36"/>
      <c r="C11" s="36"/>
      <c r="D11" s="37"/>
      <c r="E11" s="34"/>
      <c r="F11" s="34"/>
      <c r="G11" s="35"/>
      <c r="H11" s="35"/>
      <c r="I11" s="35"/>
      <c r="J11" s="35"/>
      <c r="K11" s="35"/>
      <c r="L11" s="35"/>
      <c r="M11" s="36"/>
      <c r="N11" s="36"/>
      <c r="O11" s="37"/>
      <c r="P11" s="34"/>
    </row>
    <row r="12" spans="1:17" s="109" customFormat="1" x14ac:dyDescent="0.2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7" s="114" customFormat="1" x14ac:dyDescent="0.2">
      <c r="A13" s="110" t="s">
        <v>12</v>
      </c>
      <c r="B13" s="111">
        <v>124914</v>
      </c>
      <c r="C13" s="111"/>
      <c r="D13" s="111">
        <v>56366</v>
      </c>
      <c r="E13" s="111">
        <v>23847</v>
      </c>
      <c r="F13" s="111"/>
      <c r="G13" s="111">
        <v>10316</v>
      </c>
      <c r="H13" s="111">
        <v>34385</v>
      </c>
      <c r="I13" s="111"/>
      <c r="J13" s="111">
        <v>100</v>
      </c>
      <c r="K13" s="112"/>
      <c r="L13" s="112">
        <v>45.123845205501382</v>
      </c>
      <c r="M13" s="113">
        <v>19.090734425284595</v>
      </c>
      <c r="N13" s="113"/>
      <c r="O13" s="112">
        <v>8.2584818355028258</v>
      </c>
      <c r="P13" s="112">
        <v>27.526938533711192</v>
      </c>
    </row>
    <row r="14" spans="1:17" s="114" customFormat="1" x14ac:dyDescent="0.2">
      <c r="A14" s="110" t="s">
        <v>13</v>
      </c>
      <c r="B14" s="111">
        <v>10909</v>
      </c>
      <c r="C14" s="111"/>
      <c r="D14" s="111">
        <v>4636</v>
      </c>
      <c r="E14" s="111">
        <v>2360</v>
      </c>
      <c r="F14" s="111"/>
      <c r="G14" s="111">
        <v>750</v>
      </c>
      <c r="H14" s="111">
        <v>3163</v>
      </c>
      <c r="I14" s="111"/>
      <c r="J14" s="111">
        <v>100</v>
      </c>
      <c r="K14" s="112"/>
      <c r="L14" s="112">
        <v>42.497020808506733</v>
      </c>
      <c r="M14" s="113">
        <v>21.633513612613438</v>
      </c>
      <c r="N14" s="113"/>
      <c r="O14" s="112">
        <v>6.8750572921441018</v>
      </c>
      <c r="P14" s="112">
        <v>28.994408286735723</v>
      </c>
    </row>
    <row r="15" spans="1:17" x14ac:dyDescent="0.2">
      <c r="A15" s="115" t="s">
        <v>14</v>
      </c>
      <c r="B15" s="116">
        <v>1836</v>
      </c>
      <c r="C15" s="116"/>
      <c r="D15" s="116">
        <v>780</v>
      </c>
      <c r="E15" s="116">
        <v>408</v>
      </c>
      <c r="F15" s="116"/>
      <c r="G15" s="116">
        <v>118</v>
      </c>
      <c r="H15" s="116">
        <v>530</v>
      </c>
      <c r="I15" s="116"/>
      <c r="J15" s="116">
        <v>100</v>
      </c>
      <c r="K15" s="117"/>
      <c r="L15" s="117">
        <v>42.483660130718953</v>
      </c>
      <c r="M15" s="118">
        <v>22.222222222222221</v>
      </c>
      <c r="N15" s="118"/>
      <c r="O15" s="117">
        <v>6.4270152505446623</v>
      </c>
      <c r="P15" s="117">
        <v>28.867102396514159</v>
      </c>
    </row>
    <row r="16" spans="1:17" x14ac:dyDescent="0.2">
      <c r="A16" s="115" t="s">
        <v>15</v>
      </c>
      <c r="B16" s="116">
        <v>1951</v>
      </c>
      <c r="C16" s="116"/>
      <c r="D16" s="116">
        <v>822</v>
      </c>
      <c r="E16" s="116">
        <v>413</v>
      </c>
      <c r="F16" s="116"/>
      <c r="G16" s="116">
        <v>149</v>
      </c>
      <c r="H16" s="116">
        <v>567</v>
      </c>
      <c r="I16" s="116"/>
      <c r="J16" s="116">
        <v>100</v>
      </c>
      <c r="K16" s="117"/>
      <c r="L16" s="117">
        <v>42.132239876986162</v>
      </c>
      <c r="M16" s="118">
        <v>21.168631471040491</v>
      </c>
      <c r="N16" s="118"/>
      <c r="O16" s="117">
        <v>7.6371091747821627</v>
      </c>
      <c r="P16" s="117">
        <v>29.062019477191186</v>
      </c>
    </row>
    <row r="17" spans="1:16" x14ac:dyDescent="0.2">
      <c r="A17" s="115" t="s">
        <v>16</v>
      </c>
      <c r="B17" s="116">
        <v>6</v>
      </c>
      <c r="C17" s="116"/>
      <c r="D17" s="120">
        <v>0</v>
      </c>
      <c r="E17" s="116">
        <v>3</v>
      </c>
      <c r="F17" s="116"/>
      <c r="G17" s="116">
        <v>1</v>
      </c>
      <c r="H17" s="116">
        <v>2</v>
      </c>
      <c r="I17" s="116"/>
      <c r="J17" s="116">
        <v>100</v>
      </c>
      <c r="K17" s="117"/>
      <c r="L17" s="117">
        <v>0</v>
      </c>
      <c r="M17" s="118">
        <v>50</v>
      </c>
      <c r="N17" s="118"/>
      <c r="O17" s="117">
        <v>16.666666666666664</v>
      </c>
      <c r="P17" s="117">
        <v>33.333333333333329</v>
      </c>
    </row>
    <row r="18" spans="1:16" x14ac:dyDescent="0.2">
      <c r="A18" s="115" t="s">
        <v>17</v>
      </c>
      <c r="B18" s="116">
        <v>150</v>
      </c>
      <c r="C18" s="116"/>
      <c r="D18" s="116">
        <v>77</v>
      </c>
      <c r="E18" s="116">
        <v>28</v>
      </c>
      <c r="F18" s="116"/>
      <c r="G18" s="116">
        <v>6</v>
      </c>
      <c r="H18" s="116">
        <v>39</v>
      </c>
      <c r="I18" s="116"/>
      <c r="J18" s="116">
        <v>100</v>
      </c>
      <c r="K18" s="117"/>
      <c r="L18" s="117">
        <v>51.333333333333329</v>
      </c>
      <c r="M18" s="118">
        <v>18.666666666666668</v>
      </c>
      <c r="N18" s="118"/>
      <c r="O18" s="117">
        <v>4</v>
      </c>
      <c r="P18" s="117">
        <v>26</v>
      </c>
    </row>
    <row r="19" spans="1:16" x14ac:dyDescent="0.2">
      <c r="A19" s="115" t="s">
        <v>18</v>
      </c>
      <c r="B19" s="116">
        <v>1378</v>
      </c>
      <c r="C19" s="116"/>
      <c r="D19" s="116">
        <v>655</v>
      </c>
      <c r="E19" s="116">
        <v>345</v>
      </c>
      <c r="F19" s="116"/>
      <c r="G19" s="116">
        <v>60</v>
      </c>
      <c r="H19" s="116">
        <v>318</v>
      </c>
      <c r="I19" s="116"/>
      <c r="J19" s="116">
        <v>100</v>
      </c>
      <c r="K19" s="117"/>
      <c r="L19" s="117">
        <v>47.53265602322206</v>
      </c>
      <c r="M19" s="118">
        <v>25.036284470246734</v>
      </c>
      <c r="N19" s="118"/>
      <c r="O19" s="117">
        <v>4.3541364296081273</v>
      </c>
      <c r="P19" s="117">
        <v>23.076923076923077</v>
      </c>
    </row>
    <row r="20" spans="1:16" x14ac:dyDescent="0.2">
      <c r="A20" s="115" t="s">
        <v>19</v>
      </c>
      <c r="B20" s="116">
        <v>930</v>
      </c>
      <c r="C20" s="116"/>
      <c r="D20" s="116">
        <v>415</v>
      </c>
      <c r="E20" s="116">
        <v>242</v>
      </c>
      <c r="F20" s="116"/>
      <c r="G20" s="116">
        <v>59</v>
      </c>
      <c r="H20" s="116">
        <v>214</v>
      </c>
      <c r="I20" s="116"/>
      <c r="J20" s="116">
        <v>100</v>
      </c>
      <c r="K20" s="117"/>
      <c r="L20" s="117">
        <v>44.623655913978496</v>
      </c>
      <c r="M20" s="118">
        <v>26.021505376344084</v>
      </c>
      <c r="N20" s="118"/>
      <c r="O20" s="117">
        <v>6.3440860215053769</v>
      </c>
      <c r="P20" s="117">
        <v>23.010752688172044</v>
      </c>
    </row>
    <row r="21" spans="1:16" x14ac:dyDescent="0.2">
      <c r="A21" s="115" t="s">
        <v>20</v>
      </c>
      <c r="B21" s="116">
        <v>1452</v>
      </c>
      <c r="C21" s="116"/>
      <c r="D21" s="116">
        <v>707</v>
      </c>
      <c r="E21" s="116">
        <v>343</v>
      </c>
      <c r="F21" s="116"/>
      <c r="G21" s="116">
        <v>61</v>
      </c>
      <c r="H21" s="116">
        <v>341</v>
      </c>
      <c r="I21" s="116"/>
      <c r="J21" s="116">
        <v>100</v>
      </c>
      <c r="K21" s="117"/>
      <c r="L21" s="117">
        <v>48.691460055096421</v>
      </c>
      <c r="M21" s="118">
        <v>23.62258953168044</v>
      </c>
      <c r="N21" s="118"/>
      <c r="O21" s="117">
        <v>4.2011019283746558</v>
      </c>
      <c r="P21" s="117">
        <v>23.484848484848484</v>
      </c>
    </row>
    <row r="22" spans="1:16" x14ac:dyDescent="0.2">
      <c r="A22" s="115" t="s">
        <v>21</v>
      </c>
      <c r="B22" s="116">
        <v>1658</v>
      </c>
      <c r="C22" s="116"/>
      <c r="D22" s="116">
        <v>612</v>
      </c>
      <c r="E22" s="116">
        <v>289</v>
      </c>
      <c r="F22" s="116"/>
      <c r="G22" s="116">
        <v>173</v>
      </c>
      <c r="H22" s="116">
        <v>584</v>
      </c>
      <c r="I22" s="116"/>
      <c r="J22" s="116">
        <v>100</v>
      </c>
      <c r="K22" s="117"/>
      <c r="L22" s="117">
        <v>36.911942098914352</v>
      </c>
      <c r="M22" s="118">
        <v>17.430639324487334</v>
      </c>
      <c r="N22" s="118"/>
      <c r="O22" s="117">
        <v>10.43425814234017</v>
      </c>
      <c r="P22" s="117">
        <v>35.223160434258141</v>
      </c>
    </row>
    <row r="23" spans="1:16" x14ac:dyDescent="0.2">
      <c r="A23" s="115" t="s">
        <v>22</v>
      </c>
      <c r="B23" s="116">
        <v>657</v>
      </c>
      <c r="C23" s="116"/>
      <c r="D23" s="116">
        <v>303</v>
      </c>
      <c r="E23" s="116">
        <v>145</v>
      </c>
      <c r="F23" s="116"/>
      <c r="G23" s="116">
        <v>33</v>
      </c>
      <c r="H23" s="116">
        <v>176</v>
      </c>
      <c r="I23" s="116"/>
      <c r="J23" s="116">
        <v>100</v>
      </c>
      <c r="K23" s="117"/>
      <c r="L23" s="117">
        <v>46.118721461187214</v>
      </c>
      <c r="M23" s="118">
        <v>22.070015220700149</v>
      </c>
      <c r="N23" s="118"/>
      <c r="O23" s="117">
        <v>5.0228310502283104</v>
      </c>
      <c r="P23" s="117">
        <v>26.788432267884321</v>
      </c>
    </row>
    <row r="24" spans="1:16" x14ac:dyDescent="0.2">
      <c r="A24" s="115" t="s">
        <v>23</v>
      </c>
      <c r="B24" s="116">
        <v>891</v>
      </c>
      <c r="C24" s="116"/>
      <c r="D24" s="116">
        <v>265</v>
      </c>
      <c r="E24" s="116">
        <v>144</v>
      </c>
      <c r="F24" s="116"/>
      <c r="G24" s="116">
        <v>90</v>
      </c>
      <c r="H24" s="116">
        <v>392</v>
      </c>
      <c r="I24" s="116"/>
      <c r="J24" s="116">
        <v>100</v>
      </c>
      <c r="K24" s="117"/>
      <c r="L24" s="117">
        <v>29.741863075196406</v>
      </c>
      <c r="M24" s="118">
        <v>16.161616161616163</v>
      </c>
      <c r="N24" s="118"/>
      <c r="O24" s="117">
        <v>10.1010101010101</v>
      </c>
      <c r="P24" s="117">
        <v>43.995510662177331</v>
      </c>
    </row>
    <row r="25" spans="1:16" s="114" customFormat="1" x14ac:dyDescent="0.2">
      <c r="A25" s="110" t="s">
        <v>24</v>
      </c>
      <c r="B25" s="111">
        <v>12571</v>
      </c>
      <c r="C25" s="111"/>
      <c r="D25" s="111">
        <v>5554</v>
      </c>
      <c r="E25" s="111">
        <v>2193</v>
      </c>
      <c r="F25" s="111"/>
      <c r="G25" s="111">
        <v>1095</v>
      </c>
      <c r="H25" s="111">
        <v>3729</v>
      </c>
      <c r="I25" s="111"/>
      <c r="J25" s="111">
        <v>100</v>
      </c>
      <c r="K25" s="112"/>
      <c r="L25" s="112">
        <v>44.181051626760002</v>
      </c>
      <c r="M25" s="113">
        <v>17.444912894757774</v>
      </c>
      <c r="N25" s="113"/>
      <c r="O25" s="112">
        <v>8.710524222416673</v>
      </c>
      <c r="P25" s="112">
        <v>29.663511256065551</v>
      </c>
    </row>
    <row r="26" spans="1:16" x14ac:dyDescent="0.2">
      <c r="A26" s="115" t="s">
        <v>25</v>
      </c>
      <c r="B26" s="116">
        <v>2669</v>
      </c>
      <c r="C26" s="116"/>
      <c r="D26" s="116">
        <v>1071</v>
      </c>
      <c r="E26" s="116">
        <v>455</v>
      </c>
      <c r="F26" s="116"/>
      <c r="G26" s="116">
        <v>247</v>
      </c>
      <c r="H26" s="116">
        <v>896</v>
      </c>
      <c r="I26" s="116"/>
      <c r="J26" s="116">
        <v>100</v>
      </c>
      <c r="K26" s="117"/>
      <c r="L26" s="117">
        <v>40.127388535031848</v>
      </c>
      <c r="M26" s="118">
        <v>17.047583364556012</v>
      </c>
      <c r="N26" s="118"/>
      <c r="O26" s="117">
        <v>9.2544023979018348</v>
      </c>
      <c r="P26" s="117">
        <v>33.570625702510306</v>
      </c>
    </row>
    <row r="27" spans="1:16" x14ac:dyDescent="0.2">
      <c r="A27" s="115" t="s">
        <v>26</v>
      </c>
      <c r="B27" s="116">
        <v>3571</v>
      </c>
      <c r="C27" s="116"/>
      <c r="D27" s="116">
        <v>1494</v>
      </c>
      <c r="E27" s="116">
        <v>581</v>
      </c>
      <c r="F27" s="116"/>
      <c r="G27" s="116">
        <v>324</v>
      </c>
      <c r="H27" s="116">
        <v>1172</v>
      </c>
      <c r="I27" s="116"/>
      <c r="J27" s="116">
        <v>100</v>
      </c>
      <c r="K27" s="117"/>
      <c r="L27" s="117">
        <v>41.837020442453095</v>
      </c>
      <c r="M27" s="118">
        <v>16.269952394287316</v>
      </c>
      <c r="N27" s="118"/>
      <c r="O27" s="117">
        <v>9.0730887706524772</v>
      </c>
      <c r="P27" s="117">
        <v>32.819938392607114</v>
      </c>
    </row>
    <row r="28" spans="1:16" x14ac:dyDescent="0.2">
      <c r="A28" s="115" t="s">
        <v>27</v>
      </c>
      <c r="B28" s="116">
        <v>2174</v>
      </c>
      <c r="C28" s="116"/>
      <c r="D28" s="116">
        <v>1090</v>
      </c>
      <c r="E28" s="116">
        <v>425</v>
      </c>
      <c r="F28" s="116"/>
      <c r="G28" s="116">
        <v>144</v>
      </c>
      <c r="H28" s="116">
        <v>515</v>
      </c>
      <c r="I28" s="116"/>
      <c r="J28" s="116">
        <v>100</v>
      </c>
      <c r="K28" s="117"/>
      <c r="L28" s="117">
        <v>50.13799448022079</v>
      </c>
      <c r="M28" s="118">
        <v>19.549218031278748</v>
      </c>
      <c r="N28" s="118"/>
      <c r="O28" s="117">
        <v>6.6237350505979755</v>
      </c>
      <c r="P28" s="117">
        <v>23.689052437902482</v>
      </c>
    </row>
    <row r="29" spans="1:16" x14ac:dyDescent="0.2">
      <c r="A29" s="115" t="s">
        <v>28</v>
      </c>
      <c r="B29" s="116">
        <v>2477</v>
      </c>
      <c r="C29" s="116"/>
      <c r="D29" s="116">
        <v>1057</v>
      </c>
      <c r="E29" s="116">
        <v>423</v>
      </c>
      <c r="F29" s="116"/>
      <c r="G29" s="116">
        <v>270</v>
      </c>
      <c r="H29" s="116">
        <v>727</v>
      </c>
      <c r="I29" s="116"/>
      <c r="J29" s="116">
        <v>100</v>
      </c>
      <c r="K29" s="117"/>
      <c r="L29" s="117">
        <v>42.672587807832059</v>
      </c>
      <c r="M29" s="118">
        <v>17.077109406540171</v>
      </c>
      <c r="N29" s="118"/>
      <c r="O29" s="117">
        <v>10.900282599919258</v>
      </c>
      <c r="P29" s="117">
        <v>29.350020185708519</v>
      </c>
    </row>
    <row r="30" spans="1:16" x14ac:dyDescent="0.2">
      <c r="A30" s="115" t="s">
        <v>29</v>
      </c>
      <c r="B30" s="116">
        <v>1680</v>
      </c>
      <c r="C30" s="116"/>
      <c r="D30" s="116">
        <v>842</v>
      </c>
      <c r="E30" s="116">
        <v>309</v>
      </c>
      <c r="F30" s="116"/>
      <c r="G30" s="116">
        <v>110</v>
      </c>
      <c r="H30" s="116">
        <v>419</v>
      </c>
      <c r="I30" s="116"/>
      <c r="J30" s="116">
        <v>100</v>
      </c>
      <c r="K30" s="117"/>
      <c r="L30" s="117">
        <v>50.11904761904762</v>
      </c>
      <c r="M30" s="118">
        <v>18.392857142857146</v>
      </c>
      <c r="N30" s="118"/>
      <c r="O30" s="117">
        <v>6.5476190476190483</v>
      </c>
      <c r="P30" s="117">
        <v>24.94047619047619</v>
      </c>
    </row>
    <row r="31" spans="1:16" s="114" customFormat="1" x14ac:dyDescent="0.2">
      <c r="A31" s="110" t="s">
        <v>30</v>
      </c>
      <c r="B31" s="111">
        <v>8000</v>
      </c>
      <c r="C31" s="111"/>
      <c r="D31" s="111">
        <v>2809</v>
      </c>
      <c r="E31" s="111">
        <v>1218</v>
      </c>
      <c r="F31" s="111"/>
      <c r="G31" s="111">
        <v>967</v>
      </c>
      <c r="H31" s="111">
        <v>3006</v>
      </c>
      <c r="I31" s="111"/>
      <c r="J31" s="111">
        <v>100</v>
      </c>
      <c r="K31" s="112"/>
      <c r="L31" s="112">
        <v>35.112499999999997</v>
      </c>
      <c r="M31" s="113">
        <v>15.225</v>
      </c>
      <c r="N31" s="113"/>
      <c r="O31" s="112">
        <v>12.0875</v>
      </c>
      <c r="P31" s="112">
        <v>37.575000000000003</v>
      </c>
    </row>
    <row r="32" spans="1:16" x14ac:dyDescent="0.2">
      <c r="A32" s="115" t="s">
        <v>293</v>
      </c>
      <c r="B32" s="116">
        <v>2809</v>
      </c>
      <c r="C32" s="116"/>
      <c r="D32" s="116">
        <v>953</v>
      </c>
      <c r="E32" s="116">
        <v>429</v>
      </c>
      <c r="F32" s="116"/>
      <c r="G32" s="116">
        <v>332</v>
      </c>
      <c r="H32" s="116">
        <v>1095</v>
      </c>
      <c r="I32" s="116"/>
      <c r="J32" s="116">
        <v>100</v>
      </c>
      <c r="K32" s="117"/>
      <c r="L32" s="117">
        <v>33.926664293342832</v>
      </c>
      <c r="M32" s="118">
        <v>15.272338910644356</v>
      </c>
      <c r="N32" s="118"/>
      <c r="O32" s="117">
        <v>11.819152723389106</v>
      </c>
      <c r="P32" s="117">
        <v>38.981844072623709</v>
      </c>
    </row>
    <row r="33" spans="1:16" x14ac:dyDescent="0.2">
      <c r="A33" s="115" t="s">
        <v>31</v>
      </c>
      <c r="B33" s="116">
        <v>14</v>
      </c>
      <c r="C33" s="116"/>
      <c r="D33" s="116">
        <v>5</v>
      </c>
      <c r="E33" s="120">
        <v>0</v>
      </c>
      <c r="F33" s="120"/>
      <c r="G33" s="116">
        <v>2</v>
      </c>
      <c r="H33" s="116">
        <v>7</v>
      </c>
      <c r="I33" s="116"/>
      <c r="J33" s="116">
        <v>100</v>
      </c>
      <c r="K33" s="117"/>
      <c r="L33" s="117">
        <v>35.714285714285715</v>
      </c>
      <c r="M33" s="118">
        <v>0</v>
      </c>
      <c r="N33" s="118"/>
      <c r="O33" s="117">
        <v>14.285714285714285</v>
      </c>
      <c r="P33" s="117">
        <v>50</v>
      </c>
    </row>
    <row r="34" spans="1:16" x14ac:dyDescent="0.2">
      <c r="A34" s="115" t="s">
        <v>32</v>
      </c>
      <c r="B34" s="116">
        <v>1727</v>
      </c>
      <c r="C34" s="116"/>
      <c r="D34" s="116">
        <v>763</v>
      </c>
      <c r="E34" s="116">
        <v>325</v>
      </c>
      <c r="F34" s="116"/>
      <c r="G34" s="116">
        <v>136</v>
      </c>
      <c r="H34" s="116">
        <v>503</v>
      </c>
      <c r="I34" s="116"/>
      <c r="J34" s="116">
        <v>100</v>
      </c>
      <c r="K34" s="117"/>
      <c r="L34" s="117">
        <v>44.18066010422698</v>
      </c>
      <c r="M34" s="118">
        <v>18.818760856977416</v>
      </c>
      <c r="N34" s="118"/>
      <c r="O34" s="117">
        <v>7.87492762015055</v>
      </c>
      <c r="P34" s="117">
        <v>29.125651418645049</v>
      </c>
    </row>
    <row r="35" spans="1:16" x14ac:dyDescent="0.2">
      <c r="A35" s="115" t="s">
        <v>33</v>
      </c>
      <c r="B35" s="116">
        <v>1884</v>
      </c>
      <c r="C35" s="116"/>
      <c r="D35" s="116">
        <v>643</v>
      </c>
      <c r="E35" s="116">
        <v>256</v>
      </c>
      <c r="F35" s="116"/>
      <c r="G35" s="116">
        <v>224</v>
      </c>
      <c r="H35" s="116">
        <v>761</v>
      </c>
      <c r="I35" s="116"/>
      <c r="J35" s="116">
        <v>100</v>
      </c>
      <c r="K35" s="117"/>
      <c r="L35" s="117">
        <v>34.129511677282373</v>
      </c>
      <c r="M35" s="118">
        <v>13.588110403397028</v>
      </c>
      <c r="N35" s="118"/>
      <c r="O35" s="117">
        <v>11.8895966029724</v>
      </c>
      <c r="P35" s="117">
        <v>40.392781316348199</v>
      </c>
    </row>
    <row r="36" spans="1:16" x14ac:dyDescent="0.2">
      <c r="A36" s="115" t="s">
        <v>34</v>
      </c>
      <c r="B36" s="116">
        <v>6</v>
      </c>
      <c r="C36" s="116"/>
      <c r="D36" s="116">
        <v>2</v>
      </c>
      <c r="E36" s="116">
        <v>2</v>
      </c>
      <c r="F36" s="116"/>
      <c r="G36" s="120">
        <v>0</v>
      </c>
      <c r="H36" s="116">
        <v>2</v>
      </c>
      <c r="I36" s="116"/>
      <c r="J36" s="116">
        <v>100</v>
      </c>
      <c r="K36" s="117"/>
      <c r="L36" s="117">
        <v>33.333333333333329</v>
      </c>
      <c r="M36" s="118">
        <v>33.333333333333329</v>
      </c>
      <c r="N36" s="118"/>
      <c r="O36" s="117">
        <v>0</v>
      </c>
      <c r="P36" s="117">
        <v>33.333333333333329</v>
      </c>
    </row>
    <row r="37" spans="1:16" x14ac:dyDescent="0.2">
      <c r="A37" s="115" t="s">
        <v>35</v>
      </c>
      <c r="B37" s="116">
        <v>5</v>
      </c>
      <c r="C37" s="116"/>
      <c r="D37" s="116">
        <v>0</v>
      </c>
      <c r="E37" s="116">
        <v>0</v>
      </c>
      <c r="F37" s="116"/>
      <c r="G37" s="120">
        <v>0</v>
      </c>
      <c r="H37" s="116">
        <v>0</v>
      </c>
      <c r="I37" s="116"/>
      <c r="J37" s="116">
        <v>0</v>
      </c>
      <c r="K37" s="117"/>
      <c r="L37" s="117">
        <v>0</v>
      </c>
      <c r="M37" s="118">
        <v>0</v>
      </c>
      <c r="N37" s="118"/>
      <c r="O37" s="117">
        <v>0</v>
      </c>
      <c r="P37" s="117">
        <v>0</v>
      </c>
    </row>
    <row r="38" spans="1:16" x14ac:dyDescent="0.2">
      <c r="A38" s="115" t="s">
        <v>36</v>
      </c>
      <c r="B38" s="116">
        <v>1555</v>
      </c>
      <c r="C38" s="116"/>
      <c r="D38" s="116">
        <v>443</v>
      </c>
      <c r="E38" s="116">
        <v>205</v>
      </c>
      <c r="F38" s="116"/>
      <c r="G38" s="116">
        <v>273</v>
      </c>
      <c r="H38" s="116">
        <v>634</v>
      </c>
      <c r="I38" s="116"/>
      <c r="J38" s="116">
        <v>100</v>
      </c>
      <c r="K38" s="117"/>
      <c r="L38" s="117">
        <v>28.488745980707396</v>
      </c>
      <c r="M38" s="118">
        <v>13.183279742765272</v>
      </c>
      <c r="N38" s="118"/>
      <c r="O38" s="117">
        <v>17.556270096463024</v>
      </c>
      <c r="P38" s="117">
        <v>40.771704180064312</v>
      </c>
    </row>
    <row r="39" spans="1:16" s="114" customFormat="1" ht="33.75" x14ac:dyDescent="0.2">
      <c r="A39" s="121" t="s">
        <v>37</v>
      </c>
      <c r="B39" s="111">
        <v>6409</v>
      </c>
      <c r="C39" s="111"/>
      <c r="D39" s="111">
        <v>2276</v>
      </c>
      <c r="E39" s="111">
        <v>1056</v>
      </c>
      <c r="F39" s="111"/>
      <c r="G39" s="111">
        <v>833</v>
      </c>
      <c r="H39" s="111">
        <v>2244</v>
      </c>
      <c r="I39" s="111"/>
      <c r="J39" s="111">
        <v>100</v>
      </c>
      <c r="K39" s="112"/>
      <c r="L39" s="112">
        <v>35.512560461850526</v>
      </c>
      <c r="M39" s="113">
        <v>16.476829458573881</v>
      </c>
      <c r="N39" s="113"/>
      <c r="O39" s="112">
        <v>12.9973474801061</v>
      </c>
      <c r="P39" s="112">
        <v>35.013262599469499</v>
      </c>
    </row>
    <row r="40" spans="1:16" x14ac:dyDescent="0.2">
      <c r="A40" s="115" t="s">
        <v>38</v>
      </c>
      <c r="B40" s="116">
        <v>2886</v>
      </c>
      <c r="C40" s="116"/>
      <c r="D40" s="116">
        <v>1232</v>
      </c>
      <c r="E40" s="116">
        <v>542</v>
      </c>
      <c r="F40" s="116"/>
      <c r="G40" s="116">
        <v>277</v>
      </c>
      <c r="H40" s="116">
        <v>835</v>
      </c>
      <c r="I40" s="116"/>
      <c r="J40" s="116">
        <v>100</v>
      </c>
      <c r="K40" s="117"/>
      <c r="L40" s="117">
        <v>42.688842688842691</v>
      </c>
      <c r="M40" s="118">
        <v>18.78031878031878</v>
      </c>
      <c r="N40" s="118"/>
      <c r="O40" s="117">
        <v>9.5980595980595975</v>
      </c>
      <c r="P40" s="117">
        <v>28.932778932778934</v>
      </c>
    </row>
    <row r="41" spans="1:16" x14ac:dyDescent="0.2">
      <c r="A41" s="115" t="s">
        <v>39</v>
      </c>
      <c r="B41" s="116">
        <v>79</v>
      </c>
      <c r="C41" s="116"/>
      <c r="D41" s="116">
        <v>45</v>
      </c>
      <c r="E41" s="116">
        <v>27</v>
      </c>
      <c r="F41" s="116"/>
      <c r="G41" s="116">
        <v>2</v>
      </c>
      <c r="H41" s="116">
        <v>5</v>
      </c>
      <c r="I41" s="116"/>
      <c r="J41" s="116">
        <v>100</v>
      </c>
      <c r="K41" s="117"/>
      <c r="L41" s="117">
        <v>56.962025316455701</v>
      </c>
      <c r="M41" s="118">
        <v>34.177215189873415</v>
      </c>
      <c r="N41" s="118"/>
      <c r="O41" s="117">
        <v>2.5316455696202533</v>
      </c>
      <c r="P41" s="117">
        <v>6.3291139240506329</v>
      </c>
    </row>
    <row r="42" spans="1:16" x14ac:dyDescent="0.2">
      <c r="A42" s="115" t="s">
        <v>40</v>
      </c>
      <c r="B42" s="116">
        <v>1207</v>
      </c>
      <c r="C42" s="116"/>
      <c r="D42" s="116">
        <v>447</v>
      </c>
      <c r="E42" s="116">
        <v>197</v>
      </c>
      <c r="F42" s="116"/>
      <c r="G42" s="116">
        <v>147</v>
      </c>
      <c r="H42" s="116">
        <v>416</v>
      </c>
      <c r="I42" s="116"/>
      <c r="J42" s="116">
        <v>100</v>
      </c>
      <c r="K42" s="117"/>
      <c r="L42" s="117">
        <v>37.033968516984253</v>
      </c>
      <c r="M42" s="118">
        <v>16.32145816072908</v>
      </c>
      <c r="N42" s="118"/>
      <c r="O42" s="117">
        <v>12.178956089478046</v>
      </c>
      <c r="P42" s="117">
        <v>34.465617232808619</v>
      </c>
    </row>
    <row r="43" spans="1:16" x14ac:dyDescent="0.2">
      <c r="A43" s="115" t="s">
        <v>41</v>
      </c>
      <c r="B43" s="116">
        <v>618</v>
      </c>
      <c r="C43" s="116"/>
      <c r="D43" s="116">
        <v>205</v>
      </c>
      <c r="E43" s="116">
        <v>92</v>
      </c>
      <c r="F43" s="116"/>
      <c r="G43" s="116">
        <v>94</v>
      </c>
      <c r="H43" s="116">
        <v>227</v>
      </c>
      <c r="I43" s="116"/>
      <c r="J43" s="116">
        <v>100</v>
      </c>
      <c r="K43" s="117"/>
      <c r="L43" s="117">
        <v>33.171521035598708</v>
      </c>
      <c r="M43" s="118">
        <v>14.886731391585762</v>
      </c>
      <c r="N43" s="118"/>
      <c r="O43" s="117">
        <v>15.210355987055015</v>
      </c>
      <c r="P43" s="117">
        <v>36.73139158576052</v>
      </c>
    </row>
    <row r="44" spans="1:16" x14ac:dyDescent="0.2">
      <c r="A44" s="115" t="s">
        <v>42</v>
      </c>
      <c r="B44" s="116">
        <v>12</v>
      </c>
      <c r="C44" s="116"/>
      <c r="D44" s="116">
        <v>6</v>
      </c>
      <c r="E44" s="116">
        <v>2</v>
      </c>
      <c r="F44" s="116"/>
      <c r="G44" s="120">
        <v>0</v>
      </c>
      <c r="H44" s="116">
        <v>4</v>
      </c>
      <c r="I44" s="116"/>
      <c r="J44" s="116">
        <v>100</v>
      </c>
      <c r="K44" s="117"/>
      <c r="L44" s="117">
        <v>50</v>
      </c>
      <c r="M44" s="118">
        <v>16.666666666666664</v>
      </c>
      <c r="N44" s="118"/>
      <c r="O44" s="117">
        <v>0</v>
      </c>
      <c r="P44" s="117">
        <v>33.333333333333329</v>
      </c>
    </row>
    <row r="45" spans="1:16" x14ac:dyDescent="0.2">
      <c r="A45" s="115" t="s">
        <v>43</v>
      </c>
      <c r="B45" s="116">
        <v>1607</v>
      </c>
      <c r="C45" s="116"/>
      <c r="D45" s="116">
        <v>341</v>
      </c>
      <c r="E45" s="116">
        <v>196</v>
      </c>
      <c r="F45" s="116"/>
      <c r="G45" s="116">
        <v>313</v>
      </c>
      <c r="H45" s="116">
        <v>757</v>
      </c>
      <c r="I45" s="116"/>
      <c r="J45" s="116">
        <v>100</v>
      </c>
      <c r="K45" s="117"/>
      <c r="L45" s="117">
        <v>21.219663970130679</v>
      </c>
      <c r="M45" s="118">
        <v>12.196639701306783</v>
      </c>
      <c r="N45" s="118"/>
      <c r="O45" s="117">
        <v>19.477286869943995</v>
      </c>
      <c r="P45" s="117">
        <v>47.106409458618543</v>
      </c>
    </row>
    <row r="46" spans="1:16" s="114" customFormat="1" x14ac:dyDescent="0.2">
      <c r="A46" s="110" t="s">
        <v>44</v>
      </c>
      <c r="B46" s="111">
        <v>7210</v>
      </c>
      <c r="C46" s="111"/>
      <c r="D46" s="111">
        <v>3529</v>
      </c>
      <c r="E46" s="111">
        <v>1519</v>
      </c>
      <c r="F46" s="111"/>
      <c r="G46" s="111">
        <v>444</v>
      </c>
      <c r="H46" s="111">
        <v>1718</v>
      </c>
      <c r="I46" s="111"/>
      <c r="J46" s="111">
        <v>100</v>
      </c>
      <c r="K46" s="112"/>
      <c r="L46" s="112">
        <v>48.945908460471564</v>
      </c>
      <c r="M46" s="113">
        <v>21.067961165048544</v>
      </c>
      <c r="N46" s="113"/>
      <c r="O46" s="112">
        <v>6.1581137309292648</v>
      </c>
      <c r="P46" s="112">
        <v>23.828016643550622</v>
      </c>
    </row>
    <row r="47" spans="1:16" x14ac:dyDescent="0.2">
      <c r="A47" s="115" t="s">
        <v>45</v>
      </c>
      <c r="B47" s="116">
        <v>2483</v>
      </c>
      <c r="C47" s="116"/>
      <c r="D47" s="116">
        <v>1436</v>
      </c>
      <c r="E47" s="116">
        <v>545</v>
      </c>
      <c r="F47" s="116"/>
      <c r="G47" s="116">
        <v>117</v>
      </c>
      <c r="H47" s="116">
        <v>385</v>
      </c>
      <c r="I47" s="116"/>
      <c r="J47" s="116">
        <v>100</v>
      </c>
      <c r="K47" s="117"/>
      <c r="L47" s="117">
        <v>57.83326621022956</v>
      </c>
      <c r="M47" s="118">
        <v>21.949254933548126</v>
      </c>
      <c r="N47" s="118"/>
      <c r="O47" s="117">
        <v>4.7120418848167542</v>
      </c>
      <c r="P47" s="117">
        <v>15.505436971405558</v>
      </c>
    </row>
    <row r="48" spans="1:16" x14ac:dyDescent="0.2">
      <c r="A48" s="115" t="s">
        <v>46</v>
      </c>
      <c r="B48" s="116">
        <v>11</v>
      </c>
      <c r="C48" s="116"/>
      <c r="D48" s="116">
        <v>9</v>
      </c>
      <c r="E48" s="116">
        <v>1</v>
      </c>
      <c r="F48" s="116"/>
      <c r="G48" s="120">
        <v>0</v>
      </c>
      <c r="H48" s="116">
        <v>1</v>
      </c>
      <c r="I48" s="116"/>
      <c r="J48" s="116">
        <v>100</v>
      </c>
      <c r="K48" s="117"/>
      <c r="L48" s="117">
        <v>81.818181818181827</v>
      </c>
      <c r="M48" s="118">
        <v>9.0909090909090917</v>
      </c>
      <c r="N48" s="118"/>
      <c r="O48" s="117">
        <v>0</v>
      </c>
      <c r="P48" s="117">
        <v>9.0909090909090917</v>
      </c>
    </row>
    <row r="49" spans="1:16" x14ac:dyDescent="0.2">
      <c r="A49" s="115" t="s">
        <v>47</v>
      </c>
      <c r="B49" s="116">
        <v>262</v>
      </c>
      <c r="C49" s="116"/>
      <c r="D49" s="116">
        <v>68</v>
      </c>
      <c r="E49" s="116">
        <v>66</v>
      </c>
      <c r="F49" s="116"/>
      <c r="G49" s="116">
        <v>9</v>
      </c>
      <c r="H49" s="116">
        <v>119</v>
      </c>
      <c r="I49" s="116"/>
      <c r="J49" s="116">
        <v>100</v>
      </c>
      <c r="K49" s="117"/>
      <c r="L49" s="117">
        <v>25.954198473282442</v>
      </c>
      <c r="M49" s="118">
        <v>25.190839694656486</v>
      </c>
      <c r="N49" s="118"/>
      <c r="O49" s="117">
        <v>3.4351145038167941</v>
      </c>
      <c r="P49" s="117">
        <v>45.419847328244273</v>
      </c>
    </row>
    <row r="50" spans="1:16" x14ac:dyDescent="0.2">
      <c r="A50" s="115" t="s">
        <v>48</v>
      </c>
      <c r="B50" s="116">
        <v>1872</v>
      </c>
      <c r="C50" s="116"/>
      <c r="D50" s="116">
        <v>848</v>
      </c>
      <c r="E50" s="116">
        <v>360</v>
      </c>
      <c r="F50" s="116"/>
      <c r="G50" s="116">
        <v>117</v>
      </c>
      <c r="H50" s="116">
        <v>547</v>
      </c>
      <c r="I50" s="116"/>
      <c r="J50" s="116">
        <v>100</v>
      </c>
      <c r="K50" s="117"/>
      <c r="L50" s="117">
        <v>45.299145299145302</v>
      </c>
      <c r="M50" s="118">
        <v>19.230769230769234</v>
      </c>
      <c r="N50" s="118"/>
      <c r="O50" s="117">
        <v>6.25</v>
      </c>
      <c r="P50" s="117">
        <v>29.220085470085472</v>
      </c>
    </row>
    <row r="51" spans="1:16" x14ac:dyDescent="0.2">
      <c r="A51" s="115" t="s">
        <v>148</v>
      </c>
      <c r="B51" s="116">
        <v>2572</v>
      </c>
      <c r="C51" s="116"/>
      <c r="D51" s="116">
        <v>1162</v>
      </c>
      <c r="E51" s="116">
        <v>547</v>
      </c>
      <c r="F51" s="116"/>
      <c r="G51" s="116">
        <v>197</v>
      </c>
      <c r="H51" s="116">
        <v>666</v>
      </c>
      <c r="I51" s="116"/>
      <c r="J51" s="116">
        <v>100</v>
      </c>
      <c r="K51" s="117"/>
      <c r="L51" s="117">
        <v>45.178849144634526</v>
      </c>
      <c r="M51" s="118">
        <v>21.267496111975117</v>
      </c>
      <c r="N51" s="118"/>
      <c r="O51" s="117">
        <v>7.659409020217729</v>
      </c>
      <c r="P51" s="117">
        <v>25.894245723172627</v>
      </c>
    </row>
    <row r="52" spans="1:16" x14ac:dyDescent="0.2">
      <c r="A52" s="115" t="s">
        <v>50</v>
      </c>
      <c r="B52" s="116">
        <v>10</v>
      </c>
      <c r="C52" s="116"/>
      <c r="D52" s="116">
        <v>6</v>
      </c>
      <c r="E52" s="120">
        <v>0</v>
      </c>
      <c r="F52" s="120"/>
      <c r="G52" s="116">
        <v>4</v>
      </c>
      <c r="H52" s="116">
        <v>0</v>
      </c>
      <c r="I52" s="116"/>
      <c r="J52" s="116">
        <v>100</v>
      </c>
      <c r="K52" s="117"/>
      <c r="L52" s="117">
        <v>60</v>
      </c>
      <c r="M52" s="118">
        <v>0</v>
      </c>
      <c r="N52" s="118"/>
      <c r="O52" s="117">
        <v>40</v>
      </c>
      <c r="P52" s="117">
        <v>0</v>
      </c>
    </row>
    <row r="53" spans="1:16" s="114" customFormat="1" x14ac:dyDescent="0.2">
      <c r="A53" s="110" t="s">
        <v>51</v>
      </c>
      <c r="B53" s="111">
        <v>10055</v>
      </c>
      <c r="C53" s="111"/>
      <c r="D53" s="111">
        <v>4852</v>
      </c>
      <c r="E53" s="111">
        <v>2337</v>
      </c>
      <c r="F53" s="111"/>
      <c r="G53" s="111">
        <v>646</v>
      </c>
      <c r="H53" s="111">
        <v>2220</v>
      </c>
      <c r="I53" s="111"/>
      <c r="J53" s="111">
        <v>100</v>
      </c>
      <c r="K53" s="112"/>
      <c r="L53" s="112">
        <v>48.254599701640977</v>
      </c>
      <c r="M53" s="113">
        <v>23.242168075584285</v>
      </c>
      <c r="N53" s="113"/>
      <c r="O53" s="112">
        <v>6.4246643460964687</v>
      </c>
      <c r="P53" s="112">
        <v>22.078567876678271</v>
      </c>
    </row>
    <row r="54" spans="1:16" x14ac:dyDescent="0.2">
      <c r="A54" s="115" t="s">
        <v>52</v>
      </c>
      <c r="B54" s="116">
        <v>3446</v>
      </c>
      <c r="C54" s="116"/>
      <c r="D54" s="116">
        <v>1643</v>
      </c>
      <c r="E54" s="116">
        <v>789</v>
      </c>
      <c r="F54" s="116"/>
      <c r="G54" s="116">
        <v>238</v>
      </c>
      <c r="H54" s="116">
        <v>776</v>
      </c>
      <c r="I54" s="116"/>
      <c r="J54" s="116">
        <v>100</v>
      </c>
      <c r="K54" s="117"/>
      <c r="L54" s="117">
        <v>47.678467788740569</v>
      </c>
      <c r="M54" s="118">
        <v>22.896111433546139</v>
      </c>
      <c r="N54" s="118"/>
      <c r="O54" s="117">
        <v>6.906558328496808</v>
      </c>
      <c r="P54" s="117">
        <v>22.518862449216485</v>
      </c>
    </row>
    <row r="55" spans="1:16" x14ac:dyDescent="0.2">
      <c r="A55" s="115" t="s">
        <v>53</v>
      </c>
      <c r="B55" s="116">
        <v>4390</v>
      </c>
      <c r="C55" s="116"/>
      <c r="D55" s="116">
        <v>2234</v>
      </c>
      <c r="E55" s="116">
        <v>1061</v>
      </c>
      <c r="F55" s="116"/>
      <c r="G55" s="116">
        <v>265</v>
      </c>
      <c r="H55" s="116">
        <v>830</v>
      </c>
      <c r="I55" s="116"/>
      <c r="J55" s="116">
        <v>100</v>
      </c>
      <c r="K55" s="117"/>
      <c r="L55" s="117">
        <v>50.888382687927106</v>
      </c>
      <c r="M55" s="118">
        <v>24.168564920273351</v>
      </c>
      <c r="N55" s="118"/>
      <c r="O55" s="117">
        <v>6.0364464692482915</v>
      </c>
      <c r="P55" s="117">
        <v>18.906605922551254</v>
      </c>
    </row>
    <row r="56" spans="1:16" x14ac:dyDescent="0.2">
      <c r="A56" s="115" t="s">
        <v>54</v>
      </c>
      <c r="B56" s="116">
        <v>975</v>
      </c>
      <c r="C56" s="116"/>
      <c r="D56" s="116">
        <v>445</v>
      </c>
      <c r="E56" s="116">
        <v>247</v>
      </c>
      <c r="F56" s="116"/>
      <c r="G56" s="116">
        <v>65</v>
      </c>
      <c r="H56" s="116">
        <v>218</v>
      </c>
      <c r="I56" s="116"/>
      <c r="J56" s="116">
        <v>100</v>
      </c>
      <c r="K56" s="117"/>
      <c r="L56" s="117">
        <v>45.641025641025642</v>
      </c>
      <c r="M56" s="118">
        <v>25.333333333333336</v>
      </c>
      <c r="N56" s="118"/>
      <c r="O56" s="117">
        <v>6.666666666666667</v>
      </c>
      <c r="P56" s="117">
        <v>22.358974358974358</v>
      </c>
    </row>
    <row r="57" spans="1:16" x14ac:dyDescent="0.2">
      <c r="A57" s="115" t="s">
        <v>55</v>
      </c>
      <c r="B57" s="116">
        <v>1244</v>
      </c>
      <c r="C57" s="116"/>
      <c r="D57" s="116">
        <v>530</v>
      </c>
      <c r="E57" s="116">
        <v>240</v>
      </c>
      <c r="F57" s="116"/>
      <c r="G57" s="116">
        <v>78</v>
      </c>
      <c r="H57" s="116">
        <v>396</v>
      </c>
      <c r="I57" s="116"/>
      <c r="J57" s="116">
        <v>100</v>
      </c>
      <c r="K57" s="117"/>
      <c r="L57" s="117">
        <v>42.60450160771704</v>
      </c>
      <c r="M57" s="118">
        <v>19.292604501607716</v>
      </c>
      <c r="N57" s="118"/>
      <c r="O57" s="117">
        <v>6.270096463022508</v>
      </c>
      <c r="P57" s="117">
        <v>31.832797427652732</v>
      </c>
    </row>
    <row r="58" spans="1:16" s="114" customFormat="1" x14ac:dyDescent="0.2">
      <c r="A58" s="110" t="s">
        <v>56</v>
      </c>
      <c r="B58" s="111">
        <v>3416</v>
      </c>
      <c r="C58" s="111"/>
      <c r="D58" s="111">
        <v>1593</v>
      </c>
      <c r="E58" s="111">
        <v>768</v>
      </c>
      <c r="F58" s="111"/>
      <c r="G58" s="111">
        <v>248</v>
      </c>
      <c r="H58" s="111">
        <v>807</v>
      </c>
      <c r="I58" s="111"/>
      <c r="J58" s="111">
        <v>100</v>
      </c>
      <c r="K58" s="112"/>
      <c r="L58" s="112">
        <v>46.633489461358316</v>
      </c>
      <c r="M58" s="113">
        <v>22.482435597189696</v>
      </c>
      <c r="N58" s="113"/>
      <c r="O58" s="112">
        <v>7.2599531615925059</v>
      </c>
      <c r="P58" s="112">
        <v>23.624121779859486</v>
      </c>
    </row>
    <row r="59" spans="1:16" x14ac:dyDescent="0.2">
      <c r="A59" s="115" t="s">
        <v>149</v>
      </c>
      <c r="B59" s="116">
        <v>3177</v>
      </c>
      <c r="C59" s="116"/>
      <c r="D59" s="116">
        <v>1456</v>
      </c>
      <c r="E59" s="116">
        <v>718</v>
      </c>
      <c r="F59" s="116"/>
      <c r="G59" s="116">
        <v>231</v>
      </c>
      <c r="H59" s="116">
        <v>772</v>
      </c>
      <c r="I59" s="116"/>
      <c r="J59" s="116">
        <v>100</v>
      </c>
      <c r="K59" s="117"/>
      <c r="L59" s="117">
        <v>45.829398803903054</v>
      </c>
      <c r="M59" s="118">
        <v>22.599937047529114</v>
      </c>
      <c r="N59" s="118"/>
      <c r="O59" s="117">
        <v>7.2710103871576965</v>
      </c>
      <c r="P59" s="117">
        <v>24.299653761410138</v>
      </c>
    </row>
    <row r="60" spans="1:16" x14ac:dyDescent="0.2">
      <c r="A60" s="115" t="s">
        <v>58</v>
      </c>
      <c r="B60" s="116">
        <v>239</v>
      </c>
      <c r="C60" s="116"/>
      <c r="D60" s="116">
        <v>137</v>
      </c>
      <c r="E60" s="116">
        <v>50</v>
      </c>
      <c r="F60" s="116"/>
      <c r="G60" s="116">
        <v>17</v>
      </c>
      <c r="H60" s="116">
        <v>35</v>
      </c>
      <c r="I60" s="116"/>
      <c r="J60" s="116">
        <v>100</v>
      </c>
      <c r="K60" s="117"/>
      <c r="L60" s="117">
        <v>57.322175732217573</v>
      </c>
      <c r="M60" s="118">
        <v>20.920502092050206</v>
      </c>
      <c r="N60" s="118"/>
      <c r="O60" s="117">
        <v>7.1129707112970717</v>
      </c>
      <c r="P60" s="117">
        <v>14.644351464435147</v>
      </c>
    </row>
    <row r="61" spans="1:16" s="114" customFormat="1" x14ac:dyDescent="0.2">
      <c r="A61" s="110" t="s">
        <v>59</v>
      </c>
      <c r="B61" s="111">
        <v>5089</v>
      </c>
      <c r="C61" s="111"/>
      <c r="D61" s="111">
        <v>2257</v>
      </c>
      <c r="E61" s="111">
        <v>1140</v>
      </c>
      <c r="F61" s="111"/>
      <c r="G61" s="111">
        <v>336</v>
      </c>
      <c r="H61" s="111">
        <v>1356</v>
      </c>
      <c r="I61" s="111"/>
      <c r="J61" s="111">
        <v>100</v>
      </c>
      <c r="K61" s="112"/>
      <c r="L61" s="112">
        <v>44.350560031440359</v>
      </c>
      <c r="M61" s="113">
        <v>22.401257614462565</v>
      </c>
      <c r="N61" s="113"/>
      <c r="O61" s="112">
        <v>6.6024759284731767</v>
      </c>
      <c r="P61" s="112">
        <v>26.645706425623892</v>
      </c>
    </row>
    <row r="62" spans="1:16" x14ac:dyDescent="0.2">
      <c r="A62" s="115" t="s">
        <v>60</v>
      </c>
      <c r="B62" s="116">
        <v>1766</v>
      </c>
      <c r="C62" s="116"/>
      <c r="D62" s="116">
        <v>854</v>
      </c>
      <c r="E62" s="116">
        <v>466</v>
      </c>
      <c r="F62" s="116"/>
      <c r="G62" s="116">
        <v>66</v>
      </c>
      <c r="H62" s="116">
        <v>380</v>
      </c>
      <c r="I62" s="116"/>
      <c r="J62" s="116">
        <v>100</v>
      </c>
      <c r="K62" s="117"/>
      <c r="L62" s="117">
        <v>48.357870894677234</v>
      </c>
      <c r="M62" s="118">
        <v>26.387315968289922</v>
      </c>
      <c r="N62" s="118"/>
      <c r="O62" s="117">
        <v>3.7372593431483581</v>
      </c>
      <c r="P62" s="117">
        <v>21.517553793884485</v>
      </c>
    </row>
    <row r="63" spans="1:16" x14ac:dyDescent="0.2">
      <c r="A63" s="115" t="s">
        <v>61</v>
      </c>
      <c r="B63" s="116">
        <v>1034</v>
      </c>
      <c r="C63" s="116"/>
      <c r="D63" s="116">
        <v>525</v>
      </c>
      <c r="E63" s="116">
        <v>274</v>
      </c>
      <c r="F63" s="116"/>
      <c r="G63" s="116">
        <v>42</v>
      </c>
      <c r="H63" s="116">
        <v>193</v>
      </c>
      <c r="I63" s="116"/>
      <c r="J63" s="116">
        <v>100</v>
      </c>
      <c r="K63" s="117"/>
      <c r="L63" s="117">
        <v>50.773694390715661</v>
      </c>
      <c r="M63" s="118">
        <v>26.499032882011601</v>
      </c>
      <c r="N63" s="118"/>
      <c r="O63" s="117">
        <v>4.061895551257253</v>
      </c>
      <c r="P63" s="117">
        <v>18.665377176015475</v>
      </c>
    </row>
    <row r="64" spans="1:16" s="122" customFormat="1" x14ac:dyDescent="0.2">
      <c r="A64" s="115" t="s">
        <v>62</v>
      </c>
      <c r="B64" s="116">
        <v>2289</v>
      </c>
      <c r="C64" s="116"/>
      <c r="D64" s="116">
        <v>878</v>
      </c>
      <c r="E64" s="116">
        <v>400</v>
      </c>
      <c r="F64" s="116"/>
      <c r="G64" s="116">
        <v>228</v>
      </c>
      <c r="H64" s="116">
        <v>783</v>
      </c>
      <c r="I64" s="116"/>
      <c r="J64" s="116">
        <v>100</v>
      </c>
      <c r="K64" s="117"/>
      <c r="L64" s="117">
        <v>38.357361293141111</v>
      </c>
      <c r="M64" s="118">
        <v>17.474879860200961</v>
      </c>
      <c r="N64" s="118"/>
      <c r="O64" s="117">
        <v>9.960681520314548</v>
      </c>
      <c r="P64" s="117">
        <v>34.207077326343381</v>
      </c>
    </row>
    <row r="65" spans="1:16" ht="33.75" x14ac:dyDescent="0.2">
      <c r="A65" s="121" t="s">
        <v>63</v>
      </c>
      <c r="B65" s="111">
        <v>2338</v>
      </c>
      <c r="C65" s="111"/>
      <c r="D65" s="111">
        <v>1114</v>
      </c>
      <c r="E65" s="111">
        <v>531</v>
      </c>
      <c r="F65" s="111"/>
      <c r="G65" s="111">
        <v>132</v>
      </c>
      <c r="H65" s="111">
        <v>561</v>
      </c>
      <c r="I65" s="111"/>
      <c r="J65" s="111">
        <v>100</v>
      </c>
      <c r="K65" s="112"/>
      <c r="L65" s="112">
        <v>47.647562018819507</v>
      </c>
      <c r="M65" s="113">
        <v>22.711719418306245</v>
      </c>
      <c r="N65" s="113"/>
      <c r="O65" s="112">
        <v>5.6458511548331911</v>
      </c>
      <c r="P65" s="112">
        <v>23.99486740804106</v>
      </c>
    </row>
    <row r="66" spans="1:16" x14ac:dyDescent="0.2">
      <c r="A66" s="115" t="s">
        <v>64</v>
      </c>
      <c r="B66" s="116">
        <v>139</v>
      </c>
      <c r="C66" s="116"/>
      <c r="D66" s="116">
        <v>69</v>
      </c>
      <c r="E66" s="116">
        <v>33</v>
      </c>
      <c r="F66" s="116"/>
      <c r="G66" s="116">
        <v>8</v>
      </c>
      <c r="H66" s="116">
        <v>29</v>
      </c>
      <c r="I66" s="116"/>
      <c r="J66" s="116">
        <v>100</v>
      </c>
      <c r="K66" s="117"/>
      <c r="L66" s="117">
        <v>49.640287769784173</v>
      </c>
      <c r="M66" s="118">
        <v>23.741007194244602</v>
      </c>
      <c r="N66" s="118"/>
      <c r="O66" s="117">
        <v>5.755395683453238</v>
      </c>
      <c r="P66" s="117">
        <v>20.863309352517987</v>
      </c>
    </row>
    <row r="67" spans="1:16" x14ac:dyDescent="0.2">
      <c r="A67" s="115" t="s">
        <v>65</v>
      </c>
      <c r="B67" s="116">
        <v>1612</v>
      </c>
      <c r="C67" s="116"/>
      <c r="D67" s="116">
        <v>772</v>
      </c>
      <c r="E67" s="116">
        <v>374</v>
      </c>
      <c r="F67" s="116"/>
      <c r="G67" s="116">
        <v>79</v>
      </c>
      <c r="H67" s="116">
        <v>387</v>
      </c>
      <c r="I67" s="116"/>
      <c r="J67" s="116">
        <v>100</v>
      </c>
      <c r="K67" s="117"/>
      <c r="L67" s="117">
        <v>47.890818858560799</v>
      </c>
      <c r="M67" s="118">
        <v>23.200992555831267</v>
      </c>
      <c r="N67" s="118"/>
      <c r="O67" s="117">
        <v>4.9007444168734491</v>
      </c>
      <c r="P67" s="117">
        <v>24.007444168734491</v>
      </c>
    </row>
    <row r="68" spans="1:16" x14ac:dyDescent="0.2">
      <c r="A68" s="115" t="s">
        <v>66</v>
      </c>
      <c r="B68" s="116">
        <v>587</v>
      </c>
      <c r="C68" s="116"/>
      <c r="D68" s="116">
        <v>273</v>
      </c>
      <c r="E68" s="116">
        <v>124</v>
      </c>
      <c r="F68" s="116"/>
      <c r="G68" s="116">
        <v>45</v>
      </c>
      <c r="H68" s="116">
        <v>145</v>
      </c>
      <c r="I68" s="116"/>
      <c r="J68" s="116">
        <v>100</v>
      </c>
      <c r="K68" s="117"/>
      <c r="L68" s="117">
        <v>46.507666098807491</v>
      </c>
      <c r="M68" s="118">
        <v>21.124361158432709</v>
      </c>
      <c r="N68" s="118"/>
      <c r="O68" s="117">
        <v>7.6660988074957412</v>
      </c>
      <c r="P68" s="117">
        <v>24.701873935264054</v>
      </c>
    </row>
    <row r="69" spans="1:16" s="114" customFormat="1" x14ac:dyDescent="0.2">
      <c r="A69" s="110" t="s">
        <v>67</v>
      </c>
      <c r="B69" s="111">
        <v>6125</v>
      </c>
      <c r="C69" s="111"/>
      <c r="D69" s="111">
        <v>2706</v>
      </c>
      <c r="E69" s="111">
        <v>1125</v>
      </c>
      <c r="F69" s="111"/>
      <c r="G69" s="111">
        <v>446</v>
      </c>
      <c r="H69" s="111">
        <v>1848</v>
      </c>
      <c r="I69" s="111"/>
      <c r="J69" s="111">
        <v>100</v>
      </c>
      <c r="K69" s="112"/>
      <c r="L69" s="112">
        <v>44.179591836734694</v>
      </c>
      <c r="M69" s="113">
        <v>18.367346938775512</v>
      </c>
      <c r="N69" s="113"/>
      <c r="O69" s="112">
        <v>7.2816326530612248</v>
      </c>
      <c r="P69" s="112">
        <v>30.171428571428571</v>
      </c>
    </row>
    <row r="70" spans="1:16" x14ac:dyDescent="0.2">
      <c r="A70" s="115" t="s">
        <v>68</v>
      </c>
      <c r="B70" s="116">
        <v>1320</v>
      </c>
      <c r="C70" s="116"/>
      <c r="D70" s="116">
        <v>439</v>
      </c>
      <c r="E70" s="116">
        <v>155</v>
      </c>
      <c r="F70" s="116"/>
      <c r="G70" s="116">
        <v>124</v>
      </c>
      <c r="H70" s="116">
        <v>602</v>
      </c>
      <c r="I70" s="116"/>
      <c r="J70" s="116">
        <v>100</v>
      </c>
      <c r="K70" s="117"/>
      <c r="L70" s="117">
        <v>33.257575757575758</v>
      </c>
      <c r="M70" s="118">
        <v>11.742424242424242</v>
      </c>
      <c r="N70" s="118"/>
      <c r="O70" s="117">
        <v>9.3939393939393927</v>
      </c>
      <c r="P70" s="117">
        <v>45.606060606060609</v>
      </c>
    </row>
    <row r="71" spans="1:16" x14ac:dyDescent="0.2">
      <c r="A71" s="115" t="s">
        <v>69</v>
      </c>
      <c r="B71" s="116">
        <v>361</v>
      </c>
      <c r="C71" s="116"/>
      <c r="D71" s="116">
        <v>234</v>
      </c>
      <c r="E71" s="116">
        <v>57</v>
      </c>
      <c r="F71" s="116"/>
      <c r="G71" s="116">
        <v>11</v>
      </c>
      <c r="H71" s="116">
        <v>59</v>
      </c>
      <c r="I71" s="116"/>
      <c r="J71" s="116">
        <v>100</v>
      </c>
      <c r="K71" s="117"/>
      <c r="L71" s="117">
        <v>64.819944598337955</v>
      </c>
      <c r="M71" s="118">
        <v>15.789473684210526</v>
      </c>
      <c r="N71" s="118"/>
      <c r="O71" s="117">
        <v>3.0470914127423825</v>
      </c>
      <c r="P71" s="117">
        <v>16.343490304709142</v>
      </c>
    </row>
    <row r="72" spans="1:16" x14ac:dyDescent="0.2">
      <c r="A72" s="115" t="s">
        <v>70</v>
      </c>
      <c r="B72" s="116">
        <v>2294</v>
      </c>
      <c r="C72" s="116"/>
      <c r="D72" s="116">
        <v>1028</v>
      </c>
      <c r="E72" s="116">
        <v>467</v>
      </c>
      <c r="F72" s="116"/>
      <c r="G72" s="116">
        <v>166</v>
      </c>
      <c r="H72" s="116">
        <v>633</v>
      </c>
      <c r="I72" s="116"/>
      <c r="J72" s="116">
        <v>100</v>
      </c>
      <c r="K72" s="117"/>
      <c r="L72" s="117">
        <v>44.812554489973841</v>
      </c>
      <c r="M72" s="118">
        <v>20.357454228421972</v>
      </c>
      <c r="N72" s="118"/>
      <c r="O72" s="117">
        <v>7.2362685265911066</v>
      </c>
      <c r="P72" s="117">
        <v>27.593722755013079</v>
      </c>
    </row>
    <row r="73" spans="1:16" x14ac:dyDescent="0.2">
      <c r="A73" s="115" t="s">
        <v>71</v>
      </c>
      <c r="B73" s="116">
        <v>2150</v>
      </c>
      <c r="C73" s="116"/>
      <c r="D73" s="116">
        <v>1005</v>
      </c>
      <c r="E73" s="116">
        <v>446</v>
      </c>
      <c r="F73" s="116"/>
      <c r="G73" s="116">
        <v>145</v>
      </c>
      <c r="H73" s="116">
        <v>554</v>
      </c>
      <c r="I73" s="116"/>
      <c r="J73" s="116">
        <v>100</v>
      </c>
      <c r="K73" s="117"/>
      <c r="L73" s="117">
        <v>46.744186046511629</v>
      </c>
      <c r="M73" s="118">
        <v>20.744186046511629</v>
      </c>
      <c r="N73" s="118"/>
      <c r="O73" s="117">
        <v>6.7441860465116283</v>
      </c>
      <c r="P73" s="117">
        <v>25.767441860465119</v>
      </c>
    </row>
    <row r="74" spans="1:16" s="114" customFormat="1" x14ac:dyDescent="0.2">
      <c r="A74" s="110" t="s">
        <v>72</v>
      </c>
      <c r="B74" s="111">
        <v>8325</v>
      </c>
      <c r="C74" s="111"/>
      <c r="D74" s="111">
        <v>4310</v>
      </c>
      <c r="E74" s="111">
        <v>1735</v>
      </c>
      <c r="F74" s="111"/>
      <c r="G74" s="111">
        <v>466</v>
      </c>
      <c r="H74" s="111">
        <v>1814</v>
      </c>
      <c r="I74" s="111"/>
      <c r="J74" s="111">
        <v>100</v>
      </c>
      <c r="K74" s="112"/>
      <c r="L74" s="112">
        <v>51.771771771771768</v>
      </c>
      <c r="M74" s="113">
        <v>20.840840840840841</v>
      </c>
      <c r="N74" s="113"/>
      <c r="O74" s="112">
        <v>5.5975975975975976</v>
      </c>
      <c r="P74" s="112">
        <v>21.78978978978979</v>
      </c>
    </row>
    <row r="75" spans="1:16" x14ac:dyDescent="0.2">
      <c r="A75" s="115" t="s">
        <v>73</v>
      </c>
      <c r="B75" s="116">
        <v>4155</v>
      </c>
      <c r="C75" s="116"/>
      <c r="D75" s="116">
        <v>1837</v>
      </c>
      <c r="E75" s="116">
        <v>785</v>
      </c>
      <c r="F75" s="116"/>
      <c r="G75" s="116">
        <v>341</v>
      </c>
      <c r="H75" s="116">
        <v>1192</v>
      </c>
      <c r="I75" s="116"/>
      <c r="J75" s="116">
        <v>100</v>
      </c>
      <c r="K75" s="117"/>
      <c r="L75" s="117">
        <v>44.211793020457279</v>
      </c>
      <c r="M75" s="118">
        <v>18.892900120336943</v>
      </c>
      <c r="N75" s="118"/>
      <c r="O75" s="117">
        <v>8.2069795427196155</v>
      </c>
      <c r="P75" s="117">
        <v>28.688327316486163</v>
      </c>
    </row>
    <row r="76" spans="1:16" x14ac:dyDescent="0.2">
      <c r="A76" s="115" t="s">
        <v>292</v>
      </c>
      <c r="B76" s="116">
        <v>1402</v>
      </c>
      <c r="C76" s="116"/>
      <c r="D76" s="116">
        <v>823</v>
      </c>
      <c r="E76" s="116">
        <v>306</v>
      </c>
      <c r="F76" s="116"/>
      <c r="G76" s="116">
        <v>38</v>
      </c>
      <c r="H76" s="116">
        <v>235</v>
      </c>
      <c r="I76" s="116"/>
      <c r="J76" s="116">
        <v>100</v>
      </c>
      <c r="K76" s="117"/>
      <c r="L76" s="117">
        <v>58.701854493580598</v>
      </c>
      <c r="M76" s="118">
        <v>21.825962910128389</v>
      </c>
      <c r="N76" s="118"/>
      <c r="O76" s="117">
        <v>2.7104136947218258</v>
      </c>
      <c r="P76" s="117">
        <v>16.761768901569187</v>
      </c>
    </row>
    <row r="77" spans="1:16" x14ac:dyDescent="0.2">
      <c r="A77" s="115" t="s">
        <v>74</v>
      </c>
      <c r="B77" s="116">
        <v>84</v>
      </c>
      <c r="C77" s="116"/>
      <c r="D77" s="116">
        <v>29</v>
      </c>
      <c r="E77" s="116">
        <v>23</v>
      </c>
      <c r="F77" s="116"/>
      <c r="G77" s="116">
        <v>4</v>
      </c>
      <c r="H77" s="116">
        <v>28</v>
      </c>
      <c r="I77" s="116"/>
      <c r="J77" s="116">
        <v>100</v>
      </c>
      <c r="K77" s="117"/>
      <c r="L77" s="117">
        <v>34.523809523809526</v>
      </c>
      <c r="M77" s="118">
        <v>27.380952380952383</v>
      </c>
      <c r="N77" s="118"/>
      <c r="O77" s="117">
        <v>4.7619047619047619</v>
      </c>
      <c r="P77" s="117">
        <v>33.333333333333329</v>
      </c>
    </row>
    <row r="78" spans="1:16" x14ac:dyDescent="0.2">
      <c r="A78" s="115" t="s">
        <v>75</v>
      </c>
      <c r="B78" s="116">
        <v>724</v>
      </c>
      <c r="C78" s="116"/>
      <c r="D78" s="116">
        <v>413</v>
      </c>
      <c r="E78" s="116">
        <v>193</v>
      </c>
      <c r="F78" s="116"/>
      <c r="G78" s="116">
        <v>26</v>
      </c>
      <c r="H78" s="116">
        <v>92</v>
      </c>
      <c r="I78" s="116"/>
      <c r="J78" s="116">
        <v>100</v>
      </c>
      <c r="K78" s="117"/>
      <c r="L78" s="117">
        <v>57.04419889502762</v>
      </c>
      <c r="M78" s="118">
        <v>26.657458563535911</v>
      </c>
      <c r="N78" s="118"/>
      <c r="O78" s="117">
        <v>3.5911602209944751</v>
      </c>
      <c r="P78" s="117">
        <v>12.707182320441991</v>
      </c>
    </row>
    <row r="79" spans="1:16" x14ac:dyDescent="0.2">
      <c r="A79" s="115" t="s">
        <v>76</v>
      </c>
      <c r="B79" s="116">
        <v>1960</v>
      </c>
      <c r="C79" s="116"/>
      <c r="D79" s="116">
        <v>1208</v>
      </c>
      <c r="E79" s="116">
        <v>428</v>
      </c>
      <c r="F79" s="116"/>
      <c r="G79" s="116">
        <v>57</v>
      </c>
      <c r="H79" s="116">
        <v>267</v>
      </c>
      <c r="I79" s="116"/>
      <c r="J79" s="116">
        <v>100</v>
      </c>
      <c r="K79" s="117"/>
      <c r="L79" s="117">
        <v>61.632653061224488</v>
      </c>
      <c r="M79" s="118">
        <v>21.836734693877553</v>
      </c>
      <c r="N79" s="118"/>
      <c r="O79" s="117">
        <v>2.9081632653061225</v>
      </c>
      <c r="P79" s="117">
        <v>13.622448979591836</v>
      </c>
    </row>
    <row r="80" spans="1:16" s="114" customFormat="1" ht="33.75" x14ac:dyDescent="0.2">
      <c r="A80" s="121" t="s">
        <v>77</v>
      </c>
      <c r="B80" s="111">
        <v>11808</v>
      </c>
      <c r="C80" s="111"/>
      <c r="D80" s="111">
        <v>5210</v>
      </c>
      <c r="E80" s="111">
        <v>2203</v>
      </c>
      <c r="F80" s="111"/>
      <c r="G80" s="111">
        <v>1178</v>
      </c>
      <c r="H80" s="111">
        <v>3217</v>
      </c>
      <c r="I80" s="111"/>
      <c r="J80" s="111">
        <v>100</v>
      </c>
      <c r="K80" s="112"/>
      <c r="L80" s="112">
        <v>44.12262872628726</v>
      </c>
      <c r="M80" s="113">
        <v>18.656842818428185</v>
      </c>
      <c r="N80" s="113"/>
      <c r="O80" s="112">
        <v>9.9762872628726278</v>
      </c>
      <c r="P80" s="112">
        <v>27.244241192411923</v>
      </c>
    </row>
    <row r="81" spans="1:16" x14ac:dyDescent="0.2">
      <c r="A81" s="115" t="s">
        <v>78</v>
      </c>
      <c r="B81" s="116">
        <v>2739</v>
      </c>
      <c r="C81" s="116"/>
      <c r="D81" s="116">
        <v>1084</v>
      </c>
      <c r="E81" s="116">
        <v>500</v>
      </c>
      <c r="F81" s="116"/>
      <c r="G81" s="116">
        <v>240</v>
      </c>
      <c r="H81" s="116">
        <v>915</v>
      </c>
      <c r="I81" s="116"/>
      <c r="J81" s="116">
        <v>100</v>
      </c>
      <c r="K81" s="117"/>
      <c r="L81" s="117">
        <v>39.576487769258854</v>
      </c>
      <c r="M81" s="118">
        <v>18.254837531945967</v>
      </c>
      <c r="N81" s="118"/>
      <c r="O81" s="117">
        <v>8.762322015334064</v>
      </c>
      <c r="P81" s="117">
        <v>33.406352683461115</v>
      </c>
    </row>
    <row r="82" spans="1:16" x14ac:dyDescent="0.2">
      <c r="A82" s="115" t="s">
        <v>79</v>
      </c>
      <c r="B82" s="116">
        <v>1362</v>
      </c>
      <c r="C82" s="116"/>
      <c r="D82" s="116">
        <v>632</v>
      </c>
      <c r="E82" s="116">
        <v>271</v>
      </c>
      <c r="F82" s="116"/>
      <c r="G82" s="116">
        <v>143</v>
      </c>
      <c r="H82" s="116">
        <v>316</v>
      </c>
      <c r="I82" s="116"/>
      <c r="J82" s="116">
        <v>100</v>
      </c>
      <c r="K82" s="117"/>
      <c r="L82" s="117">
        <v>46.402349486049928</v>
      </c>
      <c r="M82" s="118">
        <v>19.897209985315712</v>
      </c>
      <c r="N82" s="118"/>
      <c r="O82" s="117">
        <v>10.499265785609397</v>
      </c>
      <c r="P82" s="117">
        <v>23.201174743024964</v>
      </c>
    </row>
    <row r="83" spans="1:16" x14ac:dyDescent="0.2">
      <c r="A83" s="115" t="s">
        <v>80</v>
      </c>
      <c r="B83" s="116">
        <v>1108</v>
      </c>
      <c r="C83" s="116"/>
      <c r="D83" s="116">
        <v>455</v>
      </c>
      <c r="E83" s="116">
        <v>202</v>
      </c>
      <c r="F83" s="116"/>
      <c r="G83" s="116">
        <v>113</v>
      </c>
      <c r="H83" s="116">
        <v>338</v>
      </c>
      <c r="I83" s="116"/>
      <c r="J83" s="116">
        <v>100</v>
      </c>
      <c r="K83" s="117"/>
      <c r="L83" s="117">
        <v>41.064981949458485</v>
      </c>
      <c r="M83" s="118">
        <v>18.231046931407942</v>
      </c>
      <c r="N83" s="118"/>
      <c r="O83" s="117">
        <v>10.198555956678701</v>
      </c>
      <c r="P83" s="117">
        <v>30.505415162454874</v>
      </c>
    </row>
    <row r="84" spans="1:16" x14ac:dyDescent="0.2">
      <c r="A84" s="115" t="s">
        <v>81</v>
      </c>
      <c r="B84" s="116">
        <v>919</v>
      </c>
      <c r="C84" s="116"/>
      <c r="D84" s="116">
        <v>376</v>
      </c>
      <c r="E84" s="116">
        <v>189</v>
      </c>
      <c r="F84" s="116"/>
      <c r="G84" s="116">
        <v>85</v>
      </c>
      <c r="H84" s="116">
        <v>269</v>
      </c>
      <c r="I84" s="116"/>
      <c r="J84" s="116">
        <v>100</v>
      </c>
      <c r="K84" s="117"/>
      <c r="L84" s="117">
        <v>40.914036996735582</v>
      </c>
      <c r="M84" s="118">
        <v>20.5658324265506</v>
      </c>
      <c r="N84" s="118"/>
      <c r="O84" s="117">
        <v>9.2491838955386285</v>
      </c>
      <c r="P84" s="117">
        <v>29.270946681175193</v>
      </c>
    </row>
    <row r="85" spans="1:16" x14ac:dyDescent="0.2">
      <c r="A85" s="115" t="s">
        <v>82</v>
      </c>
      <c r="B85" s="116">
        <v>1652</v>
      </c>
      <c r="C85" s="116"/>
      <c r="D85" s="116">
        <v>888</v>
      </c>
      <c r="E85" s="116">
        <v>295</v>
      </c>
      <c r="F85" s="116"/>
      <c r="G85" s="116">
        <v>142</v>
      </c>
      <c r="H85" s="116">
        <v>327</v>
      </c>
      <c r="I85" s="116"/>
      <c r="J85" s="116">
        <v>100</v>
      </c>
      <c r="K85" s="117"/>
      <c r="L85" s="117">
        <v>53.753026634382564</v>
      </c>
      <c r="M85" s="118">
        <v>17.857142857142858</v>
      </c>
      <c r="N85" s="118"/>
      <c r="O85" s="117">
        <v>8.5956416464891028</v>
      </c>
      <c r="P85" s="117">
        <v>19.794188861985475</v>
      </c>
    </row>
    <row r="86" spans="1:16" x14ac:dyDescent="0.2">
      <c r="A86" s="115" t="s">
        <v>83</v>
      </c>
      <c r="B86" s="116">
        <v>1725</v>
      </c>
      <c r="C86" s="116"/>
      <c r="D86" s="116">
        <v>705</v>
      </c>
      <c r="E86" s="116">
        <v>317</v>
      </c>
      <c r="F86" s="116"/>
      <c r="G86" s="116">
        <v>230</v>
      </c>
      <c r="H86" s="116">
        <v>473</v>
      </c>
      <c r="I86" s="116"/>
      <c r="J86" s="116">
        <v>100</v>
      </c>
      <c r="K86" s="117"/>
      <c r="L86" s="117">
        <v>40.869565217391305</v>
      </c>
      <c r="M86" s="118">
        <v>18.376811594202898</v>
      </c>
      <c r="N86" s="118"/>
      <c r="O86" s="117">
        <v>13.333333333333334</v>
      </c>
      <c r="P86" s="117">
        <v>27.420289855072465</v>
      </c>
    </row>
    <row r="87" spans="1:16" x14ac:dyDescent="0.2">
      <c r="A87" s="115" t="s">
        <v>84</v>
      </c>
      <c r="B87" s="116">
        <v>350</v>
      </c>
      <c r="C87" s="116"/>
      <c r="D87" s="116">
        <v>184</v>
      </c>
      <c r="E87" s="116">
        <v>57</v>
      </c>
      <c r="F87" s="116"/>
      <c r="G87" s="116">
        <v>37</v>
      </c>
      <c r="H87" s="116">
        <v>72</v>
      </c>
      <c r="I87" s="116"/>
      <c r="J87" s="116">
        <v>100</v>
      </c>
      <c r="K87" s="117"/>
      <c r="L87" s="117">
        <v>52.571428571428569</v>
      </c>
      <c r="M87" s="118">
        <v>16.285714285714288</v>
      </c>
      <c r="N87" s="118"/>
      <c r="O87" s="117">
        <v>10.571428571428571</v>
      </c>
      <c r="P87" s="117">
        <v>20.571428571428569</v>
      </c>
    </row>
    <row r="88" spans="1:16" x14ac:dyDescent="0.2">
      <c r="A88" s="115" t="s">
        <v>85</v>
      </c>
      <c r="B88" s="116">
        <v>1953</v>
      </c>
      <c r="C88" s="116"/>
      <c r="D88" s="116">
        <v>886</v>
      </c>
      <c r="E88" s="116">
        <v>372</v>
      </c>
      <c r="F88" s="116"/>
      <c r="G88" s="116">
        <v>188</v>
      </c>
      <c r="H88" s="116">
        <v>507</v>
      </c>
      <c r="I88" s="116"/>
      <c r="J88" s="116">
        <v>100</v>
      </c>
      <c r="K88" s="117"/>
      <c r="L88" s="117">
        <v>45.36610343061956</v>
      </c>
      <c r="M88" s="118">
        <v>19.047619047619047</v>
      </c>
      <c r="N88" s="118"/>
      <c r="O88" s="117">
        <v>9.62621607782898</v>
      </c>
      <c r="P88" s="117">
        <v>25.960061443932414</v>
      </c>
    </row>
    <row r="89" spans="1:16" s="114" customFormat="1" x14ac:dyDescent="0.2">
      <c r="A89" s="110" t="s">
        <v>86</v>
      </c>
      <c r="B89" s="111">
        <v>571</v>
      </c>
      <c r="C89" s="111"/>
      <c r="D89" s="111">
        <v>213</v>
      </c>
      <c r="E89" s="111">
        <v>90</v>
      </c>
      <c r="F89" s="111"/>
      <c r="G89" s="111">
        <v>89</v>
      </c>
      <c r="H89" s="111">
        <v>179</v>
      </c>
      <c r="I89" s="111"/>
      <c r="J89" s="111">
        <v>100</v>
      </c>
      <c r="K89" s="112"/>
      <c r="L89" s="112">
        <v>37.302977232924697</v>
      </c>
      <c r="M89" s="113">
        <v>15.761821366024517</v>
      </c>
      <c r="N89" s="113"/>
      <c r="O89" s="112">
        <v>15.586690017513135</v>
      </c>
      <c r="P89" s="112">
        <v>31.348511383537652</v>
      </c>
    </row>
    <row r="90" spans="1:16" x14ac:dyDescent="0.2">
      <c r="A90" s="115" t="s">
        <v>87</v>
      </c>
      <c r="B90" s="116">
        <v>34</v>
      </c>
      <c r="C90" s="116"/>
      <c r="D90" s="116">
        <v>19</v>
      </c>
      <c r="E90" s="116">
        <v>8</v>
      </c>
      <c r="F90" s="116"/>
      <c r="G90" s="120">
        <v>0</v>
      </c>
      <c r="H90" s="116">
        <v>7</v>
      </c>
      <c r="I90" s="116"/>
      <c r="J90" s="116">
        <v>100</v>
      </c>
      <c r="K90" s="117"/>
      <c r="L90" s="117">
        <v>55.882352941176471</v>
      </c>
      <c r="M90" s="118">
        <v>23.52941176470588</v>
      </c>
      <c r="N90" s="118"/>
      <c r="O90" s="120">
        <v>0</v>
      </c>
      <c r="P90" s="117">
        <v>20.588235294117645</v>
      </c>
    </row>
    <row r="91" spans="1:16" x14ac:dyDescent="0.2">
      <c r="A91" s="115" t="s">
        <v>150</v>
      </c>
      <c r="B91" s="116">
        <v>537</v>
      </c>
      <c r="C91" s="116"/>
      <c r="D91" s="116">
        <v>194</v>
      </c>
      <c r="E91" s="116">
        <v>82</v>
      </c>
      <c r="F91" s="116"/>
      <c r="G91" s="116">
        <v>89</v>
      </c>
      <c r="H91" s="116">
        <v>172</v>
      </c>
      <c r="I91" s="116"/>
      <c r="J91" s="116">
        <v>100</v>
      </c>
      <c r="K91" s="117"/>
      <c r="L91" s="117">
        <v>36.126629422718807</v>
      </c>
      <c r="M91" s="118">
        <v>15.27001862197393</v>
      </c>
      <c r="N91" s="118"/>
      <c r="O91" s="117">
        <v>16.573556797020483</v>
      </c>
      <c r="P91" s="117">
        <v>32.029795158286781</v>
      </c>
    </row>
    <row r="92" spans="1:16" s="114" customFormat="1" x14ac:dyDescent="0.2">
      <c r="A92" s="110" t="s">
        <v>89</v>
      </c>
      <c r="B92" s="111">
        <v>9079</v>
      </c>
      <c r="C92" s="111"/>
      <c r="D92" s="111">
        <v>3918</v>
      </c>
      <c r="E92" s="111">
        <v>1509</v>
      </c>
      <c r="F92" s="111"/>
      <c r="G92" s="111">
        <v>885</v>
      </c>
      <c r="H92" s="111">
        <v>2767</v>
      </c>
      <c r="I92" s="111"/>
      <c r="J92" s="111">
        <v>100</v>
      </c>
      <c r="K92" s="112"/>
      <c r="L92" s="112">
        <v>43.154532437493117</v>
      </c>
      <c r="M92" s="113">
        <v>16.620773212908908</v>
      </c>
      <c r="N92" s="113"/>
      <c r="O92" s="112">
        <v>9.7477695781473734</v>
      </c>
      <c r="P92" s="112">
        <v>30.476924771450598</v>
      </c>
    </row>
    <row r="93" spans="1:16" x14ac:dyDescent="0.2">
      <c r="A93" s="115" t="s">
        <v>90</v>
      </c>
      <c r="B93" s="116">
        <v>2045</v>
      </c>
      <c r="C93" s="116"/>
      <c r="D93" s="116">
        <v>544</v>
      </c>
      <c r="E93" s="116">
        <v>253</v>
      </c>
      <c r="F93" s="116"/>
      <c r="G93" s="116">
        <v>303</v>
      </c>
      <c r="H93" s="116">
        <v>945</v>
      </c>
      <c r="I93" s="116"/>
      <c r="J93" s="116">
        <v>100</v>
      </c>
      <c r="K93" s="117"/>
      <c r="L93" s="117">
        <v>26.601466992665035</v>
      </c>
      <c r="M93" s="118">
        <v>12.37163814180929</v>
      </c>
      <c r="N93" s="118"/>
      <c r="O93" s="117">
        <v>14.816625916870416</v>
      </c>
      <c r="P93" s="117">
        <v>46.210268948655262</v>
      </c>
    </row>
    <row r="94" spans="1:16" x14ac:dyDescent="0.2">
      <c r="A94" s="115" t="s">
        <v>91</v>
      </c>
      <c r="B94" s="116">
        <v>1927</v>
      </c>
      <c r="C94" s="116"/>
      <c r="D94" s="116">
        <v>1151</v>
      </c>
      <c r="E94" s="116">
        <v>388</v>
      </c>
      <c r="F94" s="116"/>
      <c r="G94" s="116">
        <v>83</v>
      </c>
      <c r="H94" s="116">
        <v>305</v>
      </c>
      <c r="I94" s="116"/>
      <c r="J94" s="116">
        <v>100</v>
      </c>
      <c r="K94" s="117"/>
      <c r="L94" s="117">
        <v>59.730150492994291</v>
      </c>
      <c r="M94" s="118">
        <v>20.134924753502855</v>
      </c>
      <c r="N94" s="118"/>
      <c r="O94" s="117">
        <v>4.3072132848988067</v>
      </c>
      <c r="P94" s="117">
        <v>15.827711468604047</v>
      </c>
    </row>
    <row r="95" spans="1:16" x14ac:dyDescent="0.2">
      <c r="A95" s="115" t="s">
        <v>92</v>
      </c>
      <c r="B95" s="116">
        <v>4495</v>
      </c>
      <c r="C95" s="116"/>
      <c r="D95" s="116">
        <v>1871</v>
      </c>
      <c r="E95" s="116">
        <v>734</v>
      </c>
      <c r="F95" s="116"/>
      <c r="G95" s="116">
        <v>476</v>
      </c>
      <c r="H95" s="116">
        <v>1414</v>
      </c>
      <c r="I95" s="116"/>
      <c r="J95" s="116">
        <v>100</v>
      </c>
      <c r="K95" s="117"/>
      <c r="L95" s="117">
        <v>41.624026696329253</v>
      </c>
      <c r="M95" s="118">
        <v>16.329254727474975</v>
      </c>
      <c r="N95" s="118"/>
      <c r="O95" s="117">
        <v>10.589543937708564</v>
      </c>
      <c r="P95" s="117">
        <v>31.457174638487206</v>
      </c>
    </row>
    <row r="96" spans="1:16" x14ac:dyDescent="0.2">
      <c r="A96" s="115" t="s">
        <v>93</v>
      </c>
      <c r="B96" s="116">
        <v>612</v>
      </c>
      <c r="C96" s="116"/>
      <c r="D96" s="116">
        <v>352</v>
      </c>
      <c r="E96" s="116">
        <v>134</v>
      </c>
      <c r="F96" s="116"/>
      <c r="G96" s="116">
        <v>23</v>
      </c>
      <c r="H96" s="116">
        <v>103</v>
      </c>
      <c r="I96" s="116"/>
      <c r="J96" s="116">
        <v>100</v>
      </c>
      <c r="K96" s="117"/>
      <c r="L96" s="117">
        <v>57.51633986928104</v>
      </c>
      <c r="M96" s="118">
        <v>21.895424836601308</v>
      </c>
      <c r="N96" s="118"/>
      <c r="O96" s="117">
        <v>3.7581699346405228</v>
      </c>
      <c r="P96" s="117">
        <v>16.830065359477125</v>
      </c>
    </row>
    <row r="97" spans="1:16" s="114" customFormat="1" x14ac:dyDescent="0.2">
      <c r="A97" s="110" t="s">
        <v>94</v>
      </c>
      <c r="B97" s="111">
        <v>6741</v>
      </c>
      <c r="C97" s="111"/>
      <c r="D97" s="111">
        <v>2970</v>
      </c>
      <c r="E97" s="111">
        <v>1261</v>
      </c>
      <c r="F97" s="111"/>
      <c r="G97" s="111">
        <v>525</v>
      </c>
      <c r="H97" s="111">
        <v>1985</v>
      </c>
      <c r="I97" s="111"/>
      <c r="J97" s="111">
        <v>100</v>
      </c>
      <c r="K97" s="112"/>
      <c r="L97" s="112">
        <v>44.058744993324432</v>
      </c>
      <c r="M97" s="113">
        <v>18.706423379320576</v>
      </c>
      <c r="N97" s="113"/>
      <c r="O97" s="112">
        <v>7.7881619937694699</v>
      </c>
      <c r="P97" s="112">
        <v>29.446669633585522</v>
      </c>
    </row>
    <row r="98" spans="1:16" x14ac:dyDescent="0.2">
      <c r="A98" s="115" t="s">
        <v>151</v>
      </c>
      <c r="B98" s="116">
        <v>1847</v>
      </c>
      <c r="C98" s="116"/>
      <c r="D98" s="116">
        <v>790</v>
      </c>
      <c r="E98" s="116">
        <v>362</v>
      </c>
      <c r="F98" s="116"/>
      <c r="G98" s="116">
        <v>134</v>
      </c>
      <c r="H98" s="116">
        <v>561</v>
      </c>
      <c r="I98" s="116"/>
      <c r="J98" s="116">
        <v>100</v>
      </c>
      <c r="K98" s="117"/>
      <c r="L98" s="117">
        <v>42.772062804547915</v>
      </c>
      <c r="M98" s="118">
        <v>19.599350297780184</v>
      </c>
      <c r="N98" s="118"/>
      <c r="O98" s="117">
        <v>7.255008121277748</v>
      </c>
      <c r="P98" s="117">
        <v>30.373578776394151</v>
      </c>
    </row>
    <row r="99" spans="1:16" x14ac:dyDescent="0.2">
      <c r="A99" s="115" t="s">
        <v>96</v>
      </c>
      <c r="B99" s="116">
        <v>2594</v>
      </c>
      <c r="C99" s="116"/>
      <c r="D99" s="116">
        <v>1248</v>
      </c>
      <c r="E99" s="116">
        <v>490</v>
      </c>
      <c r="F99" s="116"/>
      <c r="G99" s="116">
        <v>179</v>
      </c>
      <c r="H99" s="116">
        <v>677</v>
      </c>
      <c r="I99" s="116"/>
      <c r="J99" s="116">
        <v>100</v>
      </c>
      <c r="K99" s="117"/>
      <c r="L99" s="117">
        <v>48.11102544333076</v>
      </c>
      <c r="M99" s="118">
        <v>18.889745566692369</v>
      </c>
      <c r="N99" s="118"/>
      <c r="O99" s="117">
        <v>6.9005397070161916</v>
      </c>
      <c r="P99" s="117">
        <v>26.098689282960681</v>
      </c>
    </row>
    <row r="100" spans="1:16" x14ac:dyDescent="0.2">
      <c r="A100" s="115" t="s">
        <v>97</v>
      </c>
      <c r="B100" s="116">
        <v>2300</v>
      </c>
      <c r="C100" s="116"/>
      <c r="D100" s="116">
        <v>932</v>
      </c>
      <c r="E100" s="116">
        <v>409</v>
      </c>
      <c r="F100" s="116"/>
      <c r="G100" s="116">
        <v>212</v>
      </c>
      <c r="H100" s="116">
        <v>747</v>
      </c>
      <c r="I100" s="116"/>
      <c r="J100" s="116">
        <v>100</v>
      </c>
      <c r="K100" s="117"/>
      <c r="L100" s="117">
        <v>40.521739130434781</v>
      </c>
      <c r="M100" s="118">
        <v>17.782608695652176</v>
      </c>
      <c r="N100" s="118"/>
      <c r="O100" s="117">
        <v>9.2173913043478262</v>
      </c>
      <c r="P100" s="117">
        <v>32.478260869565219</v>
      </c>
    </row>
    <row r="101" spans="1:16" s="114" customFormat="1" ht="33.75" x14ac:dyDescent="0.2">
      <c r="A101" s="121" t="s">
        <v>98</v>
      </c>
      <c r="B101" s="111">
        <v>6295</v>
      </c>
      <c r="C101" s="111"/>
      <c r="D101" s="111">
        <v>2715</v>
      </c>
      <c r="E101" s="111">
        <v>922</v>
      </c>
      <c r="F101" s="111"/>
      <c r="G101" s="111">
        <v>724</v>
      </c>
      <c r="H101" s="111">
        <v>1934</v>
      </c>
      <c r="I101" s="111"/>
      <c r="J101" s="111">
        <v>100</v>
      </c>
      <c r="K101" s="112"/>
      <c r="L101" s="112">
        <v>43.129467831612388</v>
      </c>
      <c r="M101" s="113">
        <v>14.646544876886416</v>
      </c>
      <c r="N101" s="113"/>
      <c r="O101" s="112">
        <v>11.501191421763304</v>
      </c>
      <c r="P101" s="112">
        <v>30.722795869737883</v>
      </c>
    </row>
    <row r="102" spans="1:16" x14ac:dyDescent="0.2">
      <c r="A102" s="115" t="s">
        <v>99</v>
      </c>
      <c r="B102" s="123">
        <v>0</v>
      </c>
      <c r="C102" s="116"/>
      <c r="D102" s="116">
        <v>0</v>
      </c>
      <c r="E102" s="116">
        <v>0</v>
      </c>
      <c r="F102" s="116"/>
      <c r="G102" s="116">
        <v>0</v>
      </c>
      <c r="H102" s="116">
        <v>0</v>
      </c>
      <c r="I102" s="116"/>
      <c r="J102" s="116">
        <v>0</v>
      </c>
      <c r="K102" s="117"/>
      <c r="L102" s="117">
        <v>0</v>
      </c>
      <c r="M102" s="118">
        <v>0</v>
      </c>
      <c r="N102" s="118"/>
      <c r="O102" s="117">
        <v>0</v>
      </c>
      <c r="P102" s="117">
        <v>0</v>
      </c>
    </row>
    <row r="103" spans="1:16" x14ac:dyDescent="0.2">
      <c r="A103" s="115" t="s">
        <v>100</v>
      </c>
      <c r="B103" s="116">
        <v>910</v>
      </c>
      <c r="C103" s="116"/>
      <c r="D103" s="116">
        <v>347</v>
      </c>
      <c r="E103" s="116">
        <v>120</v>
      </c>
      <c r="F103" s="116"/>
      <c r="G103" s="116">
        <v>156</v>
      </c>
      <c r="H103" s="116">
        <v>287</v>
      </c>
      <c r="I103" s="116"/>
      <c r="J103" s="116">
        <v>100</v>
      </c>
      <c r="K103" s="117"/>
      <c r="L103" s="117">
        <v>38.131868131868131</v>
      </c>
      <c r="M103" s="118">
        <v>13.186813186813188</v>
      </c>
      <c r="N103" s="118"/>
      <c r="O103" s="117">
        <v>17.142857142857142</v>
      </c>
      <c r="P103" s="117">
        <v>31.538461538461537</v>
      </c>
    </row>
    <row r="104" spans="1:16" x14ac:dyDescent="0.2">
      <c r="A104" s="115" t="s">
        <v>101</v>
      </c>
      <c r="B104" s="116">
        <v>65</v>
      </c>
      <c r="C104" s="116"/>
      <c r="D104" s="116">
        <v>15</v>
      </c>
      <c r="E104" s="116">
        <v>3</v>
      </c>
      <c r="F104" s="116"/>
      <c r="G104" s="116">
        <v>2</v>
      </c>
      <c r="H104" s="116">
        <v>45</v>
      </c>
      <c r="I104" s="116"/>
      <c r="J104" s="116">
        <v>100</v>
      </c>
      <c r="K104" s="117"/>
      <c r="L104" s="117">
        <v>23.076923076923077</v>
      </c>
      <c r="M104" s="118">
        <v>4.6153846153846159</v>
      </c>
      <c r="N104" s="118"/>
      <c r="O104" s="117">
        <v>3.0769230769230771</v>
      </c>
      <c r="P104" s="117">
        <v>69.230769230769226</v>
      </c>
    </row>
    <row r="105" spans="1:16" x14ac:dyDescent="0.2">
      <c r="A105" s="115" t="s">
        <v>102</v>
      </c>
      <c r="B105" s="116">
        <v>3183</v>
      </c>
      <c r="C105" s="116"/>
      <c r="D105" s="116">
        <v>1354</v>
      </c>
      <c r="E105" s="116">
        <v>458</v>
      </c>
      <c r="F105" s="116"/>
      <c r="G105" s="116">
        <v>329</v>
      </c>
      <c r="H105" s="116">
        <v>1042</v>
      </c>
      <c r="I105" s="116"/>
      <c r="J105" s="116">
        <v>100</v>
      </c>
      <c r="K105" s="117"/>
      <c r="L105" s="117">
        <v>42.538485705309462</v>
      </c>
      <c r="M105" s="118">
        <v>14.388941250392712</v>
      </c>
      <c r="N105" s="118"/>
      <c r="O105" s="117">
        <v>10.336160854539743</v>
      </c>
      <c r="P105" s="117">
        <v>32.736412189758092</v>
      </c>
    </row>
    <row r="106" spans="1:16" x14ac:dyDescent="0.2">
      <c r="A106" s="115" t="s">
        <v>103</v>
      </c>
      <c r="B106" s="116">
        <v>2036</v>
      </c>
      <c r="C106" s="116"/>
      <c r="D106" s="116">
        <v>987</v>
      </c>
      <c r="E106" s="116">
        <v>341</v>
      </c>
      <c r="F106" s="116"/>
      <c r="G106" s="116">
        <v>192</v>
      </c>
      <c r="H106" s="116">
        <v>516</v>
      </c>
      <c r="I106" s="116"/>
      <c r="J106" s="116">
        <v>100</v>
      </c>
      <c r="K106" s="117"/>
      <c r="L106" s="117">
        <v>48.477406679764243</v>
      </c>
      <c r="M106" s="118">
        <v>16.74852652259332</v>
      </c>
      <c r="N106" s="118"/>
      <c r="O106" s="117">
        <v>9.4302554027504915</v>
      </c>
      <c r="P106" s="117">
        <v>25.343811394891947</v>
      </c>
    </row>
    <row r="107" spans="1:16" x14ac:dyDescent="0.2">
      <c r="A107" s="115" t="s">
        <v>104</v>
      </c>
      <c r="B107" s="116">
        <v>101</v>
      </c>
      <c r="C107" s="116"/>
      <c r="D107" s="116">
        <v>12</v>
      </c>
      <c r="E107" s="116"/>
      <c r="F107" s="116"/>
      <c r="G107" s="116">
        <v>45</v>
      </c>
      <c r="H107" s="116">
        <v>44</v>
      </c>
      <c r="I107" s="116"/>
      <c r="J107" s="116">
        <v>100</v>
      </c>
      <c r="K107" s="117"/>
      <c r="L107" s="117">
        <v>11.881188118811881</v>
      </c>
      <c r="M107" s="118">
        <v>0</v>
      </c>
      <c r="N107" s="118"/>
      <c r="O107" s="117">
        <v>44.554455445544555</v>
      </c>
      <c r="P107" s="117">
        <v>43.564356435643568</v>
      </c>
    </row>
    <row r="108" spans="1:16" s="114" customFormat="1" ht="33.75" x14ac:dyDescent="0.2">
      <c r="A108" s="121" t="s">
        <v>105</v>
      </c>
      <c r="B108" s="111">
        <v>5820</v>
      </c>
      <c r="C108" s="111"/>
      <c r="D108" s="111">
        <v>3618</v>
      </c>
      <c r="E108" s="111">
        <v>1148</v>
      </c>
      <c r="F108" s="111"/>
      <c r="G108" s="111">
        <v>291</v>
      </c>
      <c r="H108" s="111">
        <v>763</v>
      </c>
      <c r="I108" s="111"/>
      <c r="J108" s="111">
        <v>100</v>
      </c>
      <c r="K108" s="112"/>
      <c r="L108" s="112">
        <v>62.164948453608247</v>
      </c>
      <c r="M108" s="113">
        <v>19.725085910652922</v>
      </c>
      <c r="N108" s="113"/>
      <c r="O108" s="112">
        <v>5</v>
      </c>
      <c r="P108" s="112">
        <v>13.109965635738833</v>
      </c>
    </row>
    <row r="109" spans="1:16" x14ac:dyDescent="0.2">
      <c r="A109" s="115" t="s">
        <v>106</v>
      </c>
      <c r="B109" s="116">
        <v>0</v>
      </c>
      <c r="C109" s="116"/>
      <c r="D109" s="116">
        <v>0</v>
      </c>
      <c r="E109" s="116">
        <v>0</v>
      </c>
      <c r="F109" s="116"/>
      <c r="G109" s="116">
        <v>0</v>
      </c>
      <c r="H109" s="116">
        <v>0</v>
      </c>
      <c r="I109" s="116"/>
      <c r="J109" s="116">
        <v>0</v>
      </c>
      <c r="K109" s="117"/>
      <c r="L109" s="117">
        <v>0</v>
      </c>
      <c r="M109" s="118">
        <v>0</v>
      </c>
      <c r="N109" s="118"/>
      <c r="O109" s="117">
        <v>0</v>
      </c>
      <c r="P109" s="117">
        <v>0</v>
      </c>
    </row>
    <row r="110" spans="1:16" x14ac:dyDescent="0.2">
      <c r="A110" s="115" t="s">
        <v>107</v>
      </c>
      <c r="B110" s="116">
        <v>2319</v>
      </c>
      <c r="C110" s="116"/>
      <c r="D110" s="116">
        <v>1414</v>
      </c>
      <c r="E110" s="116">
        <v>473</v>
      </c>
      <c r="F110" s="116"/>
      <c r="G110" s="116">
        <v>130</v>
      </c>
      <c r="H110" s="116">
        <v>302</v>
      </c>
      <c r="I110" s="116"/>
      <c r="J110" s="116">
        <v>100</v>
      </c>
      <c r="K110" s="117"/>
      <c r="L110" s="117">
        <v>60.974557999137559</v>
      </c>
      <c r="M110" s="118">
        <v>20.396722725312635</v>
      </c>
      <c r="N110" s="118"/>
      <c r="O110" s="117">
        <v>5.6058645968089698</v>
      </c>
      <c r="P110" s="117">
        <v>13.022854678740837</v>
      </c>
    </row>
    <row r="111" spans="1:16" x14ac:dyDescent="0.2">
      <c r="A111" s="115" t="s">
        <v>108</v>
      </c>
      <c r="B111" s="116">
        <v>3501</v>
      </c>
      <c r="C111" s="116"/>
      <c r="D111" s="116">
        <v>2204</v>
      </c>
      <c r="E111" s="116">
        <v>675</v>
      </c>
      <c r="F111" s="116"/>
      <c r="G111" s="116">
        <v>161</v>
      </c>
      <c r="H111" s="116">
        <v>461</v>
      </c>
      <c r="I111" s="116"/>
      <c r="J111" s="116">
        <v>100</v>
      </c>
      <c r="K111" s="117"/>
      <c r="L111" s="117">
        <v>62.953441873750357</v>
      </c>
      <c r="M111" s="118">
        <v>19.280205655526991</v>
      </c>
      <c r="N111" s="118"/>
      <c r="O111" s="117">
        <v>4.5986860896886608</v>
      </c>
      <c r="P111" s="117">
        <v>13.167666381033991</v>
      </c>
    </row>
    <row r="112" spans="1:16" s="114" customFormat="1" x14ac:dyDescent="0.2">
      <c r="A112" s="110" t="s">
        <v>109</v>
      </c>
      <c r="B112" s="111">
        <v>2371</v>
      </c>
      <c r="C112" s="111"/>
      <c r="D112" s="111">
        <v>1310</v>
      </c>
      <c r="E112" s="111">
        <v>373</v>
      </c>
      <c r="F112" s="111"/>
      <c r="G112" s="111">
        <v>78</v>
      </c>
      <c r="H112" s="111">
        <v>610</v>
      </c>
      <c r="I112" s="111"/>
      <c r="J112" s="111">
        <v>100</v>
      </c>
      <c r="K112" s="112"/>
      <c r="L112" s="112">
        <v>55.250948966680724</v>
      </c>
      <c r="M112" s="113">
        <v>15.731758751581612</v>
      </c>
      <c r="N112" s="113"/>
      <c r="O112" s="112">
        <v>3.2897511598481652</v>
      </c>
      <c r="P112" s="112">
        <v>25.727541121889498</v>
      </c>
    </row>
    <row r="113" spans="1:42" x14ac:dyDescent="0.2">
      <c r="A113" s="124" t="s">
        <v>110</v>
      </c>
      <c r="B113" s="116">
        <v>1807</v>
      </c>
      <c r="C113" s="116"/>
      <c r="D113" s="116">
        <v>909</v>
      </c>
      <c r="E113" s="116">
        <v>293</v>
      </c>
      <c r="F113" s="116"/>
      <c r="G113" s="116">
        <v>48</v>
      </c>
      <c r="H113" s="116">
        <v>557</v>
      </c>
      <c r="I113" s="116"/>
      <c r="J113" s="116">
        <v>100</v>
      </c>
      <c r="K113" s="117"/>
      <c r="L113" s="117">
        <v>50.304371887105702</v>
      </c>
      <c r="M113" s="118">
        <v>16.214720531267293</v>
      </c>
      <c r="N113" s="118"/>
      <c r="O113" s="117">
        <v>2.6563364692861096</v>
      </c>
      <c r="P113" s="117">
        <v>30.824571112340898</v>
      </c>
    </row>
    <row r="114" spans="1:42" x14ac:dyDescent="0.2">
      <c r="A114" s="124" t="s">
        <v>111</v>
      </c>
      <c r="B114" s="116">
        <v>133</v>
      </c>
      <c r="C114" s="116"/>
      <c r="D114" s="116">
        <v>105</v>
      </c>
      <c r="E114" s="116">
        <v>12</v>
      </c>
      <c r="F114" s="116"/>
      <c r="G114" s="116">
        <v>7</v>
      </c>
      <c r="H114" s="116">
        <v>9</v>
      </c>
      <c r="I114" s="116"/>
      <c r="J114" s="116">
        <v>100</v>
      </c>
      <c r="K114" s="117"/>
      <c r="L114" s="117">
        <v>78.94736842105263</v>
      </c>
      <c r="M114" s="118">
        <v>9.0225563909774422</v>
      </c>
      <c r="N114" s="118"/>
      <c r="O114" s="117">
        <v>5.2631578947368416</v>
      </c>
      <c r="P114" s="117">
        <v>6.7669172932330826</v>
      </c>
    </row>
    <row r="115" spans="1:42" s="125" customFormat="1" x14ac:dyDescent="0.2">
      <c r="A115" s="124" t="s">
        <v>112</v>
      </c>
      <c r="B115" s="116">
        <v>431</v>
      </c>
      <c r="C115" s="116"/>
      <c r="D115" s="116">
        <v>296</v>
      </c>
      <c r="E115" s="116">
        <v>68</v>
      </c>
      <c r="F115" s="116"/>
      <c r="G115" s="116">
        <v>23</v>
      </c>
      <c r="H115" s="116">
        <v>44</v>
      </c>
      <c r="I115" s="116"/>
      <c r="J115" s="116">
        <v>100</v>
      </c>
      <c r="K115" s="117"/>
      <c r="L115" s="117">
        <v>68.677494199535957</v>
      </c>
      <c r="M115" s="118">
        <v>15.777262180974477</v>
      </c>
      <c r="N115" s="118"/>
      <c r="O115" s="117">
        <v>5.3364269141531322</v>
      </c>
      <c r="P115" s="117">
        <v>10.208816705336426</v>
      </c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</row>
    <row r="116" spans="1:42" s="114" customFormat="1" x14ac:dyDescent="0.2">
      <c r="A116" s="126" t="s">
        <v>113</v>
      </c>
      <c r="B116" s="127">
        <v>1782</v>
      </c>
      <c r="C116" s="127"/>
      <c r="D116" s="127">
        <v>776</v>
      </c>
      <c r="E116" s="127">
        <v>359</v>
      </c>
      <c r="F116" s="127"/>
      <c r="G116" s="127">
        <v>183</v>
      </c>
      <c r="H116" s="127">
        <v>464</v>
      </c>
      <c r="I116" s="127"/>
      <c r="J116" s="127">
        <v>100</v>
      </c>
      <c r="K116" s="128"/>
      <c r="L116" s="128">
        <v>43.546576879910212</v>
      </c>
      <c r="M116" s="129">
        <v>20.145903479236811</v>
      </c>
      <c r="N116" s="129"/>
      <c r="O116" s="128">
        <v>10.26936026936027</v>
      </c>
      <c r="P116" s="128">
        <v>26.038159371492704</v>
      </c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</row>
    <row r="117" spans="1:42" x14ac:dyDescent="0.2">
      <c r="A117" s="124" t="s">
        <v>152</v>
      </c>
    </row>
    <row r="118" spans="1:42" x14ac:dyDescent="0.2">
      <c r="A118" s="134" t="s">
        <v>153</v>
      </c>
    </row>
    <row r="119" spans="1:42" x14ac:dyDescent="0.2">
      <c r="A119" s="135" t="s">
        <v>154</v>
      </c>
    </row>
  </sheetData>
  <mergeCells count="2">
    <mergeCell ref="A3:M3"/>
    <mergeCell ref="J7: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/>
  </sheetViews>
  <sheetFormatPr baseColWidth="10" defaultRowHeight="12.75" x14ac:dyDescent="0.2"/>
  <cols>
    <col min="1" max="16384" width="11.42578125" style="154"/>
  </cols>
  <sheetData>
    <row r="1" spans="1:14" s="2" customFormat="1" x14ac:dyDescent="0.25">
      <c r="A1" s="1"/>
      <c r="N1" s="4"/>
    </row>
    <row r="2" spans="1:14" s="2" customFormat="1" ht="13.5" thickBot="1" x14ac:dyDescent="0.3">
      <c r="A2" s="5"/>
      <c r="B2" s="6"/>
      <c r="C2" s="90"/>
      <c r="D2" s="90"/>
      <c r="E2" s="90"/>
      <c r="I2" s="6"/>
      <c r="J2" s="6"/>
      <c r="K2" s="6"/>
      <c r="L2" s="6"/>
      <c r="M2" s="6"/>
      <c r="N2" s="4"/>
    </row>
    <row r="3" spans="1:14" s="2" customFormat="1" ht="13.5" thickTop="1" x14ac:dyDescent="0.2">
      <c r="A3" s="256" t="s">
        <v>155</v>
      </c>
      <c r="B3" s="256"/>
      <c r="C3" s="256"/>
      <c r="D3" s="256"/>
      <c r="E3" s="256"/>
      <c r="F3" s="256"/>
      <c r="G3" s="256"/>
      <c r="H3" s="105"/>
      <c r="I3" s="105"/>
      <c r="J3" s="105"/>
      <c r="K3" s="105"/>
      <c r="L3" s="105"/>
      <c r="M3" s="12" t="s">
        <v>156</v>
      </c>
      <c r="N3" s="4"/>
    </row>
    <row r="4" spans="1:14" s="15" customFormat="1" x14ac:dyDescent="0.25">
      <c r="A4" s="13"/>
      <c r="B4" s="17"/>
      <c r="C4" s="17"/>
      <c r="D4" s="17"/>
      <c r="E4" s="17"/>
      <c r="F4" s="17"/>
      <c r="G4" s="17"/>
      <c r="H4" s="17"/>
      <c r="I4" s="16"/>
      <c r="L4" s="17"/>
      <c r="M4" s="17" t="s">
        <v>1</v>
      </c>
    </row>
    <row r="5" spans="1:14" s="15" customFormat="1" x14ac:dyDescent="0.25">
      <c r="A5" s="20"/>
      <c r="B5" s="24"/>
      <c r="C5" s="24"/>
      <c r="D5" s="24"/>
      <c r="E5" s="24"/>
      <c r="F5" s="24"/>
      <c r="G5" s="24"/>
      <c r="H5" s="24"/>
      <c r="I5" s="23"/>
      <c r="J5" s="22"/>
      <c r="K5" s="22"/>
      <c r="L5" s="22"/>
      <c r="M5" s="22"/>
    </row>
    <row r="6" spans="1:14" s="25" customFormat="1" ht="11.25" x14ac:dyDescent="0.2">
      <c r="A6" s="26"/>
      <c r="B6" s="26" t="s">
        <v>126</v>
      </c>
      <c r="C6" s="26"/>
      <c r="D6" s="26" t="s">
        <v>157</v>
      </c>
      <c r="E6" s="26"/>
      <c r="G6" s="26"/>
      <c r="H6" s="69"/>
      <c r="I6" s="69"/>
      <c r="J6" s="106"/>
      <c r="K6" s="26"/>
      <c r="L6" s="69"/>
      <c r="M6" s="69" t="s">
        <v>158</v>
      </c>
    </row>
    <row r="7" spans="1:14" s="25" customFormat="1" ht="11.25" x14ac:dyDescent="0.2">
      <c r="F7" s="136"/>
      <c r="G7" s="137"/>
      <c r="H7" s="137"/>
      <c r="I7" s="137"/>
      <c r="J7" s="136"/>
      <c r="K7" s="136"/>
      <c r="L7" s="138"/>
      <c r="M7" s="136"/>
    </row>
    <row r="8" spans="1:14" s="70" customFormat="1" x14ac:dyDescent="0.25">
      <c r="A8" s="91"/>
      <c r="B8" s="31"/>
      <c r="C8" s="31"/>
      <c r="D8" s="31"/>
      <c r="E8" s="31"/>
      <c r="K8" s="31"/>
      <c r="L8" s="139"/>
    </row>
    <row r="9" spans="1:14" s="32" customFormat="1" ht="11.25" x14ac:dyDescent="0.2">
      <c r="B9" s="69"/>
      <c r="C9" s="69"/>
      <c r="D9" s="69"/>
      <c r="E9" s="69"/>
      <c r="F9" s="69" t="s">
        <v>126</v>
      </c>
      <c r="G9" s="69" t="s">
        <v>159</v>
      </c>
      <c r="H9" s="69" t="s">
        <v>160</v>
      </c>
      <c r="I9" s="69" t="s">
        <v>161</v>
      </c>
      <c r="J9" s="69" t="s">
        <v>162</v>
      </c>
      <c r="K9" s="69" t="s">
        <v>163</v>
      </c>
      <c r="L9" s="69" t="s">
        <v>164</v>
      </c>
      <c r="M9" s="69" t="s">
        <v>165</v>
      </c>
    </row>
    <row r="10" spans="1:14" s="32" customFormat="1" ht="11.25" x14ac:dyDescent="0.2">
      <c r="A10" s="34"/>
      <c r="B10" s="36"/>
      <c r="C10" s="36"/>
      <c r="D10" s="36"/>
      <c r="E10" s="36"/>
      <c r="F10" s="37"/>
      <c r="G10" s="34"/>
      <c r="H10" s="34"/>
      <c r="I10" s="35"/>
      <c r="J10" s="35"/>
      <c r="K10" s="35"/>
      <c r="L10" s="35"/>
      <c r="M10" s="35"/>
    </row>
    <row r="11" spans="1:14" s="143" customFormat="1" x14ac:dyDescent="0.2">
      <c r="A11" s="140"/>
      <c r="B11" s="141"/>
      <c r="C11" s="141"/>
      <c r="D11" s="141"/>
      <c r="E11" s="141"/>
      <c r="F11" s="142"/>
      <c r="G11" s="142"/>
      <c r="H11" s="142"/>
      <c r="I11" s="142"/>
      <c r="J11" s="142"/>
      <c r="K11" s="142"/>
      <c r="L11" s="142"/>
      <c r="M11" s="142"/>
    </row>
    <row r="12" spans="1:14" s="146" customFormat="1" ht="11.25" x14ac:dyDescent="0.2">
      <c r="A12" s="144" t="s">
        <v>12</v>
      </c>
      <c r="B12" s="145">
        <v>124914</v>
      </c>
      <c r="C12" s="145"/>
      <c r="D12" s="145">
        <v>98424</v>
      </c>
      <c r="E12" s="145"/>
      <c r="F12" s="145">
        <v>26490</v>
      </c>
      <c r="G12" s="145">
        <v>21.206590134012199</v>
      </c>
      <c r="H12" s="145">
        <v>5365</v>
      </c>
      <c r="I12" s="145">
        <v>4976</v>
      </c>
      <c r="J12" s="145">
        <v>3418</v>
      </c>
      <c r="K12" s="145">
        <v>3160</v>
      </c>
      <c r="L12" s="145">
        <v>1814</v>
      </c>
      <c r="M12" s="145">
        <v>7757</v>
      </c>
    </row>
    <row r="13" spans="1:14" s="146" customFormat="1" ht="11.25" x14ac:dyDescent="0.2">
      <c r="A13" s="144" t="s">
        <v>13</v>
      </c>
      <c r="B13" s="145">
        <v>10909</v>
      </c>
      <c r="C13" s="145"/>
      <c r="D13" s="145">
        <v>8328</v>
      </c>
      <c r="E13" s="145"/>
      <c r="F13" s="145">
        <v>2581</v>
      </c>
      <c r="G13" s="145">
        <v>23.6593638280319</v>
      </c>
      <c r="H13" s="145">
        <v>550</v>
      </c>
      <c r="I13" s="145">
        <v>581</v>
      </c>
      <c r="J13" s="145">
        <v>363</v>
      </c>
      <c r="K13" s="145">
        <v>251</v>
      </c>
      <c r="L13" s="145">
        <v>203</v>
      </c>
      <c r="M13" s="145">
        <v>633</v>
      </c>
    </row>
    <row r="14" spans="1:14" s="140" customFormat="1" ht="11.25" x14ac:dyDescent="0.2">
      <c r="A14" s="147" t="s">
        <v>14</v>
      </c>
      <c r="B14" s="148">
        <v>1836</v>
      </c>
      <c r="C14" s="148"/>
      <c r="D14" s="148">
        <v>1386</v>
      </c>
      <c r="E14" s="148"/>
      <c r="F14" s="148">
        <v>450</v>
      </c>
      <c r="G14" s="148">
        <v>24.509803921568626</v>
      </c>
      <c r="H14" s="148">
        <v>99</v>
      </c>
      <c r="I14" s="148">
        <v>103</v>
      </c>
      <c r="J14" s="148">
        <v>62</v>
      </c>
      <c r="K14" s="148">
        <v>40</v>
      </c>
      <c r="L14" s="148">
        <v>43</v>
      </c>
      <c r="M14" s="148">
        <v>103</v>
      </c>
    </row>
    <row r="15" spans="1:14" s="140" customFormat="1" ht="11.25" x14ac:dyDescent="0.2">
      <c r="A15" s="147" t="s">
        <v>15</v>
      </c>
      <c r="B15" s="148">
        <v>1951</v>
      </c>
      <c r="C15" s="148"/>
      <c r="D15" s="148">
        <v>1468</v>
      </c>
      <c r="E15" s="148"/>
      <c r="F15" s="148">
        <v>483</v>
      </c>
      <c r="G15" s="148">
        <v>24.756535110199898</v>
      </c>
      <c r="H15" s="148">
        <v>113</v>
      </c>
      <c r="I15" s="148">
        <v>113</v>
      </c>
      <c r="J15" s="148">
        <v>94</v>
      </c>
      <c r="K15" s="148">
        <v>41</v>
      </c>
      <c r="L15" s="148">
        <v>28</v>
      </c>
      <c r="M15" s="148">
        <v>94</v>
      </c>
    </row>
    <row r="16" spans="1:14" s="140" customFormat="1" ht="11.25" x14ac:dyDescent="0.2">
      <c r="A16" s="147" t="s">
        <v>16</v>
      </c>
      <c r="B16" s="148">
        <v>6</v>
      </c>
      <c r="C16" s="148"/>
      <c r="D16" s="148">
        <v>5</v>
      </c>
      <c r="E16" s="148"/>
      <c r="F16" s="148">
        <v>1</v>
      </c>
      <c r="G16" s="148">
        <v>16.666666666666664</v>
      </c>
      <c r="H16" s="116">
        <v>0</v>
      </c>
      <c r="I16" s="148">
        <v>1</v>
      </c>
      <c r="J16" s="116">
        <v>0</v>
      </c>
      <c r="K16" s="116">
        <v>0</v>
      </c>
      <c r="L16" s="116">
        <v>0</v>
      </c>
      <c r="M16" s="116">
        <v>0</v>
      </c>
    </row>
    <row r="17" spans="1:13" s="140" customFormat="1" ht="11.25" x14ac:dyDescent="0.2">
      <c r="A17" s="147" t="s">
        <v>17</v>
      </c>
      <c r="B17" s="148">
        <v>150</v>
      </c>
      <c r="C17" s="148"/>
      <c r="D17" s="148">
        <v>124</v>
      </c>
      <c r="E17" s="148"/>
      <c r="F17" s="148">
        <v>26</v>
      </c>
      <c r="G17" s="148">
        <v>17.333333333333336</v>
      </c>
      <c r="H17" s="148">
        <v>8</v>
      </c>
      <c r="I17" s="148">
        <v>4</v>
      </c>
      <c r="J17" s="148">
        <v>8</v>
      </c>
      <c r="K17" s="148">
        <v>1</v>
      </c>
      <c r="L17" s="148">
        <v>1</v>
      </c>
      <c r="M17" s="148">
        <v>4</v>
      </c>
    </row>
    <row r="18" spans="1:13" s="140" customFormat="1" ht="11.25" x14ac:dyDescent="0.2">
      <c r="A18" s="147" t="s">
        <v>18</v>
      </c>
      <c r="B18" s="148">
        <v>1378</v>
      </c>
      <c r="C18" s="148"/>
      <c r="D18" s="148">
        <v>1088</v>
      </c>
      <c r="E18" s="148"/>
      <c r="F18" s="148">
        <v>290</v>
      </c>
      <c r="G18" s="148">
        <v>21.044992743105951</v>
      </c>
      <c r="H18" s="148">
        <v>85</v>
      </c>
      <c r="I18" s="148">
        <v>51</v>
      </c>
      <c r="J18" s="148">
        <v>15</v>
      </c>
      <c r="K18" s="148">
        <v>18</v>
      </c>
      <c r="L18" s="148">
        <v>24</v>
      </c>
      <c r="M18" s="148">
        <v>97</v>
      </c>
    </row>
    <row r="19" spans="1:13" s="140" customFormat="1" ht="11.25" x14ac:dyDescent="0.2">
      <c r="A19" s="147" t="s">
        <v>19</v>
      </c>
      <c r="B19" s="148">
        <v>930</v>
      </c>
      <c r="C19" s="148"/>
      <c r="D19" s="148">
        <v>749</v>
      </c>
      <c r="E19" s="148"/>
      <c r="F19" s="148">
        <v>181</v>
      </c>
      <c r="G19" s="148">
        <v>19.462365591397848</v>
      </c>
      <c r="H19" s="148">
        <v>36</v>
      </c>
      <c r="I19" s="148">
        <v>40</v>
      </c>
      <c r="J19" s="148">
        <v>31</v>
      </c>
      <c r="K19" s="148">
        <v>15</v>
      </c>
      <c r="L19" s="148">
        <v>19</v>
      </c>
      <c r="M19" s="148">
        <v>40</v>
      </c>
    </row>
    <row r="20" spans="1:13" s="140" customFormat="1" ht="11.25" x14ac:dyDescent="0.2">
      <c r="A20" s="147" t="s">
        <v>20</v>
      </c>
      <c r="B20" s="148">
        <v>1452</v>
      </c>
      <c r="C20" s="148"/>
      <c r="D20" s="148">
        <v>1191</v>
      </c>
      <c r="E20" s="148"/>
      <c r="F20" s="148">
        <v>261</v>
      </c>
      <c r="G20" s="148">
        <v>17.97520661157025</v>
      </c>
      <c r="H20" s="148">
        <v>79</v>
      </c>
      <c r="I20" s="148">
        <v>59</v>
      </c>
      <c r="J20" s="148">
        <v>26</v>
      </c>
      <c r="K20" s="148">
        <v>15</v>
      </c>
      <c r="L20" s="148">
        <v>31</v>
      </c>
      <c r="M20" s="148">
        <v>51</v>
      </c>
    </row>
    <row r="21" spans="1:13" s="140" customFormat="1" ht="11.25" x14ac:dyDescent="0.2">
      <c r="A21" s="147" t="s">
        <v>21</v>
      </c>
      <c r="B21" s="148">
        <v>1658</v>
      </c>
      <c r="C21" s="148"/>
      <c r="D21" s="148">
        <v>1196</v>
      </c>
      <c r="E21" s="148"/>
      <c r="F21" s="148">
        <v>462</v>
      </c>
      <c r="G21" s="148">
        <v>27.864897466827504</v>
      </c>
      <c r="H21" s="148">
        <v>69</v>
      </c>
      <c r="I21" s="148">
        <v>115</v>
      </c>
      <c r="J21" s="148">
        <v>57</v>
      </c>
      <c r="K21" s="148">
        <v>64</v>
      </c>
      <c r="L21" s="148">
        <v>25</v>
      </c>
      <c r="M21" s="148">
        <v>132</v>
      </c>
    </row>
    <row r="22" spans="1:13" s="140" customFormat="1" ht="11.25" x14ac:dyDescent="0.2">
      <c r="A22" s="147" t="s">
        <v>22</v>
      </c>
      <c r="B22" s="148">
        <v>657</v>
      </c>
      <c r="C22" s="148"/>
      <c r="D22" s="148">
        <v>504</v>
      </c>
      <c r="E22" s="148"/>
      <c r="F22" s="148">
        <v>153</v>
      </c>
      <c r="G22" s="148">
        <v>23.287671232876711</v>
      </c>
      <c r="H22" s="148">
        <v>23</v>
      </c>
      <c r="I22" s="148">
        <v>42</v>
      </c>
      <c r="J22" s="148">
        <v>20</v>
      </c>
      <c r="K22" s="148">
        <v>24</v>
      </c>
      <c r="L22" s="148">
        <v>17</v>
      </c>
      <c r="M22" s="148">
        <v>27</v>
      </c>
    </row>
    <row r="23" spans="1:13" s="140" customFormat="1" ht="11.25" x14ac:dyDescent="0.2">
      <c r="A23" s="147" t="s">
        <v>23</v>
      </c>
      <c r="B23" s="148">
        <v>891</v>
      </c>
      <c r="C23" s="148"/>
      <c r="D23" s="148">
        <v>617</v>
      </c>
      <c r="E23" s="148"/>
      <c r="F23" s="148">
        <v>274</v>
      </c>
      <c r="G23" s="148">
        <v>30.751964085297416</v>
      </c>
      <c r="H23" s="148">
        <v>38</v>
      </c>
      <c r="I23" s="148">
        <v>53</v>
      </c>
      <c r="J23" s="148">
        <v>50</v>
      </c>
      <c r="K23" s="148">
        <v>33</v>
      </c>
      <c r="L23" s="148">
        <v>15</v>
      </c>
      <c r="M23" s="148">
        <v>85</v>
      </c>
    </row>
    <row r="24" spans="1:13" s="146" customFormat="1" ht="11.25" x14ac:dyDescent="0.2">
      <c r="A24" s="144" t="s">
        <v>24</v>
      </c>
      <c r="B24" s="145">
        <v>12571</v>
      </c>
      <c r="C24" s="145"/>
      <c r="D24" s="145">
        <v>9550</v>
      </c>
      <c r="E24" s="145"/>
      <c r="F24" s="145">
        <v>3021</v>
      </c>
      <c r="G24" s="145">
        <v>24.031501073900248</v>
      </c>
      <c r="H24" s="145">
        <v>584</v>
      </c>
      <c r="I24" s="145">
        <v>691</v>
      </c>
      <c r="J24" s="145">
        <v>535</v>
      </c>
      <c r="K24" s="145">
        <v>351</v>
      </c>
      <c r="L24" s="145">
        <v>124</v>
      </c>
      <c r="M24" s="145">
        <v>736</v>
      </c>
    </row>
    <row r="25" spans="1:13" s="140" customFormat="1" ht="11.25" x14ac:dyDescent="0.2">
      <c r="A25" s="147" t="s">
        <v>25</v>
      </c>
      <c r="B25" s="148">
        <v>2669</v>
      </c>
      <c r="C25" s="148"/>
      <c r="D25" s="148">
        <v>1964</v>
      </c>
      <c r="E25" s="148"/>
      <c r="F25" s="148">
        <v>705</v>
      </c>
      <c r="G25" s="148">
        <v>26.414387411015362</v>
      </c>
      <c r="H25" s="148">
        <v>128</v>
      </c>
      <c r="I25" s="148">
        <v>191</v>
      </c>
      <c r="J25" s="148">
        <v>133</v>
      </c>
      <c r="K25" s="148">
        <v>86</v>
      </c>
      <c r="L25" s="148">
        <v>26</v>
      </c>
      <c r="M25" s="148">
        <v>141</v>
      </c>
    </row>
    <row r="26" spans="1:13" s="140" customFormat="1" ht="11.25" x14ac:dyDescent="0.2">
      <c r="A26" s="147" t="s">
        <v>26</v>
      </c>
      <c r="B26" s="148">
        <v>3571</v>
      </c>
      <c r="C26" s="148"/>
      <c r="D26" s="148">
        <v>2593</v>
      </c>
      <c r="E26" s="148"/>
      <c r="F26" s="148">
        <v>978</v>
      </c>
      <c r="G26" s="148">
        <v>27.387286474376925</v>
      </c>
      <c r="H26" s="148">
        <v>199</v>
      </c>
      <c r="I26" s="148">
        <v>230</v>
      </c>
      <c r="J26" s="148">
        <v>172</v>
      </c>
      <c r="K26" s="148">
        <v>114</v>
      </c>
      <c r="L26" s="148">
        <v>38</v>
      </c>
      <c r="M26" s="148">
        <v>225</v>
      </c>
    </row>
    <row r="27" spans="1:13" s="140" customFormat="1" ht="11.25" x14ac:dyDescent="0.2">
      <c r="A27" s="147" t="s">
        <v>27</v>
      </c>
      <c r="B27" s="148">
        <v>2174</v>
      </c>
      <c r="C27" s="148"/>
      <c r="D27" s="148">
        <v>1718</v>
      </c>
      <c r="E27" s="148"/>
      <c r="F27" s="148">
        <v>456</v>
      </c>
      <c r="G27" s="148">
        <v>20.975160993560259</v>
      </c>
      <c r="H27" s="148">
        <v>98</v>
      </c>
      <c r="I27" s="148">
        <v>79</v>
      </c>
      <c r="J27" s="148">
        <v>68</v>
      </c>
      <c r="K27" s="148">
        <v>55</v>
      </c>
      <c r="L27" s="148">
        <v>18</v>
      </c>
      <c r="M27" s="148">
        <v>138</v>
      </c>
    </row>
    <row r="28" spans="1:13" s="140" customFormat="1" ht="11.25" x14ac:dyDescent="0.2">
      <c r="A28" s="147" t="s">
        <v>28</v>
      </c>
      <c r="B28" s="148">
        <v>2477</v>
      </c>
      <c r="C28" s="148"/>
      <c r="D28" s="148">
        <v>1900</v>
      </c>
      <c r="E28" s="148"/>
      <c r="F28" s="148">
        <v>577</v>
      </c>
      <c r="G28" s="148">
        <v>23.294307630197821</v>
      </c>
      <c r="H28" s="148">
        <v>103</v>
      </c>
      <c r="I28" s="148">
        <v>122</v>
      </c>
      <c r="J28" s="148">
        <v>100</v>
      </c>
      <c r="K28" s="148">
        <v>66</v>
      </c>
      <c r="L28" s="148">
        <v>27</v>
      </c>
      <c r="M28" s="148">
        <v>159</v>
      </c>
    </row>
    <row r="29" spans="1:13" s="140" customFormat="1" ht="11.25" x14ac:dyDescent="0.2">
      <c r="A29" s="147" t="s">
        <v>29</v>
      </c>
      <c r="B29" s="148">
        <v>1680</v>
      </c>
      <c r="C29" s="148"/>
      <c r="D29" s="148">
        <v>1375</v>
      </c>
      <c r="E29" s="148"/>
      <c r="F29" s="148">
        <v>305</v>
      </c>
      <c r="G29" s="148">
        <v>18.154761904761905</v>
      </c>
      <c r="H29" s="148">
        <v>56</v>
      </c>
      <c r="I29" s="148">
        <v>69</v>
      </c>
      <c r="J29" s="148">
        <v>62</v>
      </c>
      <c r="K29" s="148">
        <v>30</v>
      </c>
      <c r="L29" s="148">
        <v>15</v>
      </c>
      <c r="M29" s="148">
        <v>73</v>
      </c>
    </row>
    <row r="30" spans="1:13" s="146" customFormat="1" ht="11.25" x14ac:dyDescent="0.2">
      <c r="A30" s="144" t="s">
        <v>30</v>
      </c>
      <c r="B30" s="145">
        <v>8000</v>
      </c>
      <c r="C30" s="145"/>
      <c r="D30" s="145">
        <v>5811</v>
      </c>
      <c r="E30" s="145"/>
      <c r="F30" s="145">
        <v>2189</v>
      </c>
      <c r="G30" s="145">
        <v>27.362500000000001</v>
      </c>
      <c r="H30" s="145">
        <v>312</v>
      </c>
      <c r="I30" s="145">
        <v>432</v>
      </c>
      <c r="J30" s="145">
        <v>321</v>
      </c>
      <c r="K30" s="145">
        <v>329</v>
      </c>
      <c r="L30" s="145">
        <v>73</v>
      </c>
      <c r="M30" s="145">
        <v>722</v>
      </c>
    </row>
    <row r="31" spans="1:13" s="140" customFormat="1" ht="11.25" x14ac:dyDescent="0.2">
      <c r="A31" s="147" t="s">
        <v>293</v>
      </c>
      <c r="B31" s="148">
        <v>2809</v>
      </c>
      <c r="C31" s="148"/>
      <c r="D31" s="148">
        <v>2013</v>
      </c>
      <c r="E31" s="148"/>
      <c r="F31" s="148">
        <v>796</v>
      </c>
      <c r="G31" s="148">
        <v>28.3374866500534</v>
      </c>
      <c r="H31" s="148">
        <v>119</v>
      </c>
      <c r="I31" s="148">
        <v>160</v>
      </c>
      <c r="J31" s="148">
        <v>130</v>
      </c>
      <c r="K31" s="148">
        <v>87</v>
      </c>
      <c r="L31" s="148">
        <v>24</v>
      </c>
      <c r="M31" s="148">
        <v>276</v>
      </c>
    </row>
    <row r="32" spans="1:13" s="140" customFormat="1" ht="11.25" x14ac:dyDescent="0.2">
      <c r="A32" s="147" t="s">
        <v>31</v>
      </c>
      <c r="B32" s="148">
        <v>14</v>
      </c>
      <c r="C32" s="148"/>
      <c r="D32" s="148">
        <v>14</v>
      </c>
      <c r="E32" s="148"/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</row>
    <row r="33" spans="1:13" s="140" customFormat="1" ht="11.25" x14ac:dyDescent="0.2">
      <c r="A33" s="147" t="s">
        <v>32</v>
      </c>
      <c r="B33" s="148">
        <v>1727</v>
      </c>
      <c r="C33" s="148"/>
      <c r="D33" s="148">
        <v>1289</v>
      </c>
      <c r="E33" s="148"/>
      <c r="F33" s="148">
        <v>438</v>
      </c>
      <c r="G33" s="148">
        <v>25.361899247249564</v>
      </c>
      <c r="H33" s="148">
        <v>96</v>
      </c>
      <c r="I33" s="148">
        <v>86</v>
      </c>
      <c r="J33" s="148">
        <v>56</v>
      </c>
      <c r="K33" s="148">
        <v>54</v>
      </c>
      <c r="L33" s="148">
        <v>31</v>
      </c>
      <c r="M33" s="148">
        <v>115</v>
      </c>
    </row>
    <row r="34" spans="1:13" s="140" customFormat="1" ht="11.25" x14ac:dyDescent="0.2">
      <c r="A34" s="147" t="s">
        <v>33</v>
      </c>
      <c r="B34" s="148">
        <v>1884</v>
      </c>
      <c r="C34" s="148"/>
      <c r="D34" s="148">
        <v>1348</v>
      </c>
      <c r="E34" s="148"/>
      <c r="F34" s="148">
        <v>536</v>
      </c>
      <c r="G34" s="148">
        <v>28.450106157112526</v>
      </c>
      <c r="H34" s="148">
        <v>65</v>
      </c>
      <c r="I34" s="148">
        <v>131</v>
      </c>
      <c r="J34" s="148">
        <v>71</v>
      </c>
      <c r="K34" s="148">
        <v>112</v>
      </c>
      <c r="L34" s="148">
        <v>12</v>
      </c>
      <c r="M34" s="148">
        <v>145</v>
      </c>
    </row>
    <row r="35" spans="1:13" s="140" customFormat="1" ht="11.25" x14ac:dyDescent="0.2">
      <c r="A35" s="147" t="s">
        <v>34</v>
      </c>
      <c r="B35" s="148">
        <v>6</v>
      </c>
      <c r="C35" s="148"/>
      <c r="D35" s="148">
        <v>5</v>
      </c>
      <c r="E35" s="148"/>
      <c r="F35" s="148">
        <v>1</v>
      </c>
      <c r="G35" s="148">
        <v>16.666666666666664</v>
      </c>
      <c r="H35" s="116">
        <v>0</v>
      </c>
      <c r="I35" s="148">
        <v>1</v>
      </c>
      <c r="J35" s="116">
        <v>0</v>
      </c>
      <c r="K35" s="116">
        <v>0</v>
      </c>
      <c r="L35" s="116">
        <v>0</v>
      </c>
      <c r="M35" s="116">
        <v>0</v>
      </c>
    </row>
    <row r="36" spans="1:13" s="140" customFormat="1" ht="11.25" x14ac:dyDescent="0.2">
      <c r="A36" s="147" t="s">
        <v>35</v>
      </c>
      <c r="B36" s="148">
        <v>5</v>
      </c>
      <c r="C36" s="148"/>
      <c r="D36" s="148">
        <v>3</v>
      </c>
      <c r="E36" s="148"/>
      <c r="F36" s="148">
        <v>2</v>
      </c>
      <c r="G36" s="148">
        <v>40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48">
        <v>2</v>
      </c>
    </row>
    <row r="37" spans="1:13" s="140" customFormat="1" ht="11.25" x14ac:dyDescent="0.2">
      <c r="A37" s="147" t="s">
        <v>36</v>
      </c>
      <c r="B37" s="148">
        <v>1555</v>
      </c>
      <c r="C37" s="148"/>
      <c r="D37" s="148">
        <v>1139</v>
      </c>
      <c r="E37" s="148"/>
      <c r="F37" s="148">
        <v>416</v>
      </c>
      <c r="G37" s="148">
        <v>26.7524115755627</v>
      </c>
      <c r="H37" s="148">
        <v>32</v>
      </c>
      <c r="I37" s="148">
        <v>54</v>
      </c>
      <c r="J37" s="148">
        <v>64</v>
      </c>
      <c r="K37" s="148">
        <v>76</v>
      </c>
      <c r="L37" s="148">
        <v>6</v>
      </c>
      <c r="M37" s="148">
        <v>184</v>
      </c>
    </row>
    <row r="38" spans="1:13" s="146" customFormat="1" ht="11.25" x14ac:dyDescent="0.2">
      <c r="A38" s="144" t="s">
        <v>37</v>
      </c>
      <c r="B38" s="145">
        <v>6409</v>
      </c>
      <c r="C38" s="145"/>
      <c r="D38" s="145">
        <v>4877</v>
      </c>
      <c r="E38" s="145"/>
      <c r="F38" s="145">
        <v>1532</v>
      </c>
      <c r="G38" s="145">
        <v>23.903885161491655</v>
      </c>
      <c r="H38" s="145">
        <v>240</v>
      </c>
      <c r="I38" s="145">
        <v>284</v>
      </c>
      <c r="J38" s="145">
        <v>185</v>
      </c>
      <c r="K38" s="145">
        <v>225</v>
      </c>
      <c r="L38" s="145">
        <v>40</v>
      </c>
      <c r="M38" s="145">
        <v>558</v>
      </c>
    </row>
    <row r="39" spans="1:13" s="140" customFormat="1" ht="11.25" x14ac:dyDescent="0.2">
      <c r="A39" s="149" t="s">
        <v>38</v>
      </c>
      <c r="B39" s="148">
        <v>2886</v>
      </c>
      <c r="C39" s="148"/>
      <c r="D39" s="148">
        <v>2203</v>
      </c>
      <c r="E39" s="148"/>
      <c r="F39" s="148">
        <v>683</v>
      </c>
      <c r="G39" s="148">
        <v>23.665973665973667</v>
      </c>
      <c r="H39" s="148">
        <v>141</v>
      </c>
      <c r="I39" s="148">
        <v>174</v>
      </c>
      <c r="J39" s="148">
        <v>78</v>
      </c>
      <c r="K39" s="148">
        <v>94</v>
      </c>
      <c r="L39" s="148">
        <v>22</v>
      </c>
      <c r="M39" s="148">
        <v>174</v>
      </c>
    </row>
    <row r="40" spans="1:13" s="140" customFormat="1" ht="11.25" x14ac:dyDescent="0.2">
      <c r="A40" s="147" t="s">
        <v>39</v>
      </c>
      <c r="B40" s="148">
        <v>79</v>
      </c>
      <c r="C40" s="148"/>
      <c r="D40" s="148">
        <v>76</v>
      </c>
      <c r="E40" s="148"/>
      <c r="F40" s="148">
        <v>3</v>
      </c>
      <c r="G40" s="148">
        <v>3.79746835443038</v>
      </c>
      <c r="H40" s="148">
        <v>1</v>
      </c>
      <c r="I40" s="148">
        <v>1</v>
      </c>
      <c r="J40" s="116">
        <v>0</v>
      </c>
      <c r="K40" s="148">
        <v>1</v>
      </c>
      <c r="L40" s="116">
        <v>0</v>
      </c>
      <c r="M40" s="116">
        <v>0</v>
      </c>
    </row>
    <row r="41" spans="1:13" s="140" customFormat="1" ht="11.25" x14ac:dyDescent="0.2">
      <c r="A41" s="147" t="s">
        <v>40</v>
      </c>
      <c r="B41" s="148">
        <v>1207</v>
      </c>
      <c r="C41" s="148"/>
      <c r="D41" s="148">
        <v>942</v>
      </c>
      <c r="E41" s="148"/>
      <c r="F41" s="148">
        <v>265</v>
      </c>
      <c r="G41" s="148">
        <v>21.955260977630488</v>
      </c>
      <c r="H41" s="148">
        <v>48</v>
      </c>
      <c r="I41" s="148">
        <v>41</v>
      </c>
      <c r="J41" s="148">
        <v>36</v>
      </c>
      <c r="K41" s="148">
        <v>42</v>
      </c>
      <c r="L41" s="148">
        <v>5</v>
      </c>
      <c r="M41" s="148">
        <v>93</v>
      </c>
    </row>
    <row r="42" spans="1:13" s="140" customFormat="1" ht="11.25" x14ac:dyDescent="0.2">
      <c r="A42" s="147" t="s">
        <v>41</v>
      </c>
      <c r="B42" s="148">
        <v>618</v>
      </c>
      <c r="C42" s="148"/>
      <c r="D42" s="148">
        <v>475</v>
      </c>
      <c r="E42" s="148"/>
      <c r="F42" s="148">
        <v>143</v>
      </c>
      <c r="G42" s="148">
        <v>23.139158576051781</v>
      </c>
      <c r="H42" s="148">
        <v>25</v>
      </c>
      <c r="I42" s="148">
        <v>15</v>
      </c>
      <c r="J42" s="148">
        <v>26</v>
      </c>
      <c r="K42" s="148">
        <v>18</v>
      </c>
      <c r="L42" s="148">
        <v>2</v>
      </c>
      <c r="M42" s="148">
        <v>57</v>
      </c>
    </row>
    <row r="43" spans="1:13" s="140" customFormat="1" ht="11.25" x14ac:dyDescent="0.2">
      <c r="A43" s="147" t="s">
        <v>42</v>
      </c>
      <c r="B43" s="148">
        <v>12</v>
      </c>
      <c r="C43" s="148"/>
      <c r="D43" s="148">
        <v>9</v>
      </c>
      <c r="E43" s="148"/>
      <c r="F43" s="148">
        <v>3</v>
      </c>
      <c r="G43" s="148">
        <v>25</v>
      </c>
      <c r="H43" s="116">
        <v>0</v>
      </c>
      <c r="I43" s="116">
        <v>0</v>
      </c>
      <c r="J43" s="116">
        <v>0</v>
      </c>
      <c r="K43" s="148">
        <v>3</v>
      </c>
      <c r="L43" s="116">
        <v>0</v>
      </c>
      <c r="M43" s="116">
        <v>0</v>
      </c>
    </row>
    <row r="44" spans="1:13" s="140" customFormat="1" ht="11.25" x14ac:dyDescent="0.2">
      <c r="A44" s="147" t="s">
        <v>43</v>
      </c>
      <c r="B44" s="148">
        <v>1607</v>
      </c>
      <c r="C44" s="148"/>
      <c r="D44" s="148">
        <v>1172</v>
      </c>
      <c r="E44" s="148"/>
      <c r="F44" s="148">
        <v>435</v>
      </c>
      <c r="G44" s="148">
        <v>27.069072806471688</v>
      </c>
      <c r="H44" s="148">
        <v>25</v>
      </c>
      <c r="I44" s="148">
        <v>53</v>
      </c>
      <c r="J44" s="148">
        <v>45</v>
      </c>
      <c r="K44" s="148">
        <v>67</v>
      </c>
      <c r="L44" s="148">
        <v>11</v>
      </c>
      <c r="M44" s="148">
        <v>234</v>
      </c>
    </row>
    <row r="45" spans="1:13" s="146" customFormat="1" ht="11.25" x14ac:dyDescent="0.2">
      <c r="A45" s="144" t="s">
        <v>44</v>
      </c>
      <c r="B45" s="145">
        <v>7210</v>
      </c>
      <c r="C45" s="145"/>
      <c r="D45" s="145">
        <v>5686</v>
      </c>
      <c r="E45" s="145"/>
      <c r="F45" s="145">
        <v>1524</v>
      </c>
      <c r="G45" s="145">
        <v>21.1373092926491</v>
      </c>
      <c r="H45" s="145">
        <v>454</v>
      </c>
      <c r="I45" s="145">
        <v>249</v>
      </c>
      <c r="J45" s="145">
        <v>164</v>
      </c>
      <c r="K45" s="145">
        <v>145</v>
      </c>
      <c r="L45" s="145">
        <v>147</v>
      </c>
      <c r="M45" s="145">
        <v>365</v>
      </c>
    </row>
    <row r="46" spans="1:13" s="140" customFormat="1" ht="11.25" x14ac:dyDescent="0.2">
      <c r="A46" s="147" t="s">
        <v>45</v>
      </c>
      <c r="B46" s="148">
        <v>2483</v>
      </c>
      <c r="C46" s="148"/>
      <c r="D46" s="148">
        <v>2117</v>
      </c>
      <c r="E46" s="148"/>
      <c r="F46" s="148">
        <v>366</v>
      </c>
      <c r="G46" s="148">
        <v>14.740233588401127</v>
      </c>
      <c r="H46" s="148">
        <v>120</v>
      </c>
      <c r="I46" s="148">
        <v>67</v>
      </c>
      <c r="J46" s="148">
        <v>39</v>
      </c>
      <c r="K46" s="148">
        <v>31</v>
      </c>
      <c r="L46" s="148">
        <v>34</v>
      </c>
      <c r="M46" s="148">
        <v>75</v>
      </c>
    </row>
    <row r="47" spans="1:13" s="140" customFormat="1" ht="11.25" x14ac:dyDescent="0.2">
      <c r="A47" s="147" t="s">
        <v>46</v>
      </c>
      <c r="B47" s="148">
        <v>11</v>
      </c>
      <c r="C47" s="148"/>
      <c r="D47" s="148">
        <v>10</v>
      </c>
      <c r="E47" s="148"/>
      <c r="F47" s="148">
        <v>1</v>
      </c>
      <c r="G47" s="148">
        <v>9.0909090909090917</v>
      </c>
      <c r="H47" s="148">
        <v>1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</row>
    <row r="48" spans="1:13" s="140" customFormat="1" ht="11.25" x14ac:dyDescent="0.2">
      <c r="A48" s="147" t="s">
        <v>47</v>
      </c>
      <c r="B48" s="148">
        <v>262</v>
      </c>
      <c r="C48" s="148"/>
      <c r="D48" s="148">
        <v>145</v>
      </c>
      <c r="E48" s="148"/>
      <c r="F48" s="148">
        <v>117</v>
      </c>
      <c r="G48" s="148">
        <v>44.656488549618324</v>
      </c>
      <c r="H48" s="148">
        <v>66</v>
      </c>
      <c r="I48" s="148">
        <v>12</v>
      </c>
      <c r="J48" s="148">
        <v>13</v>
      </c>
      <c r="K48" s="148">
        <v>4</v>
      </c>
      <c r="L48" s="148">
        <v>5</v>
      </c>
      <c r="M48" s="148">
        <v>17</v>
      </c>
    </row>
    <row r="49" spans="1:13" s="140" customFormat="1" ht="11.25" x14ac:dyDescent="0.2">
      <c r="A49" s="147" t="s">
        <v>48</v>
      </c>
      <c r="B49" s="148">
        <v>1872</v>
      </c>
      <c r="C49" s="148"/>
      <c r="D49" s="148">
        <v>1405</v>
      </c>
      <c r="E49" s="148"/>
      <c r="F49" s="148">
        <v>467</v>
      </c>
      <c r="G49" s="148">
        <v>24.946581196581196</v>
      </c>
      <c r="H49" s="148">
        <v>117</v>
      </c>
      <c r="I49" s="148">
        <v>78</v>
      </c>
      <c r="J49" s="148">
        <v>45</v>
      </c>
      <c r="K49" s="148">
        <v>44</v>
      </c>
      <c r="L49" s="148">
        <v>55</v>
      </c>
      <c r="M49" s="148">
        <v>128</v>
      </c>
    </row>
    <row r="50" spans="1:13" s="140" customFormat="1" ht="11.25" x14ac:dyDescent="0.2">
      <c r="A50" s="147" t="s">
        <v>49</v>
      </c>
      <c r="B50" s="148">
        <v>2572</v>
      </c>
      <c r="C50" s="148"/>
      <c r="D50" s="148">
        <v>2001</v>
      </c>
      <c r="E50" s="148"/>
      <c r="F50" s="148">
        <v>571</v>
      </c>
      <c r="G50" s="148">
        <v>22.200622083981337</v>
      </c>
      <c r="H50" s="148">
        <v>149</v>
      </c>
      <c r="I50" s="148">
        <v>92</v>
      </c>
      <c r="J50" s="148">
        <v>66</v>
      </c>
      <c r="K50" s="148">
        <v>66</v>
      </c>
      <c r="L50" s="148">
        <v>53</v>
      </c>
      <c r="M50" s="148">
        <v>145</v>
      </c>
    </row>
    <row r="51" spans="1:13" s="140" customFormat="1" ht="11.25" x14ac:dyDescent="0.2">
      <c r="A51" s="147" t="s">
        <v>50</v>
      </c>
      <c r="B51" s="148">
        <v>10</v>
      </c>
      <c r="C51" s="148"/>
      <c r="D51" s="148">
        <v>8</v>
      </c>
      <c r="E51" s="148"/>
      <c r="F51" s="148">
        <v>2</v>
      </c>
      <c r="G51" s="148">
        <v>20</v>
      </c>
      <c r="H51" s="148">
        <v>1</v>
      </c>
      <c r="I51" s="116">
        <v>0</v>
      </c>
      <c r="J51" s="148">
        <v>1</v>
      </c>
      <c r="K51" s="116">
        <v>0</v>
      </c>
      <c r="L51" s="116">
        <v>0</v>
      </c>
      <c r="M51" s="116">
        <v>0</v>
      </c>
    </row>
    <row r="52" spans="1:13" s="146" customFormat="1" ht="11.25" x14ac:dyDescent="0.2">
      <c r="A52" s="144" t="s">
        <v>51</v>
      </c>
      <c r="B52" s="145">
        <v>10055</v>
      </c>
      <c r="C52" s="145"/>
      <c r="D52" s="145">
        <v>8184</v>
      </c>
      <c r="E52" s="145"/>
      <c r="F52" s="145">
        <v>1871</v>
      </c>
      <c r="G52" s="145">
        <v>18.607657881650919</v>
      </c>
      <c r="H52" s="145">
        <v>446</v>
      </c>
      <c r="I52" s="145">
        <v>382</v>
      </c>
      <c r="J52" s="145">
        <v>237</v>
      </c>
      <c r="K52" s="145">
        <v>188</v>
      </c>
      <c r="L52" s="145">
        <v>223</v>
      </c>
      <c r="M52" s="145">
        <v>395</v>
      </c>
    </row>
    <row r="53" spans="1:13" s="140" customFormat="1" ht="11.25" x14ac:dyDescent="0.2">
      <c r="A53" s="147" t="s">
        <v>52</v>
      </c>
      <c r="B53" s="148">
        <v>3446</v>
      </c>
      <c r="C53" s="148"/>
      <c r="D53" s="148">
        <v>2779</v>
      </c>
      <c r="E53" s="148"/>
      <c r="F53" s="148">
        <v>667</v>
      </c>
      <c r="G53" s="148">
        <v>19.355774811375507</v>
      </c>
      <c r="H53" s="148">
        <v>173</v>
      </c>
      <c r="I53" s="148">
        <v>123</v>
      </c>
      <c r="J53" s="148">
        <v>83</v>
      </c>
      <c r="K53" s="148">
        <v>64</v>
      </c>
      <c r="L53" s="148">
        <v>70</v>
      </c>
      <c r="M53" s="148">
        <v>154</v>
      </c>
    </row>
    <row r="54" spans="1:13" s="140" customFormat="1" ht="11.25" x14ac:dyDescent="0.2">
      <c r="A54" s="147" t="s">
        <v>53</v>
      </c>
      <c r="B54" s="148">
        <v>4390</v>
      </c>
      <c r="C54" s="148"/>
      <c r="D54" s="148">
        <v>3640</v>
      </c>
      <c r="E54" s="148"/>
      <c r="F54" s="148">
        <v>750</v>
      </c>
      <c r="G54" s="148">
        <v>17.084282460136674</v>
      </c>
      <c r="H54" s="148">
        <v>176</v>
      </c>
      <c r="I54" s="148">
        <v>158</v>
      </c>
      <c r="J54" s="148">
        <v>110</v>
      </c>
      <c r="K54" s="148">
        <v>72</v>
      </c>
      <c r="L54" s="148">
        <v>78</v>
      </c>
      <c r="M54" s="148">
        <v>156</v>
      </c>
    </row>
    <row r="55" spans="1:13" s="140" customFormat="1" ht="11.25" x14ac:dyDescent="0.2">
      <c r="A55" s="147" t="s">
        <v>54</v>
      </c>
      <c r="B55" s="148">
        <v>975</v>
      </c>
      <c r="C55" s="148"/>
      <c r="D55" s="148">
        <v>806</v>
      </c>
      <c r="E55" s="148"/>
      <c r="F55" s="148">
        <v>169</v>
      </c>
      <c r="G55" s="148">
        <v>17.333333333333336</v>
      </c>
      <c r="H55" s="148">
        <v>46</v>
      </c>
      <c r="I55" s="148">
        <v>38</v>
      </c>
      <c r="J55" s="148">
        <v>17</v>
      </c>
      <c r="K55" s="148">
        <v>20</v>
      </c>
      <c r="L55" s="148">
        <v>15</v>
      </c>
      <c r="M55" s="148">
        <v>33</v>
      </c>
    </row>
    <row r="56" spans="1:13" s="140" customFormat="1" ht="11.25" x14ac:dyDescent="0.2">
      <c r="A56" s="147" t="s">
        <v>55</v>
      </c>
      <c r="B56" s="148">
        <v>1244</v>
      </c>
      <c r="C56" s="148"/>
      <c r="D56" s="148">
        <v>959</v>
      </c>
      <c r="E56" s="148"/>
      <c r="F56" s="148">
        <v>285</v>
      </c>
      <c r="G56" s="148">
        <v>22.909967845659164</v>
      </c>
      <c r="H56" s="148">
        <v>51</v>
      </c>
      <c r="I56" s="148">
        <v>63</v>
      </c>
      <c r="J56" s="148">
        <v>27</v>
      </c>
      <c r="K56" s="148">
        <v>32</v>
      </c>
      <c r="L56" s="148">
        <v>60</v>
      </c>
      <c r="M56" s="148">
        <v>52</v>
      </c>
    </row>
    <row r="57" spans="1:13" s="146" customFormat="1" ht="11.25" x14ac:dyDescent="0.2">
      <c r="A57" s="144" t="s">
        <v>56</v>
      </c>
      <c r="B57" s="145">
        <v>3416</v>
      </c>
      <c r="C57" s="145"/>
      <c r="D57" s="145">
        <v>2732</v>
      </c>
      <c r="E57" s="145"/>
      <c r="F57" s="145">
        <v>684</v>
      </c>
      <c r="G57" s="145">
        <v>20.023419203747071</v>
      </c>
      <c r="H57" s="145">
        <v>175</v>
      </c>
      <c r="I57" s="145">
        <v>120</v>
      </c>
      <c r="J57" s="145">
        <v>87</v>
      </c>
      <c r="K57" s="145">
        <v>79</v>
      </c>
      <c r="L57" s="145">
        <v>64</v>
      </c>
      <c r="M57" s="145">
        <v>159</v>
      </c>
    </row>
    <row r="58" spans="1:13" s="140" customFormat="1" ht="11.25" x14ac:dyDescent="0.2">
      <c r="A58" s="147" t="s">
        <v>57</v>
      </c>
      <c r="B58" s="148">
        <v>3177</v>
      </c>
      <c r="C58" s="148"/>
      <c r="D58" s="148">
        <v>2539</v>
      </c>
      <c r="E58" s="148"/>
      <c r="F58" s="148">
        <v>638</v>
      </c>
      <c r="G58" s="148">
        <v>20.081838212149826</v>
      </c>
      <c r="H58" s="148">
        <v>166</v>
      </c>
      <c r="I58" s="148">
        <v>113</v>
      </c>
      <c r="J58" s="148">
        <v>79</v>
      </c>
      <c r="K58" s="148">
        <v>78</v>
      </c>
      <c r="L58" s="148">
        <v>52</v>
      </c>
      <c r="M58" s="148">
        <v>150</v>
      </c>
    </row>
    <row r="59" spans="1:13" s="140" customFormat="1" ht="11.25" x14ac:dyDescent="0.2">
      <c r="A59" s="147" t="s">
        <v>58</v>
      </c>
      <c r="B59" s="148">
        <v>239</v>
      </c>
      <c r="C59" s="148"/>
      <c r="D59" s="148">
        <v>193</v>
      </c>
      <c r="E59" s="148"/>
      <c r="F59" s="148">
        <v>46</v>
      </c>
      <c r="G59" s="148">
        <v>19.246861924686193</v>
      </c>
      <c r="H59" s="148">
        <v>9</v>
      </c>
      <c r="I59" s="148">
        <v>7</v>
      </c>
      <c r="J59" s="148">
        <v>8</v>
      </c>
      <c r="K59" s="148">
        <v>1</v>
      </c>
      <c r="L59" s="148">
        <v>12</v>
      </c>
      <c r="M59" s="148">
        <v>9</v>
      </c>
    </row>
    <row r="60" spans="1:13" s="146" customFormat="1" ht="11.25" x14ac:dyDescent="0.2">
      <c r="A60" s="144" t="s">
        <v>59</v>
      </c>
      <c r="B60" s="145">
        <v>5089</v>
      </c>
      <c r="C60" s="145"/>
      <c r="D60" s="145">
        <v>4047</v>
      </c>
      <c r="E60" s="145"/>
      <c r="F60" s="145">
        <v>1042</v>
      </c>
      <c r="G60" s="145">
        <v>20.475535468657892</v>
      </c>
      <c r="H60" s="145">
        <v>210</v>
      </c>
      <c r="I60" s="145">
        <v>174</v>
      </c>
      <c r="J60" s="145">
        <v>99</v>
      </c>
      <c r="K60" s="145">
        <v>131</v>
      </c>
      <c r="L60" s="145">
        <v>125</v>
      </c>
      <c r="M60" s="145">
        <v>303</v>
      </c>
    </row>
    <row r="61" spans="1:13" s="140" customFormat="1" ht="11.25" x14ac:dyDescent="0.2">
      <c r="A61" s="147" t="s">
        <v>60</v>
      </c>
      <c r="B61" s="148">
        <v>1766</v>
      </c>
      <c r="C61" s="148"/>
      <c r="D61" s="148">
        <v>1450</v>
      </c>
      <c r="E61" s="148"/>
      <c r="F61" s="148">
        <v>316</v>
      </c>
      <c r="G61" s="148">
        <v>17.893544733861834</v>
      </c>
      <c r="H61" s="148">
        <v>76</v>
      </c>
      <c r="I61" s="148">
        <v>59</v>
      </c>
      <c r="J61" s="148">
        <v>28</v>
      </c>
      <c r="K61" s="148">
        <v>21</v>
      </c>
      <c r="L61" s="148">
        <v>66</v>
      </c>
      <c r="M61" s="148">
        <v>66</v>
      </c>
    </row>
    <row r="62" spans="1:13" s="140" customFormat="1" ht="11.25" x14ac:dyDescent="0.2">
      <c r="A62" s="147" t="s">
        <v>61</v>
      </c>
      <c r="B62" s="148">
        <v>1034</v>
      </c>
      <c r="C62" s="148"/>
      <c r="D62" s="148">
        <v>852</v>
      </c>
      <c r="E62" s="148"/>
      <c r="F62" s="148">
        <v>182</v>
      </c>
      <c r="G62" s="148">
        <v>17.60154738878143</v>
      </c>
      <c r="H62" s="148">
        <v>48</v>
      </c>
      <c r="I62" s="148">
        <v>36</v>
      </c>
      <c r="J62" s="148">
        <v>19</v>
      </c>
      <c r="K62" s="148">
        <v>10</v>
      </c>
      <c r="L62" s="148">
        <v>34</v>
      </c>
      <c r="M62" s="148">
        <v>35</v>
      </c>
    </row>
    <row r="63" spans="1:13" s="140" customFormat="1" ht="11.25" x14ac:dyDescent="0.2">
      <c r="A63" s="147" t="s">
        <v>62</v>
      </c>
      <c r="B63" s="148">
        <v>2289</v>
      </c>
      <c r="C63" s="148"/>
      <c r="D63" s="148">
        <v>1745</v>
      </c>
      <c r="E63" s="148"/>
      <c r="F63" s="148">
        <v>544</v>
      </c>
      <c r="G63" s="148">
        <v>23.765836609873308</v>
      </c>
      <c r="H63" s="148">
        <v>86</v>
      </c>
      <c r="I63" s="148">
        <v>79</v>
      </c>
      <c r="J63" s="148">
        <v>52</v>
      </c>
      <c r="K63" s="148">
        <v>100</v>
      </c>
      <c r="L63" s="148">
        <v>25</v>
      </c>
      <c r="M63" s="148">
        <v>202</v>
      </c>
    </row>
    <row r="64" spans="1:13" s="146" customFormat="1" ht="11.25" x14ac:dyDescent="0.2">
      <c r="A64" s="144" t="s">
        <v>63</v>
      </c>
      <c r="B64" s="145">
        <v>2338</v>
      </c>
      <c r="C64" s="145"/>
      <c r="D64" s="145">
        <v>1850</v>
      </c>
      <c r="E64" s="145"/>
      <c r="F64" s="145">
        <v>488</v>
      </c>
      <c r="G64" s="145">
        <v>20.872540633019675</v>
      </c>
      <c r="H64" s="145">
        <v>128</v>
      </c>
      <c r="I64" s="145">
        <v>63</v>
      </c>
      <c r="J64" s="145">
        <v>46</v>
      </c>
      <c r="K64" s="145">
        <v>42</v>
      </c>
      <c r="L64" s="145">
        <v>79</v>
      </c>
      <c r="M64" s="145">
        <v>130</v>
      </c>
    </row>
    <row r="65" spans="1:13" s="140" customFormat="1" ht="11.25" x14ac:dyDescent="0.2">
      <c r="A65" s="147" t="s">
        <v>64</v>
      </c>
      <c r="B65" s="148">
        <v>139</v>
      </c>
      <c r="C65" s="148"/>
      <c r="D65" s="148">
        <v>109</v>
      </c>
      <c r="E65" s="148"/>
      <c r="F65" s="148">
        <v>30</v>
      </c>
      <c r="G65" s="148">
        <v>21.582733812949641</v>
      </c>
      <c r="H65" s="148">
        <v>13</v>
      </c>
      <c r="I65" s="148">
        <v>5</v>
      </c>
      <c r="J65" s="148">
        <v>2</v>
      </c>
      <c r="K65" s="148">
        <v>4</v>
      </c>
      <c r="L65" s="148">
        <v>6</v>
      </c>
      <c r="M65" s="116">
        <v>0</v>
      </c>
    </row>
    <row r="66" spans="1:13" s="140" customFormat="1" ht="11.25" x14ac:dyDescent="0.2">
      <c r="A66" s="147" t="s">
        <v>65</v>
      </c>
      <c r="B66" s="148">
        <v>1612</v>
      </c>
      <c r="C66" s="148"/>
      <c r="D66" s="148">
        <v>1269</v>
      </c>
      <c r="E66" s="148"/>
      <c r="F66" s="148">
        <v>343</v>
      </c>
      <c r="G66" s="148">
        <v>21.277915632754343</v>
      </c>
      <c r="H66" s="148">
        <v>96</v>
      </c>
      <c r="I66" s="148">
        <v>33</v>
      </c>
      <c r="J66" s="148">
        <v>29</v>
      </c>
      <c r="K66" s="148">
        <v>19</v>
      </c>
      <c r="L66" s="148">
        <v>65</v>
      </c>
      <c r="M66" s="148">
        <v>101</v>
      </c>
    </row>
    <row r="67" spans="1:13" s="140" customFormat="1" ht="11.25" x14ac:dyDescent="0.2">
      <c r="A67" s="147" t="s">
        <v>66</v>
      </c>
      <c r="B67" s="148">
        <v>587</v>
      </c>
      <c r="C67" s="148"/>
      <c r="D67" s="148">
        <v>472</v>
      </c>
      <c r="E67" s="148"/>
      <c r="F67" s="148">
        <v>115</v>
      </c>
      <c r="G67" s="148">
        <v>19.591141396933562</v>
      </c>
      <c r="H67" s="148">
        <v>19</v>
      </c>
      <c r="I67" s="148">
        <v>25</v>
      </c>
      <c r="J67" s="148">
        <v>15</v>
      </c>
      <c r="K67" s="148">
        <v>19</v>
      </c>
      <c r="L67" s="148">
        <v>8</v>
      </c>
      <c r="M67" s="148">
        <v>29</v>
      </c>
    </row>
    <row r="68" spans="1:13" s="146" customFormat="1" ht="11.25" x14ac:dyDescent="0.2">
      <c r="A68" s="144" t="s">
        <v>67</v>
      </c>
      <c r="B68" s="145">
        <v>6125</v>
      </c>
      <c r="C68" s="145"/>
      <c r="D68" s="145">
        <v>4794</v>
      </c>
      <c r="E68" s="145"/>
      <c r="F68" s="145">
        <v>1331</v>
      </c>
      <c r="G68" s="145">
        <v>21.730612244897959</v>
      </c>
      <c r="H68" s="145">
        <v>257</v>
      </c>
      <c r="I68" s="145">
        <v>248</v>
      </c>
      <c r="J68" s="145">
        <v>164</v>
      </c>
      <c r="K68" s="145">
        <v>148</v>
      </c>
      <c r="L68" s="145">
        <v>101</v>
      </c>
      <c r="M68" s="145">
        <v>413</v>
      </c>
    </row>
    <row r="69" spans="1:13" s="140" customFormat="1" ht="11.25" x14ac:dyDescent="0.2">
      <c r="A69" s="147" t="s">
        <v>68</v>
      </c>
      <c r="B69" s="148">
        <v>1320</v>
      </c>
      <c r="C69" s="148"/>
      <c r="D69" s="148">
        <v>891</v>
      </c>
      <c r="E69" s="148"/>
      <c r="F69" s="148">
        <v>429</v>
      </c>
      <c r="G69" s="148">
        <v>32.5</v>
      </c>
      <c r="H69" s="148">
        <v>54</v>
      </c>
      <c r="I69" s="148">
        <v>78</v>
      </c>
      <c r="J69" s="148">
        <v>48</v>
      </c>
      <c r="K69" s="148">
        <v>36</v>
      </c>
      <c r="L69" s="148">
        <v>51</v>
      </c>
      <c r="M69" s="148">
        <v>162</v>
      </c>
    </row>
    <row r="70" spans="1:13" s="140" customFormat="1" ht="11.25" x14ac:dyDescent="0.2">
      <c r="A70" s="147" t="s">
        <v>69</v>
      </c>
      <c r="B70" s="148">
        <v>361</v>
      </c>
      <c r="C70" s="148"/>
      <c r="D70" s="148">
        <v>301</v>
      </c>
      <c r="E70" s="148"/>
      <c r="F70" s="148">
        <v>60</v>
      </c>
      <c r="G70" s="148">
        <v>16.62049861495845</v>
      </c>
      <c r="H70" s="148">
        <v>17</v>
      </c>
      <c r="I70" s="148">
        <v>20</v>
      </c>
      <c r="J70" s="148">
        <v>7</v>
      </c>
      <c r="K70" s="148">
        <v>3</v>
      </c>
      <c r="L70" s="148">
        <v>1</v>
      </c>
      <c r="M70" s="148">
        <v>12</v>
      </c>
    </row>
    <row r="71" spans="1:13" s="140" customFormat="1" ht="11.25" x14ac:dyDescent="0.2">
      <c r="A71" s="147" t="s">
        <v>70</v>
      </c>
      <c r="B71" s="148">
        <v>2294</v>
      </c>
      <c r="C71" s="148"/>
      <c r="D71" s="148">
        <v>1883</v>
      </c>
      <c r="E71" s="148"/>
      <c r="F71" s="148">
        <v>411</v>
      </c>
      <c r="G71" s="148">
        <v>17.916303400174368</v>
      </c>
      <c r="H71" s="148">
        <v>87</v>
      </c>
      <c r="I71" s="148">
        <v>73</v>
      </c>
      <c r="J71" s="148">
        <v>56</v>
      </c>
      <c r="K71" s="148">
        <v>58</v>
      </c>
      <c r="L71" s="148">
        <v>22</v>
      </c>
      <c r="M71" s="148">
        <v>115</v>
      </c>
    </row>
    <row r="72" spans="1:13" s="140" customFormat="1" ht="11.25" x14ac:dyDescent="0.2">
      <c r="A72" s="147" t="s">
        <v>71</v>
      </c>
      <c r="B72" s="148">
        <v>2150</v>
      </c>
      <c r="C72" s="148"/>
      <c r="D72" s="148">
        <v>1719</v>
      </c>
      <c r="E72" s="148"/>
      <c r="F72" s="148">
        <v>431</v>
      </c>
      <c r="G72" s="148">
        <v>20.046511627906977</v>
      </c>
      <c r="H72" s="148">
        <v>99</v>
      </c>
      <c r="I72" s="148">
        <v>77</v>
      </c>
      <c r="J72" s="148">
        <v>53</v>
      </c>
      <c r="K72" s="148">
        <v>51</v>
      </c>
      <c r="L72" s="148">
        <v>27</v>
      </c>
      <c r="M72" s="148">
        <v>124</v>
      </c>
    </row>
    <row r="73" spans="1:13" s="146" customFormat="1" ht="11.25" x14ac:dyDescent="0.2">
      <c r="A73" s="144" t="s">
        <v>72</v>
      </c>
      <c r="B73" s="145">
        <v>8325</v>
      </c>
      <c r="C73" s="145"/>
      <c r="D73" s="145">
        <v>6918</v>
      </c>
      <c r="E73" s="145"/>
      <c r="F73" s="145">
        <v>1407</v>
      </c>
      <c r="G73" s="145">
        <v>16.900900900900901</v>
      </c>
      <c r="H73" s="145">
        <v>431</v>
      </c>
      <c r="I73" s="145">
        <v>203</v>
      </c>
      <c r="J73" s="145">
        <v>144</v>
      </c>
      <c r="K73" s="145">
        <v>130</v>
      </c>
      <c r="L73" s="145">
        <v>138</v>
      </c>
      <c r="M73" s="145">
        <v>361</v>
      </c>
    </row>
    <row r="74" spans="1:13" s="140" customFormat="1" ht="11.25" x14ac:dyDescent="0.2">
      <c r="A74" s="147" t="s">
        <v>73</v>
      </c>
      <c r="B74" s="148">
        <v>4155</v>
      </c>
      <c r="C74" s="148"/>
      <c r="D74" s="148">
        <v>3386</v>
      </c>
      <c r="E74" s="148"/>
      <c r="F74" s="148">
        <v>769</v>
      </c>
      <c r="G74" s="148">
        <v>18.507821901323705</v>
      </c>
      <c r="H74" s="148">
        <v>160</v>
      </c>
      <c r="I74" s="148">
        <v>122</v>
      </c>
      <c r="J74" s="148">
        <v>88</v>
      </c>
      <c r="K74" s="148">
        <v>97</v>
      </c>
      <c r="L74" s="148">
        <v>71</v>
      </c>
      <c r="M74" s="148">
        <v>231</v>
      </c>
    </row>
    <row r="75" spans="1:13" s="140" customFormat="1" ht="11.25" x14ac:dyDescent="0.2">
      <c r="A75" s="147" t="s">
        <v>292</v>
      </c>
      <c r="B75" s="148">
        <v>1402</v>
      </c>
      <c r="C75" s="148"/>
      <c r="D75" s="148">
        <v>1145</v>
      </c>
      <c r="E75" s="148"/>
      <c r="F75" s="148">
        <v>257</v>
      </c>
      <c r="G75" s="148">
        <v>18.330955777460769</v>
      </c>
      <c r="H75" s="148">
        <v>111</v>
      </c>
      <c r="I75" s="148">
        <v>28</v>
      </c>
      <c r="J75" s="148">
        <v>26</v>
      </c>
      <c r="K75" s="148">
        <v>14</v>
      </c>
      <c r="L75" s="148">
        <v>25</v>
      </c>
      <c r="M75" s="148">
        <v>53</v>
      </c>
    </row>
    <row r="76" spans="1:13" s="140" customFormat="1" ht="11.25" x14ac:dyDescent="0.2">
      <c r="A76" s="147" t="s">
        <v>74</v>
      </c>
      <c r="B76" s="148">
        <v>84</v>
      </c>
      <c r="C76" s="148"/>
      <c r="D76" s="148">
        <v>61</v>
      </c>
      <c r="E76" s="148"/>
      <c r="F76" s="148">
        <v>23</v>
      </c>
      <c r="G76" s="148">
        <v>27.380952380952383</v>
      </c>
      <c r="H76" s="148">
        <v>4</v>
      </c>
      <c r="I76" s="116">
        <v>0</v>
      </c>
      <c r="J76" s="148">
        <v>1</v>
      </c>
      <c r="K76" s="116">
        <v>0</v>
      </c>
      <c r="L76" s="148">
        <v>11</v>
      </c>
      <c r="M76" s="148">
        <v>7</v>
      </c>
    </row>
    <row r="77" spans="1:13" s="140" customFormat="1" ht="11.25" x14ac:dyDescent="0.2">
      <c r="A77" s="147" t="s">
        <v>75</v>
      </c>
      <c r="B77" s="148">
        <v>724</v>
      </c>
      <c r="C77" s="148"/>
      <c r="D77" s="148">
        <v>625</v>
      </c>
      <c r="E77" s="148"/>
      <c r="F77" s="148">
        <v>99</v>
      </c>
      <c r="G77" s="148">
        <v>13.674033149171272</v>
      </c>
      <c r="H77" s="148">
        <v>47</v>
      </c>
      <c r="I77" s="148">
        <v>11</v>
      </c>
      <c r="J77" s="116">
        <v>0</v>
      </c>
      <c r="K77" s="148">
        <v>1</v>
      </c>
      <c r="L77" s="148">
        <v>12</v>
      </c>
      <c r="M77" s="148">
        <v>28</v>
      </c>
    </row>
    <row r="78" spans="1:13" s="140" customFormat="1" ht="11.25" x14ac:dyDescent="0.2">
      <c r="A78" s="147" t="s">
        <v>76</v>
      </c>
      <c r="B78" s="148">
        <v>1960</v>
      </c>
      <c r="C78" s="148"/>
      <c r="D78" s="148">
        <v>1701</v>
      </c>
      <c r="E78" s="148"/>
      <c r="F78" s="148">
        <v>259</v>
      </c>
      <c r="G78" s="148">
        <v>13.214285714285715</v>
      </c>
      <c r="H78" s="148">
        <v>109</v>
      </c>
      <c r="I78" s="148">
        <v>42</v>
      </c>
      <c r="J78" s="148">
        <v>29</v>
      </c>
      <c r="K78" s="148">
        <v>18</v>
      </c>
      <c r="L78" s="148">
        <v>19</v>
      </c>
      <c r="M78" s="148">
        <v>42</v>
      </c>
    </row>
    <row r="79" spans="1:13" s="146" customFormat="1" ht="11.25" x14ac:dyDescent="0.2">
      <c r="A79" s="144" t="s">
        <v>77</v>
      </c>
      <c r="B79" s="145">
        <v>11808</v>
      </c>
      <c r="C79" s="145"/>
      <c r="D79" s="145">
        <v>9633</v>
      </c>
      <c r="E79" s="145"/>
      <c r="F79" s="145">
        <v>2175</v>
      </c>
      <c r="G79" s="145">
        <v>18.419715447154474</v>
      </c>
      <c r="H79" s="145">
        <v>365</v>
      </c>
      <c r="I79" s="145">
        <v>319</v>
      </c>
      <c r="J79" s="145">
        <v>238</v>
      </c>
      <c r="K79" s="145">
        <v>310</v>
      </c>
      <c r="L79" s="145">
        <v>120</v>
      </c>
      <c r="M79" s="145">
        <v>823</v>
      </c>
    </row>
    <row r="80" spans="1:13" s="140" customFormat="1" ht="11.25" x14ac:dyDescent="0.2">
      <c r="A80" s="147" t="s">
        <v>78</v>
      </c>
      <c r="B80" s="148">
        <v>2739</v>
      </c>
      <c r="C80" s="148"/>
      <c r="D80" s="148">
        <v>2095</v>
      </c>
      <c r="E80" s="148"/>
      <c r="F80" s="148">
        <v>644</v>
      </c>
      <c r="G80" s="148">
        <v>23.512230741146404</v>
      </c>
      <c r="H80" s="148">
        <v>95</v>
      </c>
      <c r="I80" s="148">
        <v>103</v>
      </c>
      <c r="J80" s="148">
        <v>85</v>
      </c>
      <c r="K80" s="148">
        <v>112</v>
      </c>
      <c r="L80" s="148">
        <v>32</v>
      </c>
      <c r="M80" s="148">
        <v>217</v>
      </c>
    </row>
    <row r="81" spans="1:13" s="140" customFormat="1" ht="11.25" x14ac:dyDescent="0.2">
      <c r="A81" s="147" t="s">
        <v>79</v>
      </c>
      <c r="B81" s="148">
        <v>1362</v>
      </c>
      <c r="C81" s="148"/>
      <c r="D81" s="148">
        <v>1137</v>
      </c>
      <c r="E81" s="148"/>
      <c r="F81" s="148">
        <v>225</v>
      </c>
      <c r="G81" s="148">
        <v>16.519823788546255</v>
      </c>
      <c r="H81" s="148">
        <v>33</v>
      </c>
      <c r="I81" s="148">
        <v>35</v>
      </c>
      <c r="J81" s="148">
        <v>20</v>
      </c>
      <c r="K81" s="148">
        <v>54</v>
      </c>
      <c r="L81" s="148">
        <v>8</v>
      </c>
      <c r="M81" s="148">
        <v>75</v>
      </c>
    </row>
    <row r="82" spans="1:13" s="140" customFormat="1" ht="11.25" x14ac:dyDescent="0.2">
      <c r="A82" s="147" t="s">
        <v>80</v>
      </c>
      <c r="B82" s="148">
        <v>1108</v>
      </c>
      <c r="C82" s="148"/>
      <c r="D82" s="148">
        <v>865</v>
      </c>
      <c r="E82" s="148"/>
      <c r="F82" s="148">
        <v>243</v>
      </c>
      <c r="G82" s="148">
        <v>21.931407942238266</v>
      </c>
      <c r="H82" s="148">
        <v>52</v>
      </c>
      <c r="I82" s="148">
        <v>43</v>
      </c>
      <c r="J82" s="148">
        <v>12</v>
      </c>
      <c r="K82" s="148">
        <v>25</v>
      </c>
      <c r="L82" s="148">
        <v>20</v>
      </c>
      <c r="M82" s="148">
        <v>91</v>
      </c>
    </row>
    <row r="83" spans="1:13" s="140" customFormat="1" ht="11.25" x14ac:dyDescent="0.2">
      <c r="A83" s="147" t="s">
        <v>81</v>
      </c>
      <c r="B83" s="148">
        <v>919</v>
      </c>
      <c r="C83" s="148"/>
      <c r="D83" s="148">
        <v>717</v>
      </c>
      <c r="E83" s="148"/>
      <c r="F83" s="148">
        <v>202</v>
      </c>
      <c r="G83" s="148">
        <v>21.980413492927095</v>
      </c>
      <c r="H83" s="148">
        <v>48</v>
      </c>
      <c r="I83" s="148">
        <v>13</v>
      </c>
      <c r="J83" s="148">
        <v>20</v>
      </c>
      <c r="K83" s="148">
        <v>18</v>
      </c>
      <c r="L83" s="148">
        <v>11</v>
      </c>
      <c r="M83" s="148">
        <v>92</v>
      </c>
    </row>
    <row r="84" spans="1:13" s="140" customFormat="1" ht="11.25" x14ac:dyDescent="0.2">
      <c r="A84" s="147" t="s">
        <v>82</v>
      </c>
      <c r="B84" s="148">
        <v>1652</v>
      </c>
      <c r="C84" s="148"/>
      <c r="D84" s="148">
        <v>1428</v>
      </c>
      <c r="E84" s="148"/>
      <c r="F84" s="148">
        <v>224</v>
      </c>
      <c r="G84" s="148">
        <v>13.559322033898304</v>
      </c>
      <c r="H84" s="148">
        <v>45</v>
      </c>
      <c r="I84" s="148">
        <v>29</v>
      </c>
      <c r="J84" s="148">
        <v>46</v>
      </c>
      <c r="K84" s="148">
        <v>18</v>
      </c>
      <c r="L84" s="148">
        <v>19</v>
      </c>
      <c r="M84" s="148">
        <v>67</v>
      </c>
    </row>
    <row r="85" spans="1:13" s="140" customFormat="1" ht="11.25" x14ac:dyDescent="0.2">
      <c r="A85" s="147" t="s">
        <v>83</v>
      </c>
      <c r="B85" s="148">
        <v>1725</v>
      </c>
      <c r="C85" s="148"/>
      <c r="D85" s="148">
        <v>1456</v>
      </c>
      <c r="E85" s="148"/>
      <c r="F85" s="148">
        <v>269</v>
      </c>
      <c r="G85" s="148">
        <v>15.594202898550725</v>
      </c>
      <c r="H85" s="148">
        <v>25</v>
      </c>
      <c r="I85" s="148">
        <v>31</v>
      </c>
      <c r="J85" s="148">
        <v>24</v>
      </c>
      <c r="K85" s="148">
        <v>44</v>
      </c>
      <c r="L85" s="148">
        <v>13</v>
      </c>
      <c r="M85" s="148">
        <v>132</v>
      </c>
    </row>
    <row r="86" spans="1:13" s="140" customFormat="1" ht="11.25" x14ac:dyDescent="0.2">
      <c r="A86" s="147" t="s">
        <v>84</v>
      </c>
      <c r="B86" s="148">
        <v>350</v>
      </c>
      <c r="C86" s="148"/>
      <c r="D86" s="148">
        <v>300</v>
      </c>
      <c r="E86" s="148"/>
      <c r="F86" s="148">
        <v>50</v>
      </c>
      <c r="G86" s="148">
        <v>14.285714285714285</v>
      </c>
      <c r="H86" s="148">
        <v>5</v>
      </c>
      <c r="I86" s="148">
        <v>7</v>
      </c>
      <c r="J86" s="148">
        <v>4</v>
      </c>
      <c r="K86" s="116">
        <v>0</v>
      </c>
      <c r="L86" s="148">
        <v>6</v>
      </c>
      <c r="M86" s="148">
        <v>28</v>
      </c>
    </row>
    <row r="87" spans="1:13" s="140" customFormat="1" ht="11.25" x14ac:dyDescent="0.2">
      <c r="A87" s="147" t="s">
        <v>85</v>
      </c>
      <c r="B87" s="148">
        <v>1953</v>
      </c>
      <c r="C87" s="148"/>
      <c r="D87" s="148">
        <v>1635</v>
      </c>
      <c r="E87" s="148"/>
      <c r="F87" s="148">
        <v>318</v>
      </c>
      <c r="G87" s="148">
        <v>16.282642089093702</v>
      </c>
      <c r="H87" s="148">
        <v>62</v>
      </c>
      <c r="I87" s="148">
        <v>58</v>
      </c>
      <c r="J87" s="148">
        <v>27</v>
      </c>
      <c r="K87" s="148">
        <v>39</v>
      </c>
      <c r="L87" s="148">
        <v>11</v>
      </c>
      <c r="M87" s="148">
        <v>121</v>
      </c>
    </row>
    <row r="88" spans="1:13" s="146" customFormat="1" ht="11.25" x14ac:dyDescent="0.2">
      <c r="A88" s="144" t="s">
        <v>86</v>
      </c>
      <c r="B88" s="145">
        <v>571</v>
      </c>
      <c r="C88" s="145"/>
      <c r="D88" s="145">
        <v>450</v>
      </c>
      <c r="E88" s="145"/>
      <c r="F88" s="145">
        <v>121</v>
      </c>
      <c r="G88" s="145">
        <v>21.190893169877409</v>
      </c>
      <c r="H88" s="145">
        <v>8</v>
      </c>
      <c r="I88" s="145">
        <v>15</v>
      </c>
      <c r="J88" s="145">
        <v>10</v>
      </c>
      <c r="K88" s="145">
        <v>28</v>
      </c>
      <c r="L88" s="145">
        <v>2</v>
      </c>
      <c r="M88" s="145">
        <v>58</v>
      </c>
    </row>
    <row r="89" spans="1:13" s="140" customFormat="1" ht="11.25" x14ac:dyDescent="0.2">
      <c r="A89" s="147" t="s">
        <v>87</v>
      </c>
      <c r="B89" s="148">
        <v>34</v>
      </c>
      <c r="C89" s="148"/>
      <c r="D89" s="148">
        <v>29</v>
      </c>
      <c r="E89" s="148"/>
      <c r="F89" s="148">
        <v>5</v>
      </c>
      <c r="G89" s="148">
        <v>14.705882352941178</v>
      </c>
      <c r="H89" s="148">
        <v>2</v>
      </c>
      <c r="I89" s="116">
        <v>0</v>
      </c>
      <c r="J89" s="116">
        <v>0</v>
      </c>
      <c r="K89" s="116">
        <v>0</v>
      </c>
      <c r="L89" s="148">
        <v>1</v>
      </c>
      <c r="M89" s="148">
        <v>2</v>
      </c>
    </row>
    <row r="90" spans="1:13" s="140" customFormat="1" ht="11.25" x14ac:dyDescent="0.2">
      <c r="A90" s="147" t="s">
        <v>88</v>
      </c>
      <c r="B90" s="148">
        <v>537</v>
      </c>
      <c r="C90" s="148"/>
      <c r="D90" s="148">
        <v>421</v>
      </c>
      <c r="E90" s="148"/>
      <c r="F90" s="148">
        <v>116</v>
      </c>
      <c r="G90" s="148">
        <v>21.601489757914337</v>
      </c>
      <c r="H90" s="148">
        <v>6</v>
      </c>
      <c r="I90" s="148">
        <v>15</v>
      </c>
      <c r="J90" s="148">
        <v>10</v>
      </c>
      <c r="K90" s="148">
        <v>28</v>
      </c>
      <c r="L90" s="148">
        <v>1</v>
      </c>
      <c r="M90" s="148">
        <v>56</v>
      </c>
    </row>
    <row r="91" spans="1:13" s="146" customFormat="1" ht="11.25" x14ac:dyDescent="0.2">
      <c r="A91" s="144" t="s">
        <v>89</v>
      </c>
      <c r="B91" s="145">
        <v>9079</v>
      </c>
      <c r="C91" s="145"/>
      <c r="D91" s="145">
        <v>7179</v>
      </c>
      <c r="E91" s="145"/>
      <c r="F91" s="145">
        <v>1900</v>
      </c>
      <c r="G91" s="145">
        <v>20.927414913536733</v>
      </c>
      <c r="H91" s="145">
        <v>248</v>
      </c>
      <c r="I91" s="145">
        <v>338</v>
      </c>
      <c r="J91" s="145">
        <v>269</v>
      </c>
      <c r="K91" s="145">
        <v>298</v>
      </c>
      <c r="L91" s="145">
        <v>61</v>
      </c>
      <c r="M91" s="145">
        <v>686</v>
      </c>
    </row>
    <row r="92" spans="1:13" s="140" customFormat="1" ht="11.25" x14ac:dyDescent="0.2">
      <c r="A92" s="147" t="s">
        <v>90</v>
      </c>
      <c r="B92" s="148">
        <v>2045</v>
      </c>
      <c r="C92" s="148"/>
      <c r="D92" s="148">
        <v>1451</v>
      </c>
      <c r="E92" s="148"/>
      <c r="F92" s="148">
        <v>594</v>
      </c>
      <c r="G92" s="148">
        <v>29.046454767726161</v>
      </c>
      <c r="H92" s="148">
        <v>37</v>
      </c>
      <c r="I92" s="148">
        <v>93</v>
      </c>
      <c r="J92" s="148">
        <v>110</v>
      </c>
      <c r="K92" s="148">
        <v>95</v>
      </c>
      <c r="L92" s="148">
        <v>16</v>
      </c>
      <c r="M92" s="148">
        <v>243</v>
      </c>
    </row>
    <row r="93" spans="1:13" s="140" customFormat="1" ht="11.25" x14ac:dyDescent="0.2">
      <c r="A93" s="147" t="s">
        <v>91</v>
      </c>
      <c r="B93" s="148">
        <v>1927</v>
      </c>
      <c r="C93" s="148"/>
      <c r="D93" s="148">
        <v>1643</v>
      </c>
      <c r="E93" s="148"/>
      <c r="F93" s="148">
        <v>284</v>
      </c>
      <c r="G93" s="148">
        <v>14.737934613388687</v>
      </c>
      <c r="H93" s="148">
        <v>88</v>
      </c>
      <c r="I93" s="148">
        <v>47</v>
      </c>
      <c r="J93" s="148">
        <v>28</v>
      </c>
      <c r="K93" s="148">
        <v>24</v>
      </c>
      <c r="L93" s="148">
        <v>9</v>
      </c>
      <c r="M93" s="148">
        <v>88</v>
      </c>
    </row>
    <row r="94" spans="1:13" s="140" customFormat="1" ht="11.25" x14ac:dyDescent="0.2">
      <c r="A94" s="147" t="s">
        <v>92</v>
      </c>
      <c r="B94" s="148">
        <v>4495</v>
      </c>
      <c r="C94" s="148"/>
      <c r="D94" s="148">
        <v>3565</v>
      </c>
      <c r="E94" s="148"/>
      <c r="F94" s="148">
        <v>930</v>
      </c>
      <c r="G94" s="148">
        <v>20.689655172413794</v>
      </c>
      <c r="H94" s="148">
        <v>93</v>
      </c>
      <c r="I94" s="148">
        <v>179</v>
      </c>
      <c r="J94" s="148">
        <v>123</v>
      </c>
      <c r="K94" s="148">
        <v>171</v>
      </c>
      <c r="L94" s="148">
        <v>28</v>
      </c>
      <c r="M94" s="148">
        <v>336</v>
      </c>
    </row>
    <row r="95" spans="1:13" s="140" customFormat="1" ht="11.25" x14ac:dyDescent="0.2">
      <c r="A95" s="147" t="s">
        <v>93</v>
      </c>
      <c r="B95" s="148">
        <v>612</v>
      </c>
      <c r="C95" s="148"/>
      <c r="D95" s="148">
        <v>520</v>
      </c>
      <c r="E95" s="148"/>
      <c r="F95" s="148">
        <v>92</v>
      </c>
      <c r="G95" s="148">
        <v>15.032679738562091</v>
      </c>
      <c r="H95" s="148">
        <v>30</v>
      </c>
      <c r="I95" s="148">
        <v>19</v>
      </c>
      <c r="J95" s="148">
        <v>8</v>
      </c>
      <c r="K95" s="148">
        <v>8</v>
      </c>
      <c r="L95" s="148">
        <v>8</v>
      </c>
      <c r="M95" s="148">
        <v>19</v>
      </c>
    </row>
    <row r="96" spans="1:13" s="140" customFormat="1" ht="11.25" x14ac:dyDescent="0.2">
      <c r="A96" s="147" t="s">
        <v>94</v>
      </c>
      <c r="B96" s="148">
        <v>6741</v>
      </c>
      <c r="C96" s="148"/>
      <c r="D96" s="148">
        <v>5249</v>
      </c>
      <c r="E96" s="148"/>
      <c r="F96" s="148">
        <v>1492</v>
      </c>
      <c r="G96" s="148">
        <v>22.133214656579142</v>
      </c>
      <c r="H96" s="148">
        <v>285</v>
      </c>
      <c r="I96" s="148">
        <v>286</v>
      </c>
      <c r="J96" s="148">
        <v>266</v>
      </c>
      <c r="K96" s="148">
        <v>163</v>
      </c>
      <c r="L96" s="148">
        <v>67</v>
      </c>
      <c r="M96" s="148">
        <v>425</v>
      </c>
    </row>
    <row r="97" spans="1:13" s="140" customFormat="1" ht="11.25" x14ac:dyDescent="0.2">
      <c r="A97" s="147" t="s">
        <v>95</v>
      </c>
      <c r="B97" s="148">
        <v>1847</v>
      </c>
      <c r="C97" s="148"/>
      <c r="D97" s="148">
        <v>1389</v>
      </c>
      <c r="E97" s="148"/>
      <c r="F97" s="148">
        <v>458</v>
      </c>
      <c r="G97" s="148">
        <v>24.796968056307524</v>
      </c>
      <c r="H97" s="148">
        <v>97</v>
      </c>
      <c r="I97" s="148">
        <v>105</v>
      </c>
      <c r="J97" s="148">
        <v>89</v>
      </c>
      <c r="K97" s="148">
        <v>51</v>
      </c>
      <c r="L97" s="148">
        <v>21</v>
      </c>
      <c r="M97" s="148">
        <v>95</v>
      </c>
    </row>
    <row r="98" spans="1:13" s="140" customFormat="1" ht="11.25" x14ac:dyDescent="0.2">
      <c r="A98" s="147" t="s">
        <v>96</v>
      </c>
      <c r="B98" s="148">
        <v>2594</v>
      </c>
      <c r="C98" s="148"/>
      <c r="D98" s="148">
        <v>2051</v>
      </c>
      <c r="E98" s="148"/>
      <c r="F98" s="148">
        <v>543</v>
      </c>
      <c r="G98" s="148">
        <v>20.932922127987663</v>
      </c>
      <c r="H98" s="148">
        <v>109</v>
      </c>
      <c r="I98" s="148">
        <v>103</v>
      </c>
      <c r="J98" s="148">
        <v>78</v>
      </c>
      <c r="K98" s="148">
        <v>41</v>
      </c>
      <c r="L98" s="148">
        <v>29</v>
      </c>
      <c r="M98" s="148">
        <v>183</v>
      </c>
    </row>
    <row r="99" spans="1:13" s="140" customFormat="1" ht="11.25" x14ac:dyDescent="0.2">
      <c r="A99" s="147" t="s">
        <v>97</v>
      </c>
      <c r="B99" s="148">
        <v>2300</v>
      </c>
      <c r="C99" s="148"/>
      <c r="D99" s="148">
        <v>1809</v>
      </c>
      <c r="E99" s="148"/>
      <c r="F99" s="148">
        <v>491</v>
      </c>
      <c r="G99" s="148">
        <v>21.347826086956523</v>
      </c>
      <c r="H99" s="148">
        <v>79</v>
      </c>
      <c r="I99" s="148">
        <v>78</v>
      </c>
      <c r="J99" s="148">
        <v>99</v>
      </c>
      <c r="K99" s="148">
        <v>71</v>
      </c>
      <c r="L99" s="148">
        <v>17</v>
      </c>
      <c r="M99" s="148">
        <v>147</v>
      </c>
    </row>
    <row r="100" spans="1:13" s="146" customFormat="1" ht="11.25" x14ac:dyDescent="0.2">
      <c r="A100" s="144" t="s">
        <v>98</v>
      </c>
      <c r="B100" s="145">
        <v>6295</v>
      </c>
      <c r="C100" s="145"/>
      <c r="D100" s="145">
        <v>4968</v>
      </c>
      <c r="E100" s="145"/>
      <c r="F100" s="145">
        <v>1327</v>
      </c>
      <c r="G100" s="145">
        <v>21.080222398729152</v>
      </c>
      <c r="H100" s="145">
        <v>152</v>
      </c>
      <c r="I100" s="145">
        <v>201</v>
      </c>
      <c r="J100" s="145">
        <v>135</v>
      </c>
      <c r="K100" s="145">
        <v>209</v>
      </c>
      <c r="L100" s="145">
        <v>52</v>
      </c>
      <c r="M100" s="145">
        <v>578</v>
      </c>
    </row>
    <row r="101" spans="1:13" s="140" customFormat="1" ht="11.25" x14ac:dyDescent="0.2">
      <c r="A101" s="147" t="s">
        <v>99</v>
      </c>
      <c r="B101" s="116">
        <v>0</v>
      </c>
      <c r="C101" s="116"/>
      <c r="D101" s="116">
        <v>0</v>
      </c>
      <c r="E101" s="116"/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</row>
    <row r="102" spans="1:13" s="140" customFormat="1" ht="11.25" x14ac:dyDescent="0.2">
      <c r="A102" s="147" t="s">
        <v>100</v>
      </c>
      <c r="B102" s="148">
        <v>910</v>
      </c>
      <c r="C102" s="148"/>
      <c r="D102" s="148">
        <v>722</v>
      </c>
      <c r="E102" s="148"/>
      <c r="F102" s="148">
        <v>188</v>
      </c>
      <c r="G102" s="148">
        <v>20.659340659340657</v>
      </c>
      <c r="H102" s="148">
        <v>12</v>
      </c>
      <c r="I102" s="148">
        <v>28</v>
      </c>
      <c r="J102" s="148">
        <v>29</v>
      </c>
      <c r="K102" s="148">
        <v>35</v>
      </c>
      <c r="L102" s="148">
        <v>2</v>
      </c>
      <c r="M102" s="148">
        <v>82</v>
      </c>
    </row>
    <row r="103" spans="1:13" s="140" customFormat="1" ht="11.25" x14ac:dyDescent="0.2">
      <c r="A103" s="147" t="s">
        <v>101</v>
      </c>
      <c r="B103" s="148">
        <v>65</v>
      </c>
      <c r="C103" s="148"/>
      <c r="D103" s="148">
        <v>27</v>
      </c>
      <c r="E103" s="148"/>
      <c r="F103" s="148">
        <v>38</v>
      </c>
      <c r="G103" s="148">
        <v>58.461538461538467</v>
      </c>
      <c r="H103" s="148">
        <v>2</v>
      </c>
      <c r="I103" s="148">
        <v>2</v>
      </c>
      <c r="J103" s="148">
        <v>1</v>
      </c>
      <c r="K103" s="148">
        <v>3</v>
      </c>
      <c r="L103" s="148">
        <v>3</v>
      </c>
      <c r="M103" s="148">
        <v>27</v>
      </c>
    </row>
    <row r="104" spans="1:13" s="140" customFormat="1" ht="11.25" x14ac:dyDescent="0.2">
      <c r="A104" s="147" t="s">
        <v>102</v>
      </c>
      <c r="B104" s="148">
        <v>3183</v>
      </c>
      <c r="C104" s="148"/>
      <c r="D104" s="148">
        <v>2501</v>
      </c>
      <c r="E104" s="148"/>
      <c r="F104" s="148">
        <v>682</v>
      </c>
      <c r="G104" s="148">
        <v>21.426327364121896</v>
      </c>
      <c r="H104" s="148">
        <v>69</v>
      </c>
      <c r="I104" s="148">
        <v>110</v>
      </c>
      <c r="J104" s="148">
        <v>75</v>
      </c>
      <c r="K104" s="148">
        <v>121</v>
      </c>
      <c r="L104" s="148">
        <v>19</v>
      </c>
      <c r="M104" s="148">
        <v>288</v>
      </c>
    </row>
    <row r="105" spans="1:13" s="140" customFormat="1" ht="11.25" x14ac:dyDescent="0.2">
      <c r="A105" s="147" t="s">
        <v>103</v>
      </c>
      <c r="B105" s="148">
        <v>2036</v>
      </c>
      <c r="C105" s="148"/>
      <c r="D105" s="148">
        <v>1657</v>
      </c>
      <c r="E105" s="148"/>
      <c r="F105" s="148">
        <v>379</v>
      </c>
      <c r="G105" s="148">
        <v>18.614931237721024</v>
      </c>
      <c r="H105" s="148">
        <v>69</v>
      </c>
      <c r="I105" s="148">
        <v>60</v>
      </c>
      <c r="J105" s="148">
        <v>30</v>
      </c>
      <c r="K105" s="148">
        <v>50</v>
      </c>
      <c r="L105" s="148">
        <v>26</v>
      </c>
      <c r="M105" s="148">
        <v>144</v>
      </c>
    </row>
    <row r="106" spans="1:13" s="140" customFormat="1" ht="11.25" x14ac:dyDescent="0.2">
      <c r="A106" s="147" t="s">
        <v>104</v>
      </c>
      <c r="B106" s="148">
        <v>101</v>
      </c>
      <c r="C106" s="148"/>
      <c r="D106" s="148">
        <v>61</v>
      </c>
      <c r="E106" s="148"/>
      <c r="F106" s="148">
        <v>40</v>
      </c>
      <c r="G106" s="148">
        <v>39.603960396039604</v>
      </c>
      <c r="H106" s="150" t="s">
        <v>166</v>
      </c>
      <c r="I106" s="148">
        <v>1</v>
      </c>
      <c r="J106" s="150" t="s">
        <v>166</v>
      </c>
      <c r="K106" s="150" t="s">
        <v>166</v>
      </c>
      <c r="L106" s="148">
        <v>2</v>
      </c>
      <c r="M106" s="148">
        <v>37</v>
      </c>
    </row>
    <row r="107" spans="1:13" s="146" customFormat="1" ht="11.25" x14ac:dyDescent="0.2">
      <c r="A107" s="144" t="s">
        <v>105</v>
      </c>
      <c r="B107" s="145">
        <v>5820</v>
      </c>
      <c r="C107" s="145"/>
      <c r="D107" s="145">
        <v>5071</v>
      </c>
      <c r="E107" s="145"/>
      <c r="F107" s="145">
        <v>749</v>
      </c>
      <c r="G107" s="145">
        <v>12.869415807560136</v>
      </c>
      <c r="H107" s="145">
        <v>261</v>
      </c>
      <c r="I107" s="145">
        <v>133</v>
      </c>
      <c r="J107" s="145">
        <v>87</v>
      </c>
      <c r="K107" s="145">
        <v>67</v>
      </c>
      <c r="L107" s="145">
        <v>43</v>
      </c>
      <c r="M107" s="145">
        <v>158</v>
      </c>
    </row>
    <row r="108" spans="1:13" s="140" customFormat="1" ht="11.25" x14ac:dyDescent="0.2">
      <c r="A108" s="147" t="s">
        <v>106</v>
      </c>
      <c r="B108" s="116">
        <v>0</v>
      </c>
      <c r="C108" s="116"/>
      <c r="D108" s="116">
        <v>0</v>
      </c>
      <c r="E108" s="116"/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</row>
    <row r="109" spans="1:13" s="140" customFormat="1" ht="11.25" x14ac:dyDescent="0.2">
      <c r="A109" s="147" t="s">
        <v>107</v>
      </c>
      <c r="B109" s="148">
        <v>2319</v>
      </c>
      <c r="C109" s="148"/>
      <c r="D109" s="148">
        <v>2043</v>
      </c>
      <c r="E109" s="148"/>
      <c r="F109" s="148">
        <v>276</v>
      </c>
      <c r="G109" s="148">
        <v>11.901681759379043</v>
      </c>
      <c r="H109" s="148">
        <v>95</v>
      </c>
      <c r="I109" s="148">
        <v>60</v>
      </c>
      <c r="J109" s="148">
        <v>41</v>
      </c>
      <c r="K109" s="148">
        <v>13</v>
      </c>
      <c r="L109" s="148">
        <v>15</v>
      </c>
      <c r="M109" s="148">
        <v>52</v>
      </c>
    </row>
    <row r="110" spans="1:13" s="140" customFormat="1" ht="11.25" x14ac:dyDescent="0.2">
      <c r="A110" s="147" t="s">
        <v>108</v>
      </c>
      <c r="B110" s="148">
        <v>3501</v>
      </c>
      <c r="C110" s="148"/>
      <c r="D110" s="148">
        <v>3028</v>
      </c>
      <c r="E110" s="148"/>
      <c r="F110" s="148">
        <v>473</v>
      </c>
      <c r="G110" s="148">
        <v>13.510425592687803</v>
      </c>
      <c r="H110" s="148">
        <v>166</v>
      </c>
      <c r="I110" s="148">
        <v>73</v>
      </c>
      <c r="J110" s="148">
        <v>46</v>
      </c>
      <c r="K110" s="148">
        <v>54</v>
      </c>
      <c r="L110" s="148">
        <v>28</v>
      </c>
      <c r="M110" s="148">
        <v>106</v>
      </c>
    </row>
    <row r="111" spans="1:13" s="146" customFormat="1" ht="11.25" x14ac:dyDescent="0.2">
      <c r="A111" s="144" t="s">
        <v>109</v>
      </c>
      <c r="B111" s="145">
        <v>2371</v>
      </c>
      <c r="C111" s="145"/>
      <c r="D111" s="145">
        <v>1865</v>
      </c>
      <c r="E111" s="145"/>
      <c r="F111" s="145">
        <v>506</v>
      </c>
      <c r="G111" s="145">
        <v>21.341206242091946</v>
      </c>
      <c r="H111" s="145">
        <v>118</v>
      </c>
      <c r="I111" s="145">
        <v>49</v>
      </c>
      <c r="J111" s="145">
        <v>35</v>
      </c>
      <c r="K111" s="145">
        <v>38</v>
      </c>
      <c r="L111" s="145">
        <v>115</v>
      </c>
      <c r="M111" s="145">
        <v>151</v>
      </c>
    </row>
    <row r="112" spans="1:13" s="140" customFormat="1" ht="11.25" x14ac:dyDescent="0.2">
      <c r="A112" s="147" t="s">
        <v>110</v>
      </c>
      <c r="B112" s="148">
        <v>1807</v>
      </c>
      <c r="C112" s="148"/>
      <c r="D112" s="148">
        <v>1334</v>
      </c>
      <c r="E112" s="148"/>
      <c r="F112" s="148">
        <v>473</v>
      </c>
      <c r="G112" s="148">
        <v>26.175982291090204</v>
      </c>
      <c r="H112" s="148">
        <v>102</v>
      </c>
      <c r="I112" s="148">
        <v>44</v>
      </c>
      <c r="J112" s="148">
        <v>30</v>
      </c>
      <c r="K112" s="148">
        <v>36</v>
      </c>
      <c r="L112" s="148">
        <v>112</v>
      </c>
      <c r="M112" s="148">
        <v>149</v>
      </c>
    </row>
    <row r="113" spans="1:13" s="140" customFormat="1" ht="11.25" x14ac:dyDescent="0.2">
      <c r="A113" s="147" t="s">
        <v>111</v>
      </c>
      <c r="B113" s="148">
        <v>133</v>
      </c>
      <c r="C113" s="148"/>
      <c r="D113" s="148">
        <v>130</v>
      </c>
      <c r="E113" s="148"/>
      <c r="F113" s="148">
        <v>3</v>
      </c>
      <c r="G113" s="148">
        <v>2.2556390977443606</v>
      </c>
      <c r="H113" s="148">
        <v>1</v>
      </c>
      <c r="I113" s="116">
        <v>0</v>
      </c>
      <c r="J113" s="116">
        <v>0</v>
      </c>
      <c r="K113" s="148">
        <v>2</v>
      </c>
      <c r="L113" s="116">
        <v>0</v>
      </c>
      <c r="M113" s="116">
        <v>0</v>
      </c>
    </row>
    <row r="114" spans="1:13" s="140" customFormat="1" ht="11.25" x14ac:dyDescent="0.2">
      <c r="A114" s="147" t="s">
        <v>112</v>
      </c>
      <c r="B114" s="148">
        <v>431</v>
      </c>
      <c r="C114" s="148"/>
      <c r="D114" s="148">
        <v>401</v>
      </c>
      <c r="E114" s="148"/>
      <c r="F114" s="148">
        <v>30</v>
      </c>
      <c r="G114" s="148">
        <v>6.9605568445475638</v>
      </c>
      <c r="H114" s="148">
        <v>15</v>
      </c>
      <c r="I114" s="148">
        <v>5</v>
      </c>
      <c r="J114" s="148">
        <v>5</v>
      </c>
      <c r="K114" s="116">
        <v>0</v>
      </c>
      <c r="L114" s="148">
        <v>3</v>
      </c>
      <c r="M114" s="148">
        <v>2</v>
      </c>
    </row>
    <row r="115" spans="1:13" s="146" customFormat="1" ht="11.25" x14ac:dyDescent="0.2">
      <c r="A115" s="151" t="s">
        <v>167</v>
      </c>
      <c r="B115" s="152">
        <v>1782</v>
      </c>
      <c r="C115" s="152"/>
      <c r="D115" s="152">
        <v>1232</v>
      </c>
      <c r="E115" s="152"/>
      <c r="F115" s="152">
        <v>550</v>
      </c>
      <c r="G115" s="152">
        <v>30.864197530864196</v>
      </c>
      <c r="H115" s="152">
        <v>141</v>
      </c>
      <c r="I115" s="152">
        <v>208</v>
      </c>
      <c r="J115" s="152">
        <v>33</v>
      </c>
      <c r="K115" s="152">
        <v>28</v>
      </c>
      <c r="L115" s="152">
        <v>37</v>
      </c>
      <c r="M115" s="152">
        <v>103</v>
      </c>
    </row>
    <row r="116" spans="1:13" x14ac:dyDescent="0.2">
      <c r="A116" s="153" t="s">
        <v>154</v>
      </c>
    </row>
  </sheetData>
  <mergeCells count="1"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/>
  </sheetViews>
  <sheetFormatPr baseColWidth="10" defaultRowHeight="11.25" x14ac:dyDescent="0.2"/>
  <cols>
    <col min="1" max="1" width="11.42578125" style="166"/>
    <col min="2" max="6" width="11.42578125" style="184"/>
    <col min="7" max="8" width="11.42578125" style="185"/>
    <col min="9" max="13" width="11.42578125" style="184"/>
    <col min="14" max="16384" width="11.42578125" style="186"/>
  </cols>
  <sheetData>
    <row r="1" spans="1:15" s="2" customFormat="1" ht="12.75" x14ac:dyDescent="0.25">
      <c r="A1" s="1"/>
      <c r="N1" s="4"/>
    </row>
    <row r="2" spans="1:15" s="2" customFormat="1" ht="13.5" thickBot="1" x14ac:dyDescent="0.3">
      <c r="A2" s="5"/>
      <c r="B2" s="6"/>
      <c r="C2" s="90"/>
      <c r="D2" s="90"/>
      <c r="E2" s="90"/>
      <c r="F2" s="90"/>
      <c r="K2" s="6"/>
      <c r="L2" s="6"/>
      <c r="M2" s="6"/>
      <c r="N2" s="4"/>
    </row>
    <row r="3" spans="1:15" s="2" customFormat="1" ht="13.5" thickTop="1" x14ac:dyDescent="0.2">
      <c r="A3" s="256" t="s">
        <v>168</v>
      </c>
      <c r="B3" s="256"/>
      <c r="C3" s="256"/>
      <c r="D3" s="256"/>
      <c r="E3" s="256"/>
      <c r="F3" s="256"/>
      <c r="G3" s="256"/>
      <c r="H3" s="256"/>
      <c r="I3" s="256"/>
      <c r="J3" s="105"/>
      <c r="K3" s="105"/>
      <c r="L3" s="105"/>
      <c r="M3" s="12" t="s">
        <v>169</v>
      </c>
      <c r="N3" s="4"/>
    </row>
    <row r="4" spans="1:15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/>
      <c r="K4" s="16"/>
      <c r="M4" s="17" t="s">
        <v>1</v>
      </c>
    </row>
    <row r="5" spans="1:15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3"/>
      <c r="L5" s="22"/>
      <c r="M5" s="22"/>
    </row>
    <row r="6" spans="1:15" s="25" customFormat="1" x14ac:dyDescent="0.2">
      <c r="A6" s="26"/>
      <c r="B6" s="26"/>
      <c r="C6" s="26" t="s">
        <v>170</v>
      </c>
      <c r="D6" s="26"/>
      <c r="E6" s="26"/>
      <c r="F6" s="26"/>
      <c r="G6" s="26" t="s">
        <v>171</v>
      </c>
      <c r="I6" s="26"/>
      <c r="J6" s="69"/>
      <c r="K6" s="69"/>
      <c r="L6" s="106"/>
      <c r="M6" s="26" t="s">
        <v>172</v>
      </c>
    </row>
    <row r="7" spans="1:15" s="25" customFormat="1" x14ac:dyDescent="0.2">
      <c r="B7" s="136"/>
      <c r="C7" s="136"/>
      <c r="E7" s="136"/>
      <c r="F7" s="136"/>
      <c r="G7" s="136"/>
      <c r="I7" s="137"/>
      <c r="J7" s="137"/>
      <c r="K7" s="137"/>
      <c r="L7" s="136"/>
      <c r="M7" s="136"/>
    </row>
    <row r="8" spans="1:15" s="70" customFormat="1" ht="12.75" x14ac:dyDescent="0.25">
      <c r="A8" s="91"/>
      <c r="B8" s="31"/>
      <c r="C8" s="31"/>
      <c r="D8" s="31"/>
      <c r="E8" s="31"/>
      <c r="F8" s="31"/>
      <c r="M8" s="31"/>
    </row>
    <row r="9" spans="1:15" s="32" customFormat="1" x14ac:dyDescent="0.2">
      <c r="B9" s="69" t="s">
        <v>173</v>
      </c>
      <c r="C9" s="69" t="s">
        <v>174</v>
      </c>
      <c r="D9" s="69"/>
      <c r="E9" s="69" t="s">
        <v>173</v>
      </c>
      <c r="F9" s="69" t="s">
        <v>174</v>
      </c>
      <c r="G9" s="69" t="s">
        <v>175</v>
      </c>
      <c r="H9" s="69"/>
      <c r="I9" s="69" t="s">
        <v>176</v>
      </c>
      <c r="J9" s="69" t="s">
        <v>177</v>
      </c>
      <c r="K9" s="69" t="s">
        <v>178</v>
      </c>
      <c r="L9" s="69" t="s">
        <v>179</v>
      </c>
      <c r="M9" s="69" t="s">
        <v>180</v>
      </c>
    </row>
    <row r="10" spans="1:15" s="32" customFormat="1" x14ac:dyDescent="0.2">
      <c r="B10" s="69"/>
      <c r="C10" s="69"/>
      <c r="D10" s="69"/>
      <c r="E10" s="69"/>
      <c r="F10" s="69"/>
      <c r="G10" s="69" t="s">
        <v>181</v>
      </c>
      <c r="H10" s="69"/>
      <c r="I10" s="69"/>
      <c r="J10" s="69"/>
      <c r="K10" s="69"/>
      <c r="L10" s="69"/>
      <c r="M10" s="69" t="s">
        <v>182</v>
      </c>
    </row>
    <row r="11" spans="1:15" s="32" customFormat="1" x14ac:dyDescent="0.2">
      <c r="A11" s="34"/>
      <c r="B11" s="36"/>
      <c r="C11" s="36"/>
      <c r="D11" s="36"/>
      <c r="E11" s="36"/>
      <c r="F11" s="36"/>
      <c r="G11" s="37"/>
      <c r="H11" s="37"/>
      <c r="I11" s="34"/>
      <c r="J11" s="34"/>
      <c r="K11" s="35"/>
      <c r="L11" s="35"/>
      <c r="M11" s="35"/>
    </row>
    <row r="12" spans="1:15" s="143" customFormat="1" ht="12.75" x14ac:dyDescent="0.2">
      <c r="A12" s="140"/>
      <c r="B12" s="141"/>
      <c r="C12" s="141"/>
      <c r="D12" s="141"/>
      <c r="E12" s="141"/>
      <c r="F12" s="141"/>
      <c r="G12" s="142"/>
      <c r="H12" s="142"/>
      <c r="I12" s="142"/>
      <c r="J12" s="142"/>
      <c r="K12" s="142"/>
      <c r="L12" s="142"/>
      <c r="M12" s="142"/>
    </row>
    <row r="13" spans="1:15" s="160" customFormat="1" x14ac:dyDescent="0.2">
      <c r="A13" s="155" t="s">
        <v>12</v>
      </c>
      <c r="B13" s="156">
        <v>1575</v>
      </c>
      <c r="C13" s="156">
        <v>7301</v>
      </c>
      <c r="D13" s="156"/>
      <c r="E13" s="156">
        <v>62258</v>
      </c>
      <c r="F13" s="156">
        <v>117613</v>
      </c>
      <c r="G13" s="157">
        <v>1.8891226830286871</v>
      </c>
      <c r="H13" s="157"/>
      <c r="I13" s="158">
        <v>31205</v>
      </c>
      <c r="J13" s="158">
        <v>17122</v>
      </c>
      <c r="K13" s="158">
        <v>6515</v>
      </c>
      <c r="L13" s="158">
        <v>5232</v>
      </c>
      <c r="M13" s="158">
        <v>2184</v>
      </c>
      <c r="N13" s="159"/>
      <c r="O13" s="159"/>
    </row>
    <row r="14" spans="1:15" s="161" customFormat="1" x14ac:dyDescent="0.2">
      <c r="A14" s="155" t="s">
        <v>13</v>
      </c>
      <c r="B14" s="156">
        <v>233</v>
      </c>
      <c r="C14" s="156">
        <v>614</v>
      </c>
      <c r="D14" s="156"/>
      <c r="E14" s="156">
        <v>6308</v>
      </c>
      <c r="F14" s="156">
        <v>10295</v>
      </c>
      <c r="G14" s="157">
        <v>1.6320545339251744</v>
      </c>
      <c r="H14" s="157"/>
      <c r="I14" s="158">
        <v>3836</v>
      </c>
      <c r="J14" s="158">
        <v>1568</v>
      </c>
      <c r="K14" s="158">
        <v>460</v>
      </c>
      <c r="L14" s="158">
        <v>325</v>
      </c>
      <c r="M14" s="158">
        <v>119</v>
      </c>
    </row>
    <row r="15" spans="1:15" s="166" customFormat="1" x14ac:dyDescent="0.2">
      <c r="A15" s="162" t="s">
        <v>14</v>
      </c>
      <c r="B15" s="163">
        <v>56</v>
      </c>
      <c r="C15" s="163">
        <v>125</v>
      </c>
      <c r="D15" s="163"/>
      <c r="E15" s="163">
        <v>1142</v>
      </c>
      <c r="F15" s="163">
        <v>1711</v>
      </c>
      <c r="G15" s="164">
        <v>1.4982486865148861</v>
      </c>
      <c r="H15" s="164"/>
      <c r="I15" s="165">
        <v>759</v>
      </c>
      <c r="J15" s="165">
        <v>256</v>
      </c>
      <c r="K15" s="165">
        <v>76</v>
      </c>
      <c r="L15" s="165">
        <v>45</v>
      </c>
      <c r="M15" s="165">
        <v>6</v>
      </c>
    </row>
    <row r="16" spans="1:15" s="166" customFormat="1" x14ac:dyDescent="0.2">
      <c r="A16" s="162" t="s">
        <v>15</v>
      </c>
      <c r="B16" s="163">
        <v>44</v>
      </c>
      <c r="C16" s="163">
        <v>145</v>
      </c>
      <c r="D16" s="163"/>
      <c r="E16" s="163">
        <v>1121</v>
      </c>
      <c r="F16" s="163">
        <v>1806</v>
      </c>
      <c r="G16" s="164">
        <v>1.6110615521855487</v>
      </c>
      <c r="H16" s="164"/>
      <c r="I16" s="165">
        <v>673</v>
      </c>
      <c r="J16" s="165">
        <v>306</v>
      </c>
      <c r="K16" s="165">
        <v>73</v>
      </c>
      <c r="L16" s="165">
        <v>48</v>
      </c>
      <c r="M16" s="165">
        <v>21</v>
      </c>
    </row>
    <row r="17" spans="1:13" s="166" customFormat="1" x14ac:dyDescent="0.2">
      <c r="A17" s="162" t="s">
        <v>16</v>
      </c>
      <c r="B17" s="120">
        <v>0</v>
      </c>
      <c r="C17" s="120">
        <v>0</v>
      </c>
      <c r="D17" s="167"/>
      <c r="E17" s="163">
        <v>5</v>
      </c>
      <c r="F17" s="163">
        <v>6</v>
      </c>
      <c r="G17" s="164">
        <v>1.2</v>
      </c>
      <c r="H17" s="164"/>
      <c r="I17" s="165">
        <v>4</v>
      </c>
      <c r="J17" s="165">
        <v>1</v>
      </c>
      <c r="K17" s="120">
        <v>0</v>
      </c>
      <c r="L17" s="120">
        <v>0</v>
      </c>
      <c r="M17" s="120">
        <v>0</v>
      </c>
    </row>
    <row r="18" spans="1:13" s="166" customFormat="1" x14ac:dyDescent="0.2">
      <c r="A18" s="162" t="s">
        <v>17</v>
      </c>
      <c r="B18" s="163">
        <v>2</v>
      </c>
      <c r="C18" s="163">
        <v>2</v>
      </c>
      <c r="D18" s="163"/>
      <c r="E18" s="163">
        <v>97</v>
      </c>
      <c r="F18" s="163">
        <v>148</v>
      </c>
      <c r="G18" s="164">
        <v>1.5257731958762886</v>
      </c>
      <c r="H18" s="164"/>
      <c r="I18" s="165">
        <v>60</v>
      </c>
      <c r="J18" s="165">
        <v>25</v>
      </c>
      <c r="K18" s="165">
        <v>10</v>
      </c>
      <c r="L18" s="165">
        <v>2</v>
      </c>
      <c r="M18" s="120">
        <v>0</v>
      </c>
    </row>
    <row r="19" spans="1:13" s="166" customFormat="1" x14ac:dyDescent="0.2">
      <c r="A19" s="162" t="s">
        <v>18</v>
      </c>
      <c r="B19" s="163">
        <v>27</v>
      </c>
      <c r="C19" s="163">
        <v>103</v>
      </c>
      <c r="D19" s="163"/>
      <c r="E19" s="163">
        <v>747</v>
      </c>
      <c r="F19" s="163">
        <v>1275</v>
      </c>
      <c r="G19" s="164">
        <v>1.7068273092369477</v>
      </c>
      <c r="H19" s="164"/>
      <c r="I19" s="165">
        <v>430</v>
      </c>
      <c r="J19" s="165">
        <v>196</v>
      </c>
      <c r="K19" s="165">
        <v>51</v>
      </c>
      <c r="L19" s="165">
        <v>56</v>
      </c>
      <c r="M19" s="165">
        <v>14</v>
      </c>
    </row>
    <row r="20" spans="1:13" s="166" customFormat="1" x14ac:dyDescent="0.2">
      <c r="A20" s="162" t="s">
        <v>19</v>
      </c>
      <c r="B20" s="163">
        <v>15</v>
      </c>
      <c r="C20" s="163">
        <v>53</v>
      </c>
      <c r="D20" s="163"/>
      <c r="E20" s="163">
        <v>527</v>
      </c>
      <c r="F20" s="163">
        <v>877</v>
      </c>
      <c r="G20" s="164">
        <v>1.6641366223908918</v>
      </c>
      <c r="H20" s="164"/>
      <c r="I20" s="165">
        <v>311</v>
      </c>
      <c r="J20" s="165">
        <v>137</v>
      </c>
      <c r="K20" s="165">
        <v>43</v>
      </c>
      <c r="L20" s="165">
        <v>25</v>
      </c>
      <c r="M20" s="165">
        <v>11</v>
      </c>
    </row>
    <row r="21" spans="1:13" s="166" customFormat="1" x14ac:dyDescent="0.2">
      <c r="A21" s="162" t="s">
        <v>20</v>
      </c>
      <c r="B21" s="163">
        <v>27</v>
      </c>
      <c r="C21" s="163">
        <v>61</v>
      </c>
      <c r="D21" s="163"/>
      <c r="E21" s="163">
        <v>837</v>
      </c>
      <c r="F21" s="163">
        <v>1391</v>
      </c>
      <c r="G21" s="164">
        <v>1.6618876941457588</v>
      </c>
      <c r="H21" s="164"/>
      <c r="I21" s="165">
        <v>482</v>
      </c>
      <c r="J21" s="165">
        <v>229</v>
      </c>
      <c r="K21" s="165">
        <v>69</v>
      </c>
      <c r="L21" s="165">
        <v>43</v>
      </c>
      <c r="M21" s="165">
        <v>14</v>
      </c>
    </row>
    <row r="22" spans="1:13" s="166" customFormat="1" x14ac:dyDescent="0.2">
      <c r="A22" s="162" t="s">
        <v>21</v>
      </c>
      <c r="B22" s="163">
        <v>31</v>
      </c>
      <c r="C22" s="163">
        <v>70</v>
      </c>
      <c r="D22" s="163"/>
      <c r="E22" s="163">
        <v>956</v>
      </c>
      <c r="F22" s="163">
        <v>1588</v>
      </c>
      <c r="G22" s="164">
        <v>1.6610878661087867</v>
      </c>
      <c r="H22" s="164"/>
      <c r="I22" s="165">
        <v>575</v>
      </c>
      <c r="J22" s="165">
        <v>237</v>
      </c>
      <c r="K22" s="165">
        <v>68</v>
      </c>
      <c r="L22" s="165">
        <v>52</v>
      </c>
      <c r="M22" s="165">
        <v>24</v>
      </c>
    </row>
    <row r="23" spans="1:13" s="166" customFormat="1" x14ac:dyDescent="0.2">
      <c r="A23" s="162" t="s">
        <v>22</v>
      </c>
      <c r="B23" s="163">
        <v>11</v>
      </c>
      <c r="C23" s="163">
        <v>22</v>
      </c>
      <c r="D23" s="163"/>
      <c r="E23" s="163">
        <v>393</v>
      </c>
      <c r="F23" s="163">
        <v>635</v>
      </c>
      <c r="G23" s="164">
        <v>1.6157760814249365</v>
      </c>
      <c r="H23" s="164"/>
      <c r="I23" s="165">
        <v>255</v>
      </c>
      <c r="J23" s="165">
        <v>77</v>
      </c>
      <c r="K23" s="165">
        <v>31</v>
      </c>
      <c r="L23" s="165">
        <v>22</v>
      </c>
      <c r="M23" s="165">
        <v>8</v>
      </c>
    </row>
    <row r="24" spans="1:13" s="166" customFormat="1" x14ac:dyDescent="0.2">
      <c r="A24" s="162" t="s">
        <v>23</v>
      </c>
      <c r="B24" s="163">
        <v>20</v>
      </c>
      <c r="C24" s="163">
        <v>33</v>
      </c>
      <c r="D24" s="163"/>
      <c r="E24" s="163">
        <v>483</v>
      </c>
      <c r="F24" s="163">
        <v>858</v>
      </c>
      <c r="G24" s="164">
        <v>1.7763975155279503</v>
      </c>
      <c r="H24" s="164"/>
      <c r="I24" s="165">
        <v>287</v>
      </c>
      <c r="J24" s="165">
        <v>104</v>
      </c>
      <c r="K24" s="165">
        <v>39</v>
      </c>
      <c r="L24" s="165">
        <v>32</v>
      </c>
      <c r="M24" s="165">
        <v>21</v>
      </c>
    </row>
    <row r="25" spans="1:13" s="161" customFormat="1" x14ac:dyDescent="0.2">
      <c r="A25" s="155" t="s">
        <v>24</v>
      </c>
      <c r="B25" s="156">
        <v>200</v>
      </c>
      <c r="C25" s="156">
        <v>462</v>
      </c>
      <c r="D25" s="156"/>
      <c r="E25" s="156">
        <v>6917</v>
      </c>
      <c r="F25" s="156">
        <v>12109</v>
      </c>
      <c r="G25" s="157">
        <v>1.7506144282203266</v>
      </c>
      <c r="H25" s="157"/>
      <c r="I25" s="158">
        <v>3796</v>
      </c>
      <c r="J25" s="158">
        <v>1846</v>
      </c>
      <c r="K25" s="158">
        <v>693</v>
      </c>
      <c r="L25" s="158">
        <v>428</v>
      </c>
      <c r="M25" s="158">
        <v>154</v>
      </c>
    </row>
    <row r="26" spans="1:13" s="166" customFormat="1" x14ac:dyDescent="0.2">
      <c r="A26" s="162" t="s">
        <v>25</v>
      </c>
      <c r="B26" s="163">
        <v>46</v>
      </c>
      <c r="C26" s="163">
        <v>91</v>
      </c>
      <c r="D26" s="163"/>
      <c r="E26" s="163">
        <v>1529</v>
      </c>
      <c r="F26" s="163">
        <v>2578</v>
      </c>
      <c r="G26" s="164">
        <v>1.6860693263570961</v>
      </c>
      <c r="H26" s="164"/>
      <c r="I26" s="165">
        <v>870</v>
      </c>
      <c r="J26" s="165">
        <v>404</v>
      </c>
      <c r="K26" s="165">
        <v>148</v>
      </c>
      <c r="L26" s="165">
        <v>86</v>
      </c>
      <c r="M26" s="165">
        <v>21</v>
      </c>
    </row>
    <row r="27" spans="1:13" s="166" customFormat="1" x14ac:dyDescent="0.2">
      <c r="A27" s="162" t="s">
        <v>26</v>
      </c>
      <c r="B27" s="163">
        <v>66</v>
      </c>
      <c r="C27" s="163">
        <v>159</v>
      </c>
      <c r="D27" s="163"/>
      <c r="E27" s="163">
        <v>1900</v>
      </c>
      <c r="F27" s="163">
        <v>3412</v>
      </c>
      <c r="G27" s="164">
        <v>1.7957894736842106</v>
      </c>
      <c r="H27" s="164"/>
      <c r="I27" s="165">
        <v>1017</v>
      </c>
      <c r="J27" s="165">
        <v>506</v>
      </c>
      <c r="K27" s="165">
        <v>201</v>
      </c>
      <c r="L27" s="165">
        <v>126</v>
      </c>
      <c r="M27" s="165">
        <v>50</v>
      </c>
    </row>
    <row r="28" spans="1:13" s="166" customFormat="1" x14ac:dyDescent="0.2">
      <c r="A28" s="162" t="s">
        <v>27</v>
      </c>
      <c r="B28" s="163">
        <v>37</v>
      </c>
      <c r="C28" s="163">
        <v>119</v>
      </c>
      <c r="D28" s="163"/>
      <c r="E28" s="163">
        <v>1203</v>
      </c>
      <c r="F28" s="163">
        <v>2055</v>
      </c>
      <c r="G28" s="164">
        <v>1.7082294264339153</v>
      </c>
      <c r="H28" s="164"/>
      <c r="I28" s="165">
        <v>686</v>
      </c>
      <c r="J28" s="165">
        <v>310</v>
      </c>
      <c r="K28" s="165">
        <v>112</v>
      </c>
      <c r="L28" s="165">
        <v>70</v>
      </c>
      <c r="M28" s="165">
        <v>25</v>
      </c>
    </row>
    <row r="29" spans="1:13" s="166" customFormat="1" x14ac:dyDescent="0.2">
      <c r="A29" s="162" t="s">
        <v>28</v>
      </c>
      <c r="B29" s="163">
        <v>29</v>
      </c>
      <c r="C29" s="163">
        <v>62</v>
      </c>
      <c r="D29" s="163"/>
      <c r="E29" s="163">
        <v>1249</v>
      </c>
      <c r="F29" s="163">
        <v>2415</v>
      </c>
      <c r="G29" s="164">
        <v>1.933546837469976</v>
      </c>
      <c r="H29" s="164"/>
      <c r="I29" s="165">
        <v>589</v>
      </c>
      <c r="J29" s="165">
        <v>357</v>
      </c>
      <c r="K29" s="165">
        <v>158</v>
      </c>
      <c r="L29" s="165">
        <v>104</v>
      </c>
      <c r="M29" s="165">
        <v>41</v>
      </c>
    </row>
    <row r="30" spans="1:13" s="166" customFormat="1" x14ac:dyDescent="0.2">
      <c r="A30" s="162" t="s">
        <v>29</v>
      </c>
      <c r="B30" s="163">
        <v>22</v>
      </c>
      <c r="C30" s="163">
        <v>31</v>
      </c>
      <c r="D30" s="163"/>
      <c r="E30" s="163">
        <v>1036</v>
      </c>
      <c r="F30" s="163">
        <v>1649</v>
      </c>
      <c r="G30" s="164">
        <v>1.5916988416988418</v>
      </c>
      <c r="H30" s="164"/>
      <c r="I30" s="165">
        <v>634</v>
      </c>
      <c r="J30" s="165">
        <v>269</v>
      </c>
      <c r="K30" s="165">
        <v>74</v>
      </c>
      <c r="L30" s="165">
        <v>42</v>
      </c>
      <c r="M30" s="165">
        <v>17</v>
      </c>
    </row>
    <row r="31" spans="1:13" s="161" customFormat="1" x14ac:dyDescent="0.2">
      <c r="A31" s="155" t="s">
        <v>30</v>
      </c>
      <c r="B31" s="156">
        <v>104</v>
      </c>
      <c r="C31" s="156">
        <v>417</v>
      </c>
      <c r="D31" s="156"/>
      <c r="E31" s="156">
        <v>3785</v>
      </c>
      <c r="F31" s="156">
        <v>7583</v>
      </c>
      <c r="G31" s="157">
        <v>2.003434610303831</v>
      </c>
      <c r="H31" s="157"/>
      <c r="I31" s="158">
        <v>1735</v>
      </c>
      <c r="J31" s="158">
        <v>1077</v>
      </c>
      <c r="K31" s="158">
        <v>452</v>
      </c>
      <c r="L31" s="158">
        <v>342</v>
      </c>
      <c r="M31" s="158">
        <v>179</v>
      </c>
    </row>
    <row r="32" spans="1:13" s="166" customFormat="1" x14ac:dyDescent="0.2">
      <c r="A32" s="162" t="s">
        <v>293</v>
      </c>
      <c r="B32" s="163">
        <v>27</v>
      </c>
      <c r="C32" s="163">
        <v>87</v>
      </c>
      <c r="D32" s="163"/>
      <c r="E32" s="163">
        <v>1400</v>
      </c>
      <c r="F32" s="163">
        <v>2722</v>
      </c>
      <c r="G32" s="164">
        <v>1.9442857142857144</v>
      </c>
      <c r="H32" s="164"/>
      <c r="I32" s="165">
        <v>675</v>
      </c>
      <c r="J32" s="165">
        <v>411</v>
      </c>
      <c r="K32" s="165">
        <v>132</v>
      </c>
      <c r="L32" s="165">
        <v>117</v>
      </c>
      <c r="M32" s="165">
        <v>65</v>
      </c>
    </row>
    <row r="33" spans="1:13" s="166" customFormat="1" x14ac:dyDescent="0.2">
      <c r="A33" s="162" t="s">
        <v>31</v>
      </c>
      <c r="B33" s="120">
        <v>0</v>
      </c>
      <c r="C33" s="120">
        <v>0</v>
      </c>
      <c r="D33" s="167"/>
      <c r="E33" s="163">
        <v>5</v>
      </c>
      <c r="F33" s="163">
        <v>14</v>
      </c>
      <c r="G33" s="164">
        <v>2.8</v>
      </c>
      <c r="H33" s="164"/>
      <c r="I33" s="120">
        <v>0</v>
      </c>
      <c r="J33" s="165">
        <v>1</v>
      </c>
      <c r="K33" s="165">
        <v>4</v>
      </c>
      <c r="L33" s="120">
        <v>0</v>
      </c>
      <c r="M33" s="120">
        <v>0</v>
      </c>
    </row>
    <row r="34" spans="1:13" s="166" customFormat="1" x14ac:dyDescent="0.2">
      <c r="A34" s="162" t="s">
        <v>32</v>
      </c>
      <c r="B34" s="163">
        <v>33</v>
      </c>
      <c r="C34" s="163">
        <v>128</v>
      </c>
      <c r="D34" s="163"/>
      <c r="E34" s="163">
        <v>852</v>
      </c>
      <c r="F34" s="163">
        <v>1599</v>
      </c>
      <c r="G34" s="164">
        <v>1.8767605633802817</v>
      </c>
      <c r="H34" s="164"/>
      <c r="I34" s="165">
        <v>418</v>
      </c>
      <c r="J34" s="165">
        <v>256</v>
      </c>
      <c r="K34" s="165">
        <v>83</v>
      </c>
      <c r="L34" s="165">
        <v>65</v>
      </c>
      <c r="M34" s="165">
        <v>30</v>
      </c>
    </row>
    <row r="35" spans="1:13" s="166" customFormat="1" x14ac:dyDescent="0.2">
      <c r="A35" s="162" t="s">
        <v>33</v>
      </c>
      <c r="B35" s="163">
        <v>31</v>
      </c>
      <c r="C35" s="163">
        <v>179</v>
      </c>
      <c r="D35" s="163"/>
      <c r="E35" s="163">
        <v>897</v>
      </c>
      <c r="F35" s="163">
        <v>1705</v>
      </c>
      <c r="G35" s="164">
        <v>1.9007803790412485</v>
      </c>
      <c r="H35" s="164"/>
      <c r="I35" s="165">
        <v>430</v>
      </c>
      <c r="J35" s="165">
        <v>257</v>
      </c>
      <c r="K35" s="165">
        <v>116</v>
      </c>
      <c r="L35" s="165">
        <v>67</v>
      </c>
      <c r="M35" s="165">
        <v>27</v>
      </c>
    </row>
    <row r="36" spans="1:13" s="166" customFormat="1" x14ac:dyDescent="0.2">
      <c r="A36" s="162" t="s">
        <v>34</v>
      </c>
      <c r="B36" s="120">
        <v>0</v>
      </c>
      <c r="C36" s="120">
        <v>0</v>
      </c>
      <c r="D36" s="163"/>
      <c r="E36" s="163">
        <v>4</v>
      </c>
      <c r="F36" s="120">
        <v>0</v>
      </c>
      <c r="G36" s="120">
        <v>0</v>
      </c>
      <c r="H36" s="164"/>
      <c r="I36" s="120">
        <v>0</v>
      </c>
      <c r="J36" s="120">
        <v>0</v>
      </c>
      <c r="K36" s="120">
        <v>0</v>
      </c>
      <c r="L36" s="120">
        <v>0</v>
      </c>
      <c r="M36" s="120">
        <v>0</v>
      </c>
    </row>
    <row r="37" spans="1:13" s="166" customFormat="1" x14ac:dyDescent="0.2">
      <c r="A37" s="162" t="s">
        <v>35</v>
      </c>
      <c r="B37" s="120">
        <v>0</v>
      </c>
      <c r="C37" s="120">
        <v>0</v>
      </c>
      <c r="D37" s="163"/>
      <c r="E37" s="163">
        <v>1</v>
      </c>
      <c r="F37" s="120">
        <v>0</v>
      </c>
      <c r="G37" s="120">
        <v>0</v>
      </c>
      <c r="H37" s="164"/>
      <c r="I37" s="120">
        <v>0</v>
      </c>
      <c r="J37" s="120">
        <v>0</v>
      </c>
      <c r="K37" s="120">
        <v>0</v>
      </c>
      <c r="L37" s="120">
        <v>0</v>
      </c>
      <c r="M37" s="120">
        <v>0</v>
      </c>
    </row>
    <row r="38" spans="1:13" s="166" customFormat="1" x14ac:dyDescent="0.2">
      <c r="A38" s="162" t="s">
        <v>36</v>
      </c>
      <c r="B38" s="163">
        <v>13</v>
      </c>
      <c r="C38" s="163">
        <v>23</v>
      </c>
      <c r="D38" s="163"/>
      <c r="E38" s="163">
        <v>626</v>
      </c>
      <c r="F38" s="163">
        <v>1532</v>
      </c>
      <c r="G38" s="164">
        <v>2.4472843450479234</v>
      </c>
      <c r="H38" s="164"/>
      <c r="I38" s="165">
        <v>210</v>
      </c>
      <c r="J38" s="165">
        <v>150</v>
      </c>
      <c r="K38" s="165">
        <v>117</v>
      </c>
      <c r="L38" s="165">
        <v>93</v>
      </c>
      <c r="M38" s="165">
        <v>56</v>
      </c>
    </row>
    <row r="39" spans="1:13" s="161" customFormat="1" x14ac:dyDescent="0.2">
      <c r="A39" s="155" t="s">
        <v>37</v>
      </c>
      <c r="B39" s="156">
        <v>74</v>
      </c>
      <c r="C39" s="156">
        <v>157</v>
      </c>
      <c r="D39" s="156"/>
      <c r="E39" s="156">
        <v>3026</v>
      </c>
      <c r="F39" s="156">
        <v>6252</v>
      </c>
      <c r="G39" s="157">
        <v>2.0660938532716457</v>
      </c>
      <c r="H39" s="157"/>
      <c r="I39" s="158">
        <v>1389</v>
      </c>
      <c r="J39" s="158">
        <v>788</v>
      </c>
      <c r="K39" s="158">
        <v>377</v>
      </c>
      <c r="L39" s="158">
        <v>292</v>
      </c>
      <c r="M39" s="158">
        <v>180</v>
      </c>
    </row>
    <row r="40" spans="1:13" s="166" customFormat="1" x14ac:dyDescent="0.2">
      <c r="A40" s="162" t="s">
        <v>38</v>
      </c>
      <c r="B40" s="163">
        <v>43</v>
      </c>
      <c r="C40" s="163">
        <v>86</v>
      </c>
      <c r="D40" s="163"/>
      <c r="E40" s="163">
        <v>1572</v>
      </c>
      <c r="F40" s="163">
        <v>2800</v>
      </c>
      <c r="G40" s="164">
        <v>1.7811704834605597</v>
      </c>
      <c r="H40" s="164"/>
      <c r="I40" s="165">
        <v>846</v>
      </c>
      <c r="J40" s="165">
        <v>434</v>
      </c>
      <c r="K40" s="165">
        <v>141</v>
      </c>
      <c r="L40" s="165">
        <v>104</v>
      </c>
      <c r="M40" s="165">
        <v>47</v>
      </c>
    </row>
    <row r="41" spans="1:13" s="166" customFormat="1" x14ac:dyDescent="0.2">
      <c r="A41" s="162" t="s">
        <v>39</v>
      </c>
      <c r="B41" s="120">
        <v>0</v>
      </c>
      <c r="C41" s="120">
        <v>0</v>
      </c>
      <c r="D41" s="167"/>
      <c r="E41" s="163">
        <v>29</v>
      </c>
      <c r="F41" s="163">
        <v>79</v>
      </c>
      <c r="G41" s="164">
        <v>2.7241379310344827</v>
      </c>
      <c r="H41" s="164"/>
      <c r="I41" s="165">
        <v>8</v>
      </c>
      <c r="J41" s="165">
        <v>5</v>
      </c>
      <c r="K41" s="165">
        <v>5</v>
      </c>
      <c r="L41" s="165">
        <v>9</v>
      </c>
      <c r="M41" s="165">
        <v>2</v>
      </c>
    </row>
    <row r="42" spans="1:13" s="166" customFormat="1" x14ac:dyDescent="0.2">
      <c r="A42" s="162" t="s">
        <v>40</v>
      </c>
      <c r="B42" s="163">
        <v>15</v>
      </c>
      <c r="C42" s="163">
        <v>37</v>
      </c>
      <c r="D42" s="163"/>
      <c r="E42" s="163">
        <v>615</v>
      </c>
      <c r="F42" s="163">
        <v>1170</v>
      </c>
      <c r="G42" s="164">
        <v>1.9024390243902438</v>
      </c>
      <c r="H42" s="164"/>
      <c r="I42" s="165">
        <v>315</v>
      </c>
      <c r="J42" s="165">
        <v>148</v>
      </c>
      <c r="K42" s="165">
        <v>81</v>
      </c>
      <c r="L42" s="165">
        <v>47</v>
      </c>
      <c r="M42" s="165">
        <v>24</v>
      </c>
    </row>
    <row r="43" spans="1:13" s="166" customFormat="1" x14ac:dyDescent="0.2">
      <c r="A43" s="162" t="s">
        <v>41</v>
      </c>
      <c r="B43" s="163">
        <v>8</v>
      </c>
      <c r="C43" s="163">
        <v>19</v>
      </c>
      <c r="D43" s="163"/>
      <c r="E43" s="163">
        <v>307</v>
      </c>
      <c r="F43" s="163">
        <v>599</v>
      </c>
      <c r="G43" s="164">
        <v>1.9511400651465798</v>
      </c>
      <c r="H43" s="164"/>
      <c r="I43" s="165">
        <v>150</v>
      </c>
      <c r="J43" s="165">
        <v>83</v>
      </c>
      <c r="K43" s="165">
        <v>35</v>
      </c>
      <c r="L43" s="165">
        <v>25</v>
      </c>
      <c r="M43" s="165">
        <v>14</v>
      </c>
    </row>
    <row r="44" spans="1:13" s="166" customFormat="1" x14ac:dyDescent="0.2">
      <c r="A44" s="162" t="s">
        <v>42</v>
      </c>
      <c r="B44" s="163">
        <v>1</v>
      </c>
      <c r="C44" s="163">
        <v>5</v>
      </c>
      <c r="D44" s="163"/>
      <c r="E44" s="163">
        <v>2</v>
      </c>
      <c r="F44" s="163">
        <v>0</v>
      </c>
      <c r="G44" s="164">
        <v>0</v>
      </c>
      <c r="H44" s="164"/>
      <c r="I44" s="165">
        <v>0</v>
      </c>
      <c r="J44" s="165">
        <v>0</v>
      </c>
      <c r="K44" s="165">
        <v>0</v>
      </c>
      <c r="L44" s="165">
        <v>0</v>
      </c>
      <c r="M44" s="165">
        <v>0</v>
      </c>
    </row>
    <row r="45" spans="1:13" s="166" customFormat="1" x14ac:dyDescent="0.2">
      <c r="A45" s="162" t="s">
        <v>43</v>
      </c>
      <c r="B45" s="167">
        <v>7</v>
      </c>
      <c r="C45" s="167">
        <v>10</v>
      </c>
      <c r="D45" s="167"/>
      <c r="E45" s="163">
        <v>501</v>
      </c>
      <c r="F45" s="163">
        <v>1597</v>
      </c>
      <c r="G45" s="164">
        <v>3.1876247504990021</v>
      </c>
      <c r="H45" s="164"/>
      <c r="I45" s="165">
        <v>70</v>
      </c>
      <c r="J45" s="165">
        <v>117</v>
      </c>
      <c r="K45" s="165">
        <v>115</v>
      </c>
      <c r="L45" s="165">
        <v>107</v>
      </c>
      <c r="M45" s="165">
        <v>92</v>
      </c>
    </row>
    <row r="46" spans="1:13" s="161" customFormat="1" x14ac:dyDescent="0.2">
      <c r="A46" s="155" t="s">
        <v>44</v>
      </c>
      <c r="B46" s="156">
        <v>86</v>
      </c>
      <c r="C46" s="156">
        <v>500</v>
      </c>
      <c r="D46" s="156"/>
      <c r="E46" s="156">
        <v>3689</v>
      </c>
      <c r="F46" s="156">
        <v>6710</v>
      </c>
      <c r="G46" s="157">
        <v>1.8189211168338304</v>
      </c>
      <c r="H46" s="157"/>
      <c r="I46" s="158">
        <v>1894</v>
      </c>
      <c r="J46" s="158">
        <v>1074</v>
      </c>
      <c r="K46" s="158">
        <v>344</v>
      </c>
      <c r="L46" s="158">
        <v>277</v>
      </c>
      <c r="M46" s="158">
        <v>100</v>
      </c>
    </row>
    <row r="47" spans="1:13" s="166" customFormat="1" x14ac:dyDescent="0.2">
      <c r="A47" s="162" t="s">
        <v>45</v>
      </c>
      <c r="B47" s="163">
        <v>39</v>
      </c>
      <c r="C47" s="163">
        <v>78</v>
      </c>
      <c r="D47" s="163"/>
      <c r="E47" s="163">
        <v>1316</v>
      </c>
      <c r="F47" s="163">
        <v>2405</v>
      </c>
      <c r="G47" s="164">
        <v>1.8275075987841944</v>
      </c>
      <c r="H47" s="164"/>
      <c r="I47" s="165">
        <v>682</v>
      </c>
      <c r="J47" s="165">
        <v>372</v>
      </c>
      <c r="K47" s="165">
        <v>131</v>
      </c>
      <c r="L47" s="165">
        <v>85</v>
      </c>
      <c r="M47" s="165">
        <v>46</v>
      </c>
    </row>
    <row r="48" spans="1:13" s="166" customFormat="1" x14ac:dyDescent="0.2">
      <c r="A48" s="162" t="s">
        <v>46</v>
      </c>
      <c r="B48" s="163">
        <v>1</v>
      </c>
      <c r="C48" s="163">
        <v>7</v>
      </c>
      <c r="D48" s="163"/>
      <c r="E48" s="163">
        <v>2</v>
      </c>
      <c r="F48" s="120">
        <v>0</v>
      </c>
      <c r="G48" s="120">
        <v>0</v>
      </c>
      <c r="H48" s="164"/>
      <c r="I48" s="120">
        <v>0</v>
      </c>
      <c r="J48" s="120">
        <v>0</v>
      </c>
      <c r="K48" s="120">
        <v>0</v>
      </c>
      <c r="L48" s="120">
        <v>0</v>
      </c>
      <c r="M48" s="120">
        <v>0</v>
      </c>
    </row>
    <row r="49" spans="1:13" s="166" customFormat="1" x14ac:dyDescent="0.2">
      <c r="A49" s="162" t="s">
        <v>47</v>
      </c>
      <c r="B49" s="163">
        <v>1</v>
      </c>
      <c r="C49" s="163">
        <v>205</v>
      </c>
      <c r="D49" s="163"/>
      <c r="E49" s="163">
        <v>25</v>
      </c>
      <c r="F49" s="163">
        <v>57</v>
      </c>
      <c r="G49" s="164">
        <v>2.2799999999999998</v>
      </c>
      <c r="H49" s="164"/>
      <c r="I49" s="165">
        <v>5</v>
      </c>
      <c r="J49" s="165">
        <v>13</v>
      </c>
      <c r="K49" s="165">
        <v>3</v>
      </c>
      <c r="L49" s="165">
        <v>3</v>
      </c>
      <c r="M49" s="165">
        <v>1</v>
      </c>
    </row>
    <row r="50" spans="1:13" s="166" customFormat="1" x14ac:dyDescent="0.2">
      <c r="A50" s="162" t="s">
        <v>48</v>
      </c>
      <c r="B50" s="163">
        <v>20</v>
      </c>
      <c r="C50" s="163">
        <v>163</v>
      </c>
      <c r="D50" s="163"/>
      <c r="E50" s="163">
        <v>955</v>
      </c>
      <c r="F50" s="163">
        <v>1709</v>
      </c>
      <c r="G50" s="164">
        <v>1.7895287958115182</v>
      </c>
      <c r="H50" s="164"/>
      <c r="I50" s="165">
        <v>505</v>
      </c>
      <c r="J50" s="165">
        <v>271</v>
      </c>
      <c r="K50" s="165">
        <v>79</v>
      </c>
      <c r="L50" s="165">
        <v>82</v>
      </c>
      <c r="M50" s="165">
        <v>18</v>
      </c>
    </row>
    <row r="51" spans="1:13" s="166" customFormat="1" x14ac:dyDescent="0.2">
      <c r="A51" s="162" t="s">
        <v>49</v>
      </c>
      <c r="B51" s="163">
        <v>25</v>
      </c>
      <c r="C51" s="163">
        <v>47</v>
      </c>
      <c r="D51" s="163"/>
      <c r="E51" s="163">
        <v>1388</v>
      </c>
      <c r="F51" s="163">
        <v>2525</v>
      </c>
      <c r="G51" s="164">
        <v>1.8191642651296831</v>
      </c>
      <c r="H51" s="164"/>
      <c r="I51" s="165">
        <v>701</v>
      </c>
      <c r="J51" s="165">
        <v>417</v>
      </c>
      <c r="K51" s="165">
        <v>130</v>
      </c>
      <c r="L51" s="165">
        <v>105</v>
      </c>
      <c r="M51" s="165">
        <v>35</v>
      </c>
    </row>
    <row r="52" spans="1:13" s="166" customFormat="1" x14ac:dyDescent="0.2">
      <c r="A52" s="162" t="s">
        <v>50</v>
      </c>
      <c r="B52" s="163">
        <v>0</v>
      </c>
      <c r="C52" s="163">
        <v>0</v>
      </c>
      <c r="D52" s="163"/>
      <c r="E52" s="163">
        <v>3</v>
      </c>
      <c r="F52" s="163">
        <v>0</v>
      </c>
      <c r="G52" s="164">
        <v>0</v>
      </c>
      <c r="H52" s="164"/>
      <c r="I52" s="165">
        <v>0</v>
      </c>
      <c r="J52" s="165">
        <v>0</v>
      </c>
      <c r="K52" s="165">
        <v>0</v>
      </c>
      <c r="L52" s="165">
        <v>0</v>
      </c>
      <c r="M52" s="165">
        <v>0</v>
      </c>
    </row>
    <row r="53" spans="1:13" s="161" customFormat="1" x14ac:dyDescent="0.2">
      <c r="A53" s="155" t="s">
        <v>51</v>
      </c>
      <c r="B53" s="156">
        <v>138</v>
      </c>
      <c r="C53" s="156">
        <v>537</v>
      </c>
      <c r="D53" s="156"/>
      <c r="E53" s="156">
        <v>5316</v>
      </c>
      <c r="F53" s="156">
        <v>9518</v>
      </c>
      <c r="G53" s="157">
        <v>1.7904439428141459</v>
      </c>
      <c r="H53" s="157"/>
      <c r="I53" s="158">
        <v>2805</v>
      </c>
      <c r="J53" s="158">
        <v>1499</v>
      </c>
      <c r="K53" s="158">
        <v>488</v>
      </c>
      <c r="L53" s="158">
        <v>408</v>
      </c>
      <c r="M53" s="158">
        <v>116</v>
      </c>
    </row>
    <row r="54" spans="1:13" s="166" customFormat="1" x14ac:dyDescent="0.2">
      <c r="A54" s="162" t="s">
        <v>52</v>
      </c>
      <c r="B54" s="163">
        <v>53</v>
      </c>
      <c r="C54" s="163">
        <v>225</v>
      </c>
      <c r="D54" s="163"/>
      <c r="E54" s="163">
        <v>1757</v>
      </c>
      <c r="F54" s="163">
        <v>3221</v>
      </c>
      <c r="G54" s="164">
        <v>1.8332384746727377</v>
      </c>
      <c r="H54" s="164"/>
      <c r="I54" s="165">
        <v>900</v>
      </c>
      <c r="J54" s="165">
        <v>498</v>
      </c>
      <c r="K54" s="165">
        <v>171</v>
      </c>
      <c r="L54" s="165">
        <v>143</v>
      </c>
      <c r="M54" s="165">
        <v>45</v>
      </c>
    </row>
    <row r="55" spans="1:13" s="166" customFormat="1" x14ac:dyDescent="0.2">
      <c r="A55" s="162" t="s">
        <v>53</v>
      </c>
      <c r="B55" s="163">
        <v>54</v>
      </c>
      <c r="C55" s="163">
        <v>130</v>
      </c>
      <c r="D55" s="163"/>
      <c r="E55" s="163">
        <v>2410</v>
      </c>
      <c r="F55" s="163">
        <v>4260</v>
      </c>
      <c r="G55" s="164">
        <v>1.7676348547717842</v>
      </c>
      <c r="H55" s="164"/>
      <c r="I55" s="165">
        <v>1272</v>
      </c>
      <c r="J55" s="165">
        <v>703</v>
      </c>
      <c r="K55" s="165">
        <v>216</v>
      </c>
      <c r="L55" s="165">
        <v>177</v>
      </c>
      <c r="M55" s="165">
        <v>42</v>
      </c>
    </row>
    <row r="56" spans="1:13" s="166" customFormat="1" x14ac:dyDescent="0.2">
      <c r="A56" s="162" t="s">
        <v>54</v>
      </c>
      <c r="B56" s="163">
        <v>10</v>
      </c>
      <c r="C56" s="163">
        <v>67</v>
      </c>
      <c r="D56" s="163"/>
      <c r="E56" s="163">
        <v>482</v>
      </c>
      <c r="F56" s="163">
        <v>908</v>
      </c>
      <c r="G56" s="164">
        <v>1.8838174273858921</v>
      </c>
      <c r="H56" s="164"/>
      <c r="I56" s="165">
        <v>250</v>
      </c>
      <c r="J56" s="165">
        <v>122</v>
      </c>
      <c r="K56" s="165">
        <v>45</v>
      </c>
      <c r="L56" s="165">
        <v>51</v>
      </c>
      <c r="M56" s="165">
        <v>14</v>
      </c>
    </row>
    <row r="57" spans="1:13" s="166" customFormat="1" x14ac:dyDescent="0.2">
      <c r="A57" s="162" t="s">
        <v>55</v>
      </c>
      <c r="B57" s="163">
        <v>21</v>
      </c>
      <c r="C57" s="163">
        <v>115</v>
      </c>
      <c r="D57" s="163"/>
      <c r="E57" s="163">
        <v>667</v>
      </c>
      <c r="F57" s="163">
        <v>1129</v>
      </c>
      <c r="G57" s="164">
        <v>1.6926536731634183</v>
      </c>
      <c r="H57" s="164"/>
      <c r="I57" s="165">
        <v>383</v>
      </c>
      <c r="J57" s="165">
        <v>176</v>
      </c>
      <c r="K57" s="165">
        <v>56</v>
      </c>
      <c r="L57" s="165">
        <v>37</v>
      </c>
      <c r="M57" s="165">
        <v>15</v>
      </c>
    </row>
    <row r="58" spans="1:13" s="161" customFormat="1" x14ac:dyDescent="0.2">
      <c r="A58" s="155" t="s">
        <v>56</v>
      </c>
      <c r="B58" s="156">
        <v>47</v>
      </c>
      <c r="C58" s="156">
        <v>104</v>
      </c>
      <c r="D58" s="156"/>
      <c r="E58" s="156">
        <v>1948</v>
      </c>
      <c r="F58" s="156">
        <v>3312</v>
      </c>
      <c r="G58" s="157">
        <v>1.700205338809035</v>
      </c>
      <c r="H58" s="157"/>
      <c r="I58" s="158">
        <v>1119</v>
      </c>
      <c r="J58" s="158">
        <v>511</v>
      </c>
      <c r="K58" s="158">
        <v>156</v>
      </c>
      <c r="L58" s="158">
        <v>120</v>
      </c>
      <c r="M58" s="158">
        <v>42</v>
      </c>
    </row>
    <row r="59" spans="1:13" s="166" customFormat="1" x14ac:dyDescent="0.2">
      <c r="A59" s="162" t="s">
        <v>57</v>
      </c>
      <c r="B59" s="163">
        <v>43</v>
      </c>
      <c r="C59" s="163">
        <v>79</v>
      </c>
      <c r="D59" s="163"/>
      <c r="E59" s="163">
        <v>1851</v>
      </c>
      <c r="F59" s="163">
        <v>3098</v>
      </c>
      <c r="G59" s="164">
        <v>1.6736898973527823</v>
      </c>
      <c r="H59" s="164"/>
      <c r="I59" s="165">
        <v>1084</v>
      </c>
      <c r="J59" s="165">
        <v>479</v>
      </c>
      <c r="K59" s="165">
        <v>145</v>
      </c>
      <c r="L59" s="165">
        <v>105</v>
      </c>
      <c r="M59" s="165">
        <v>38</v>
      </c>
    </row>
    <row r="60" spans="1:13" s="166" customFormat="1" x14ac:dyDescent="0.2">
      <c r="A60" s="162" t="s">
        <v>58</v>
      </c>
      <c r="B60" s="163">
        <v>4</v>
      </c>
      <c r="C60" s="163">
        <v>25</v>
      </c>
      <c r="D60" s="163"/>
      <c r="E60" s="163">
        <v>97</v>
      </c>
      <c r="F60" s="163">
        <v>214</v>
      </c>
      <c r="G60" s="164">
        <v>2.2061855670103094</v>
      </c>
      <c r="H60" s="164"/>
      <c r="I60" s="165">
        <v>35</v>
      </c>
      <c r="J60" s="165">
        <v>32</v>
      </c>
      <c r="K60" s="165">
        <v>11</v>
      </c>
      <c r="L60" s="165">
        <v>15</v>
      </c>
      <c r="M60" s="165">
        <v>4</v>
      </c>
    </row>
    <row r="61" spans="1:13" s="161" customFormat="1" x14ac:dyDescent="0.2">
      <c r="A61" s="155" t="s">
        <v>59</v>
      </c>
      <c r="B61" s="156">
        <v>62</v>
      </c>
      <c r="C61" s="156">
        <v>148</v>
      </c>
      <c r="D61" s="156"/>
      <c r="E61" s="156">
        <v>2676</v>
      </c>
      <c r="F61" s="156">
        <v>4941</v>
      </c>
      <c r="G61" s="157">
        <v>1.8464125560538116</v>
      </c>
      <c r="H61" s="157"/>
      <c r="I61" s="158">
        <v>1375</v>
      </c>
      <c r="J61" s="158">
        <v>750</v>
      </c>
      <c r="K61" s="158">
        <v>255</v>
      </c>
      <c r="L61" s="158">
        <v>203</v>
      </c>
      <c r="M61" s="158">
        <v>93</v>
      </c>
    </row>
    <row r="62" spans="1:13" s="166" customFormat="1" x14ac:dyDescent="0.2">
      <c r="A62" s="162" t="s">
        <v>60</v>
      </c>
      <c r="B62" s="163">
        <v>26</v>
      </c>
      <c r="C62" s="163">
        <v>64</v>
      </c>
      <c r="D62" s="163"/>
      <c r="E62" s="163">
        <v>943</v>
      </c>
      <c r="F62" s="163">
        <v>1702</v>
      </c>
      <c r="G62" s="164">
        <v>1.8048780487804879</v>
      </c>
      <c r="H62" s="164"/>
      <c r="I62" s="165">
        <v>504</v>
      </c>
      <c r="J62" s="165">
        <v>252</v>
      </c>
      <c r="K62" s="165">
        <v>85</v>
      </c>
      <c r="L62" s="165">
        <v>74</v>
      </c>
      <c r="M62" s="165">
        <v>28</v>
      </c>
    </row>
    <row r="63" spans="1:13" s="166" customFormat="1" x14ac:dyDescent="0.2">
      <c r="A63" s="162" t="s">
        <v>61</v>
      </c>
      <c r="B63" s="163">
        <v>12</v>
      </c>
      <c r="C63" s="163">
        <v>42</v>
      </c>
      <c r="D63" s="163"/>
      <c r="E63" s="163">
        <v>484</v>
      </c>
      <c r="F63" s="163">
        <v>992</v>
      </c>
      <c r="G63" s="164">
        <v>2.049586776859504</v>
      </c>
      <c r="H63" s="164"/>
      <c r="I63" s="165">
        <v>197</v>
      </c>
      <c r="J63" s="165">
        <v>163</v>
      </c>
      <c r="K63" s="165">
        <v>53</v>
      </c>
      <c r="L63" s="165">
        <v>49</v>
      </c>
      <c r="M63" s="165">
        <v>22</v>
      </c>
    </row>
    <row r="64" spans="1:13" s="166" customFormat="1" x14ac:dyDescent="0.2">
      <c r="A64" s="162" t="s">
        <v>62</v>
      </c>
      <c r="B64" s="163">
        <v>24</v>
      </c>
      <c r="C64" s="163">
        <v>42</v>
      </c>
      <c r="D64" s="163"/>
      <c r="E64" s="163">
        <v>1249</v>
      </c>
      <c r="F64" s="163">
        <v>2247</v>
      </c>
      <c r="G64" s="164">
        <v>1.799039231385108</v>
      </c>
      <c r="H64" s="164"/>
      <c r="I64" s="165">
        <v>674</v>
      </c>
      <c r="J64" s="165">
        <v>335</v>
      </c>
      <c r="K64" s="165">
        <v>117</v>
      </c>
      <c r="L64" s="165">
        <v>80</v>
      </c>
      <c r="M64" s="165">
        <v>43</v>
      </c>
    </row>
    <row r="65" spans="1:13" s="161" customFormat="1" x14ac:dyDescent="0.2">
      <c r="A65" s="155" t="s">
        <v>63</v>
      </c>
      <c r="B65" s="156">
        <v>31</v>
      </c>
      <c r="C65" s="156">
        <v>136</v>
      </c>
      <c r="D65" s="156"/>
      <c r="E65" s="156">
        <v>1130</v>
      </c>
      <c r="F65" s="156">
        <v>2202</v>
      </c>
      <c r="G65" s="157">
        <v>1.9486725663716815</v>
      </c>
      <c r="H65" s="157"/>
      <c r="I65" s="158">
        <v>534</v>
      </c>
      <c r="J65" s="158">
        <v>327</v>
      </c>
      <c r="K65" s="158">
        <v>124</v>
      </c>
      <c r="L65" s="158">
        <v>96</v>
      </c>
      <c r="M65" s="158">
        <v>49</v>
      </c>
    </row>
    <row r="66" spans="1:13" s="166" customFormat="1" x14ac:dyDescent="0.2">
      <c r="A66" s="162" t="s">
        <v>64</v>
      </c>
      <c r="B66" s="163">
        <v>2</v>
      </c>
      <c r="C66" s="163">
        <v>2</v>
      </c>
      <c r="D66" s="163"/>
      <c r="E66" s="163">
        <v>77</v>
      </c>
      <c r="F66" s="163">
        <v>137</v>
      </c>
      <c r="G66" s="164">
        <v>1.7792207792207793</v>
      </c>
      <c r="H66" s="164"/>
      <c r="I66" s="165">
        <v>40</v>
      </c>
      <c r="J66" s="165">
        <v>25</v>
      </c>
      <c r="K66" s="165">
        <v>5</v>
      </c>
      <c r="L66" s="165">
        <v>4</v>
      </c>
      <c r="M66" s="165">
        <v>3</v>
      </c>
    </row>
    <row r="67" spans="1:13" s="166" customFormat="1" x14ac:dyDescent="0.2">
      <c r="A67" s="162" t="s">
        <v>65</v>
      </c>
      <c r="B67" s="163">
        <v>23</v>
      </c>
      <c r="C67" s="163">
        <v>92</v>
      </c>
      <c r="D67" s="163"/>
      <c r="E67" s="163">
        <v>747</v>
      </c>
      <c r="F67" s="163">
        <v>1520</v>
      </c>
      <c r="G67" s="164">
        <v>2.034805890227577</v>
      </c>
      <c r="H67" s="164"/>
      <c r="I67" s="165">
        <v>337</v>
      </c>
      <c r="J67" s="165">
        <v>217</v>
      </c>
      <c r="K67" s="165">
        <v>76</v>
      </c>
      <c r="L67" s="165">
        <v>74</v>
      </c>
      <c r="M67" s="165">
        <v>43</v>
      </c>
    </row>
    <row r="68" spans="1:13" s="166" customFormat="1" x14ac:dyDescent="0.2">
      <c r="A68" s="162" t="s">
        <v>66</v>
      </c>
      <c r="B68" s="163">
        <v>6</v>
      </c>
      <c r="C68" s="163">
        <v>42</v>
      </c>
      <c r="D68" s="163"/>
      <c r="E68" s="163">
        <v>306</v>
      </c>
      <c r="F68" s="163">
        <v>545</v>
      </c>
      <c r="G68" s="164">
        <v>1.7810457516339868</v>
      </c>
      <c r="H68" s="164"/>
      <c r="I68" s="165">
        <v>157</v>
      </c>
      <c r="J68" s="165">
        <v>85</v>
      </c>
      <c r="K68" s="165">
        <v>43</v>
      </c>
      <c r="L68" s="165">
        <v>18</v>
      </c>
      <c r="M68" s="165">
        <v>3</v>
      </c>
    </row>
    <row r="69" spans="1:13" s="161" customFormat="1" x14ac:dyDescent="0.2">
      <c r="A69" s="155" t="s">
        <v>67</v>
      </c>
      <c r="B69" s="156">
        <v>104</v>
      </c>
      <c r="C69" s="156">
        <v>625</v>
      </c>
      <c r="D69" s="156"/>
      <c r="E69" s="156">
        <v>3124</v>
      </c>
      <c r="F69" s="156">
        <v>5500</v>
      </c>
      <c r="G69" s="157">
        <v>1.7605633802816902</v>
      </c>
      <c r="H69" s="157"/>
      <c r="I69" s="158">
        <v>1737</v>
      </c>
      <c r="J69" s="158">
        <v>806</v>
      </c>
      <c r="K69" s="158">
        <v>285</v>
      </c>
      <c r="L69" s="158">
        <v>216</v>
      </c>
      <c r="M69" s="158">
        <v>80</v>
      </c>
    </row>
    <row r="70" spans="1:13" s="166" customFormat="1" x14ac:dyDescent="0.2">
      <c r="A70" s="162" t="s">
        <v>68</v>
      </c>
      <c r="B70" s="163">
        <v>27</v>
      </c>
      <c r="C70" s="163">
        <v>237</v>
      </c>
      <c r="D70" s="163"/>
      <c r="E70" s="163">
        <v>602</v>
      </c>
      <c r="F70" s="163">
        <v>1083</v>
      </c>
      <c r="G70" s="164">
        <v>1.7990033222591362</v>
      </c>
      <c r="H70" s="164"/>
      <c r="I70" s="165">
        <v>342</v>
      </c>
      <c r="J70" s="165">
        <v>145</v>
      </c>
      <c r="K70" s="165">
        <v>48</v>
      </c>
      <c r="L70" s="165">
        <v>43</v>
      </c>
      <c r="M70" s="165">
        <v>24</v>
      </c>
    </row>
    <row r="71" spans="1:13" s="166" customFormat="1" x14ac:dyDescent="0.2">
      <c r="A71" s="162" t="s">
        <v>69</v>
      </c>
      <c r="B71" s="163">
        <v>10</v>
      </c>
      <c r="C71" s="163">
        <v>231</v>
      </c>
      <c r="D71" s="163"/>
      <c r="E71" s="163">
        <v>68</v>
      </c>
      <c r="F71" s="163">
        <v>130</v>
      </c>
      <c r="G71" s="164">
        <v>1.911764705882353</v>
      </c>
      <c r="H71" s="164"/>
      <c r="I71" s="165">
        <v>36</v>
      </c>
      <c r="J71" s="165">
        <v>11</v>
      </c>
      <c r="K71" s="165">
        <v>14</v>
      </c>
      <c r="L71" s="165">
        <v>6</v>
      </c>
      <c r="M71" s="165">
        <v>1</v>
      </c>
    </row>
    <row r="72" spans="1:13" s="166" customFormat="1" x14ac:dyDescent="0.2">
      <c r="A72" s="162" t="s">
        <v>70</v>
      </c>
      <c r="B72" s="163">
        <v>31</v>
      </c>
      <c r="C72" s="163">
        <v>73</v>
      </c>
      <c r="D72" s="163"/>
      <c r="E72" s="163">
        <v>1213</v>
      </c>
      <c r="F72" s="163">
        <v>2221</v>
      </c>
      <c r="G72" s="164">
        <v>1.8309975267930749</v>
      </c>
      <c r="H72" s="164"/>
      <c r="I72" s="165">
        <v>626</v>
      </c>
      <c r="J72" s="165">
        <v>345</v>
      </c>
      <c r="K72" s="165">
        <v>108</v>
      </c>
      <c r="L72" s="165">
        <v>95</v>
      </c>
      <c r="M72" s="165">
        <v>39</v>
      </c>
    </row>
    <row r="73" spans="1:13" s="166" customFormat="1" x14ac:dyDescent="0.2">
      <c r="A73" s="162" t="s">
        <v>71</v>
      </c>
      <c r="B73" s="163">
        <v>36</v>
      </c>
      <c r="C73" s="163">
        <v>84</v>
      </c>
      <c r="D73" s="163"/>
      <c r="E73" s="163">
        <v>1241</v>
      </c>
      <c r="F73" s="163">
        <v>2066</v>
      </c>
      <c r="G73" s="164">
        <v>1.6647864625302176</v>
      </c>
      <c r="H73" s="164"/>
      <c r="I73" s="165">
        <v>733</v>
      </c>
      <c r="J73" s="165">
        <v>305</v>
      </c>
      <c r="K73" s="165">
        <v>115</v>
      </c>
      <c r="L73" s="165">
        <v>72</v>
      </c>
      <c r="M73" s="165">
        <v>16</v>
      </c>
    </row>
    <row r="74" spans="1:13" s="161" customFormat="1" x14ac:dyDescent="0.2">
      <c r="A74" s="155" t="s">
        <v>72</v>
      </c>
      <c r="B74" s="156">
        <v>80</v>
      </c>
      <c r="C74" s="156">
        <v>551</v>
      </c>
      <c r="D74" s="156"/>
      <c r="E74" s="156">
        <v>3943</v>
      </c>
      <c r="F74" s="156">
        <v>7774</v>
      </c>
      <c r="G74" s="157">
        <v>1.9715952320568095</v>
      </c>
      <c r="H74" s="157"/>
      <c r="I74" s="158">
        <v>1837</v>
      </c>
      <c r="J74" s="158">
        <v>1144</v>
      </c>
      <c r="K74" s="158">
        <v>423</v>
      </c>
      <c r="L74" s="158">
        <v>371</v>
      </c>
      <c r="M74" s="158">
        <v>168</v>
      </c>
    </row>
    <row r="75" spans="1:13" s="166" customFormat="1" x14ac:dyDescent="0.2">
      <c r="A75" s="162" t="s">
        <v>73</v>
      </c>
      <c r="B75" s="163">
        <v>39</v>
      </c>
      <c r="C75" s="163">
        <v>230</v>
      </c>
      <c r="D75" s="163"/>
      <c r="E75" s="163">
        <v>2154</v>
      </c>
      <c r="F75" s="163">
        <v>3925</v>
      </c>
      <c r="G75" s="164">
        <v>1.8221912720519964</v>
      </c>
      <c r="H75" s="164"/>
      <c r="I75" s="165">
        <v>1130</v>
      </c>
      <c r="J75" s="165">
        <v>592</v>
      </c>
      <c r="K75" s="165">
        <v>211</v>
      </c>
      <c r="L75" s="165">
        <v>157</v>
      </c>
      <c r="M75" s="165">
        <v>64</v>
      </c>
    </row>
    <row r="76" spans="1:13" s="166" customFormat="1" x14ac:dyDescent="0.2">
      <c r="A76" s="162" t="s">
        <v>292</v>
      </c>
      <c r="B76" s="163">
        <v>14</v>
      </c>
      <c r="C76" s="163">
        <v>18</v>
      </c>
      <c r="D76" s="163"/>
      <c r="E76" s="163">
        <v>632</v>
      </c>
      <c r="F76" s="163">
        <v>1384</v>
      </c>
      <c r="G76" s="164">
        <v>2.1898734177215191</v>
      </c>
      <c r="H76" s="164"/>
      <c r="I76" s="165">
        <v>223</v>
      </c>
      <c r="J76" s="165">
        <v>218</v>
      </c>
      <c r="K76" s="165">
        <v>83</v>
      </c>
      <c r="L76" s="165">
        <v>70</v>
      </c>
      <c r="M76" s="165">
        <v>38</v>
      </c>
    </row>
    <row r="77" spans="1:13" s="166" customFormat="1" x14ac:dyDescent="0.2">
      <c r="A77" s="162" t="s">
        <v>74</v>
      </c>
      <c r="B77" s="167">
        <v>2</v>
      </c>
      <c r="C77" s="167">
        <v>4</v>
      </c>
      <c r="D77" s="167"/>
      <c r="E77" s="163">
        <v>25</v>
      </c>
      <c r="F77" s="163">
        <v>80</v>
      </c>
      <c r="G77" s="164">
        <v>3.2</v>
      </c>
      <c r="H77" s="164"/>
      <c r="I77" s="120">
        <v>0</v>
      </c>
      <c r="J77" s="165">
        <v>11</v>
      </c>
      <c r="K77" s="165">
        <v>4</v>
      </c>
      <c r="L77" s="165">
        <v>6</v>
      </c>
      <c r="M77" s="165">
        <v>4</v>
      </c>
    </row>
    <row r="78" spans="1:13" s="166" customFormat="1" x14ac:dyDescent="0.2">
      <c r="A78" s="162" t="s">
        <v>75</v>
      </c>
      <c r="B78" s="163">
        <v>4</v>
      </c>
      <c r="C78" s="163">
        <v>13</v>
      </c>
      <c r="D78" s="163"/>
      <c r="E78" s="163">
        <v>264</v>
      </c>
      <c r="F78" s="163">
        <v>711</v>
      </c>
      <c r="G78" s="164">
        <v>2.6931818181818183</v>
      </c>
      <c r="H78" s="164"/>
      <c r="I78" s="165">
        <v>54</v>
      </c>
      <c r="J78" s="165">
        <v>98</v>
      </c>
      <c r="K78" s="165">
        <v>31</v>
      </c>
      <c r="L78" s="165">
        <v>49</v>
      </c>
      <c r="M78" s="165">
        <v>32</v>
      </c>
    </row>
    <row r="79" spans="1:13" s="166" customFormat="1" x14ac:dyDescent="0.2">
      <c r="A79" s="162" t="s">
        <v>76</v>
      </c>
      <c r="B79" s="163">
        <v>21</v>
      </c>
      <c r="C79" s="163">
        <v>286</v>
      </c>
      <c r="D79" s="163"/>
      <c r="E79" s="163">
        <v>868</v>
      </c>
      <c r="F79" s="163">
        <v>1674</v>
      </c>
      <c r="G79" s="164">
        <v>1.9285714285714286</v>
      </c>
      <c r="H79" s="164"/>
      <c r="I79" s="165">
        <v>430</v>
      </c>
      <c r="J79" s="165">
        <v>225</v>
      </c>
      <c r="K79" s="165">
        <v>94</v>
      </c>
      <c r="L79" s="165">
        <v>89</v>
      </c>
      <c r="M79" s="165">
        <v>30</v>
      </c>
    </row>
    <row r="80" spans="1:13" s="161" customFormat="1" x14ac:dyDescent="0.2">
      <c r="A80" s="155" t="s">
        <v>77</v>
      </c>
      <c r="B80" s="156">
        <v>106</v>
      </c>
      <c r="C80" s="156">
        <v>667</v>
      </c>
      <c r="D80" s="156"/>
      <c r="E80" s="156">
        <v>4968</v>
      </c>
      <c r="F80" s="156">
        <v>11141</v>
      </c>
      <c r="G80" s="157">
        <v>2.2425523349436394</v>
      </c>
      <c r="H80" s="157"/>
      <c r="I80" s="158">
        <v>1975</v>
      </c>
      <c r="J80" s="158">
        <v>1313</v>
      </c>
      <c r="K80" s="158">
        <v>656</v>
      </c>
      <c r="L80" s="158">
        <v>687</v>
      </c>
      <c r="M80" s="158">
        <v>337</v>
      </c>
    </row>
    <row r="81" spans="1:13" s="166" customFormat="1" x14ac:dyDescent="0.2">
      <c r="A81" s="162" t="s">
        <v>78</v>
      </c>
      <c r="B81" s="163">
        <v>30</v>
      </c>
      <c r="C81" s="163">
        <v>59</v>
      </c>
      <c r="D81" s="163"/>
      <c r="E81" s="163">
        <v>1441</v>
      </c>
      <c r="F81" s="163">
        <v>2680</v>
      </c>
      <c r="G81" s="164">
        <v>1.8598195697432338</v>
      </c>
      <c r="H81" s="164"/>
      <c r="I81" s="165">
        <v>762</v>
      </c>
      <c r="J81" s="165">
        <v>364</v>
      </c>
      <c r="K81" s="165">
        <v>153</v>
      </c>
      <c r="L81" s="165">
        <v>112</v>
      </c>
      <c r="M81" s="165">
        <v>50</v>
      </c>
    </row>
    <row r="82" spans="1:13" s="166" customFormat="1" x14ac:dyDescent="0.2">
      <c r="A82" s="162" t="s">
        <v>79</v>
      </c>
      <c r="B82" s="163">
        <v>12</v>
      </c>
      <c r="C82" s="163">
        <v>109</v>
      </c>
      <c r="D82" s="163"/>
      <c r="E82" s="163">
        <v>544</v>
      </c>
      <c r="F82" s="163">
        <v>1253</v>
      </c>
      <c r="G82" s="164">
        <v>2.3033088235294117</v>
      </c>
      <c r="H82" s="164"/>
      <c r="I82" s="165">
        <v>227</v>
      </c>
      <c r="J82" s="165">
        <v>107</v>
      </c>
      <c r="K82" s="165">
        <v>76</v>
      </c>
      <c r="L82" s="165">
        <v>94</v>
      </c>
      <c r="M82" s="165">
        <v>40</v>
      </c>
    </row>
    <row r="83" spans="1:13" s="166" customFormat="1" x14ac:dyDescent="0.2">
      <c r="A83" s="162" t="s">
        <v>80</v>
      </c>
      <c r="B83" s="163">
        <v>11</v>
      </c>
      <c r="C83" s="163">
        <v>106</v>
      </c>
      <c r="D83" s="163"/>
      <c r="E83" s="163">
        <v>477</v>
      </c>
      <c r="F83" s="163">
        <v>1002</v>
      </c>
      <c r="G83" s="164">
        <v>2.10062893081761</v>
      </c>
      <c r="H83" s="164"/>
      <c r="I83" s="165">
        <v>192</v>
      </c>
      <c r="J83" s="165">
        <v>155</v>
      </c>
      <c r="K83" s="165">
        <v>54</v>
      </c>
      <c r="L83" s="165">
        <v>53</v>
      </c>
      <c r="M83" s="165">
        <v>23</v>
      </c>
    </row>
    <row r="84" spans="1:13" s="166" customFormat="1" x14ac:dyDescent="0.2">
      <c r="A84" s="162" t="s">
        <v>81</v>
      </c>
      <c r="B84" s="163">
        <v>9</v>
      </c>
      <c r="C84" s="163">
        <v>17</v>
      </c>
      <c r="D84" s="163"/>
      <c r="E84" s="163">
        <v>484</v>
      </c>
      <c r="F84" s="163">
        <v>902</v>
      </c>
      <c r="G84" s="164">
        <v>1.8636363636363635</v>
      </c>
      <c r="H84" s="164"/>
      <c r="I84" s="165">
        <v>252</v>
      </c>
      <c r="J84" s="165">
        <v>131</v>
      </c>
      <c r="K84" s="165">
        <v>45</v>
      </c>
      <c r="L84" s="165">
        <v>40</v>
      </c>
      <c r="M84" s="165">
        <v>16</v>
      </c>
    </row>
    <row r="85" spans="1:13" s="166" customFormat="1" x14ac:dyDescent="0.2">
      <c r="A85" s="162" t="s">
        <v>82</v>
      </c>
      <c r="B85" s="163">
        <v>10</v>
      </c>
      <c r="C85" s="163">
        <v>106</v>
      </c>
      <c r="D85" s="163"/>
      <c r="E85" s="163">
        <v>542</v>
      </c>
      <c r="F85" s="163">
        <v>1546</v>
      </c>
      <c r="G85" s="164">
        <v>2.8523985239852396</v>
      </c>
      <c r="H85" s="164"/>
      <c r="I85" s="165">
        <v>103</v>
      </c>
      <c r="J85" s="165">
        <v>153</v>
      </c>
      <c r="K85" s="165">
        <v>96</v>
      </c>
      <c r="L85" s="165">
        <v>121</v>
      </c>
      <c r="M85" s="165">
        <v>69</v>
      </c>
    </row>
    <row r="86" spans="1:13" s="166" customFormat="1" x14ac:dyDescent="0.2">
      <c r="A86" s="162" t="s">
        <v>83</v>
      </c>
      <c r="B86" s="163">
        <v>9</v>
      </c>
      <c r="C86" s="163">
        <v>52</v>
      </c>
      <c r="D86" s="163"/>
      <c r="E86" s="163">
        <v>554</v>
      </c>
      <c r="F86" s="163">
        <v>1673</v>
      </c>
      <c r="G86" s="164">
        <v>3.0198555956678699</v>
      </c>
      <c r="H86" s="164"/>
      <c r="I86" s="165">
        <v>94</v>
      </c>
      <c r="J86" s="165">
        <v>130</v>
      </c>
      <c r="K86" s="165">
        <v>118</v>
      </c>
      <c r="L86" s="165">
        <v>129</v>
      </c>
      <c r="M86" s="165">
        <v>83</v>
      </c>
    </row>
    <row r="87" spans="1:13" s="166" customFormat="1" x14ac:dyDescent="0.2">
      <c r="A87" s="162" t="s">
        <v>84</v>
      </c>
      <c r="B87" s="163">
        <v>5</v>
      </c>
      <c r="C87" s="163">
        <v>92</v>
      </c>
      <c r="D87" s="163"/>
      <c r="E87" s="163">
        <v>98</v>
      </c>
      <c r="F87" s="163">
        <v>258</v>
      </c>
      <c r="G87" s="164">
        <v>2.6326530612244898</v>
      </c>
      <c r="H87" s="164"/>
      <c r="I87" s="165">
        <v>17</v>
      </c>
      <c r="J87" s="165">
        <v>46</v>
      </c>
      <c r="K87" s="165">
        <v>11</v>
      </c>
      <c r="L87" s="165">
        <v>14</v>
      </c>
      <c r="M87" s="165">
        <v>10</v>
      </c>
    </row>
    <row r="88" spans="1:13" s="166" customFormat="1" x14ac:dyDescent="0.2">
      <c r="A88" s="162" t="s">
        <v>85</v>
      </c>
      <c r="B88" s="163">
        <v>20</v>
      </c>
      <c r="C88" s="163">
        <v>126</v>
      </c>
      <c r="D88" s="163"/>
      <c r="E88" s="163">
        <v>828</v>
      </c>
      <c r="F88" s="163">
        <v>1827</v>
      </c>
      <c r="G88" s="164">
        <v>2.2065217391304346</v>
      </c>
      <c r="H88" s="164"/>
      <c r="I88" s="165">
        <v>328</v>
      </c>
      <c r="J88" s="165">
        <v>227</v>
      </c>
      <c r="K88" s="165">
        <v>103</v>
      </c>
      <c r="L88" s="165">
        <v>124</v>
      </c>
      <c r="M88" s="165">
        <v>46</v>
      </c>
    </row>
    <row r="89" spans="1:13" s="161" customFormat="1" x14ac:dyDescent="0.2">
      <c r="A89" s="155" t="s">
        <v>86</v>
      </c>
      <c r="B89" s="156">
        <v>3</v>
      </c>
      <c r="C89" s="156">
        <v>58</v>
      </c>
      <c r="D89" s="156"/>
      <c r="E89" s="156">
        <v>194</v>
      </c>
      <c r="F89" s="156">
        <v>513</v>
      </c>
      <c r="G89" s="157">
        <v>2.6443298969072164</v>
      </c>
      <c r="H89" s="157"/>
      <c r="I89" s="158">
        <v>41</v>
      </c>
      <c r="J89" s="158">
        <v>64</v>
      </c>
      <c r="K89" s="158">
        <v>32</v>
      </c>
      <c r="L89" s="158">
        <v>41</v>
      </c>
      <c r="M89" s="158">
        <v>16</v>
      </c>
    </row>
    <row r="90" spans="1:13" s="166" customFormat="1" x14ac:dyDescent="0.2">
      <c r="A90" s="162" t="s">
        <v>87</v>
      </c>
      <c r="B90" s="167">
        <v>1</v>
      </c>
      <c r="C90" s="167">
        <v>2</v>
      </c>
      <c r="D90" s="167"/>
      <c r="E90" s="163">
        <v>12</v>
      </c>
      <c r="F90" s="163">
        <v>32</v>
      </c>
      <c r="G90" s="164">
        <v>2.6666666666666665</v>
      </c>
      <c r="H90" s="164"/>
      <c r="I90" s="165">
        <v>3</v>
      </c>
      <c r="J90" s="165">
        <v>3</v>
      </c>
      <c r="K90" s="165">
        <v>1</v>
      </c>
      <c r="L90" s="165">
        <v>5</v>
      </c>
      <c r="M90" s="120">
        <v>0</v>
      </c>
    </row>
    <row r="91" spans="1:13" s="166" customFormat="1" x14ac:dyDescent="0.2">
      <c r="A91" s="162" t="s">
        <v>88</v>
      </c>
      <c r="B91" s="163">
        <v>2</v>
      </c>
      <c r="C91" s="163">
        <v>56</v>
      </c>
      <c r="D91" s="163"/>
      <c r="E91" s="163">
        <v>182</v>
      </c>
      <c r="F91" s="163">
        <v>481</v>
      </c>
      <c r="G91" s="164">
        <v>2.6428571428571428</v>
      </c>
      <c r="H91" s="164"/>
      <c r="I91" s="165">
        <v>38</v>
      </c>
      <c r="J91" s="165">
        <v>61</v>
      </c>
      <c r="K91" s="165">
        <v>31</v>
      </c>
      <c r="L91" s="165">
        <v>36</v>
      </c>
      <c r="M91" s="165">
        <v>16</v>
      </c>
    </row>
    <row r="92" spans="1:13" s="161" customFormat="1" x14ac:dyDescent="0.2">
      <c r="A92" s="155" t="s">
        <v>89</v>
      </c>
      <c r="B92" s="156">
        <v>77</v>
      </c>
      <c r="C92" s="156">
        <v>157</v>
      </c>
      <c r="D92" s="156"/>
      <c r="E92" s="156">
        <v>4578</v>
      </c>
      <c r="F92" s="156">
        <v>8922</v>
      </c>
      <c r="G92" s="157">
        <v>1.9488859764089121</v>
      </c>
      <c r="H92" s="157"/>
      <c r="I92" s="158">
        <v>2183</v>
      </c>
      <c r="J92" s="158">
        <v>1255</v>
      </c>
      <c r="K92" s="158">
        <v>572</v>
      </c>
      <c r="L92" s="158">
        <v>389</v>
      </c>
      <c r="M92" s="158">
        <v>179</v>
      </c>
    </row>
    <row r="93" spans="1:13" s="166" customFormat="1" x14ac:dyDescent="0.2">
      <c r="A93" s="162" t="s">
        <v>90</v>
      </c>
      <c r="B93" s="163">
        <v>23</v>
      </c>
      <c r="C93" s="163">
        <v>39</v>
      </c>
      <c r="D93" s="163"/>
      <c r="E93" s="163">
        <v>963</v>
      </c>
      <c r="F93" s="163">
        <v>2006</v>
      </c>
      <c r="G93" s="164">
        <v>2.0830737279335412</v>
      </c>
      <c r="H93" s="164"/>
      <c r="I93" s="165">
        <v>455</v>
      </c>
      <c r="J93" s="165">
        <v>220</v>
      </c>
      <c r="K93" s="165">
        <v>127</v>
      </c>
      <c r="L93" s="165">
        <v>103</v>
      </c>
      <c r="M93" s="165">
        <v>58</v>
      </c>
    </row>
    <row r="94" spans="1:13" s="166" customFormat="1" x14ac:dyDescent="0.2">
      <c r="A94" s="162" t="s">
        <v>91</v>
      </c>
      <c r="B94" s="163">
        <v>13</v>
      </c>
      <c r="C94" s="163">
        <v>30</v>
      </c>
      <c r="D94" s="163"/>
      <c r="E94" s="163">
        <v>972</v>
      </c>
      <c r="F94" s="163">
        <v>1897</v>
      </c>
      <c r="G94" s="164">
        <v>1.9516460905349795</v>
      </c>
      <c r="H94" s="164"/>
      <c r="I94" s="165">
        <v>412</v>
      </c>
      <c r="J94" s="165">
        <v>326</v>
      </c>
      <c r="K94" s="165">
        <v>125</v>
      </c>
      <c r="L94" s="165">
        <v>87</v>
      </c>
      <c r="M94" s="165">
        <v>22</v>
      </c>
    </row>
    <row r="95" spans="1:13" s="166" customFormat="1" x14ac:dyDescent="0.2">
      <c r="A95" s="162" t="s">
        <v>92</v>
      </c>
      <c r="B95" s="163">
        <v>35</v>
      </c>
      <c r="C95" s="163">
        <v>62</v>
      </c>
      <c r="D95" s="163"/>
      <c r="E95" s="163">
        <v>2328</v>
      </c>
      <c r="F95" s="163">
        <v>4433</v>
      </c>
      <c r="G95" s="164">
        <v>1.904209621993127</v>
      </c>
      <c r="H95" s="164"/>
      <c r="I95" s="165">
        <v>1163</v>
      </c>
      <c r="J95" s="165">
        <v>617</v>
      </c>
      <c r="K95" s="165">
        <v>277</v>
      </c>
      <c r="L95" s="165">
        <v>182</v>
      </c>
      <c r="M95" s="165">
        <v>89</v>
      </c>
    </row>
    <row r="96" spans="1:13" s="166" customFormat="1" x14ac:dyDescent="0.2">
      <c r="A96" s="162" t="s">
        <v>93</v>
      </c>
      <c r="B96" s="163">
        <v>6</v>
      </c>
      <c r="C96" s="163">
        <v>26</v>
      </c>
      <c r="D96" s="163"/>
      <c r="E96" s="163">
        <v>315</v>
      </c>
      <c r="F96" s="163">
        <v>586</v>
      </c>
      <c r="G96" s="164">
        <v>1.8603174603174604</v>
      </c>
      <c r="H96" s="164"/>
      <c r="I96" s="165">
        <v>153</v>
      </c>
      <c r="J96" s="165">
        <v>92</v>
      </c>
      <c r="K96" s="165">
        <v>43</v>
      </c>
      <c r="L96" s="165">
        <v>17</v>
      </c>
      <c r="M96" s="165">
        <v>10</v>
      </c>
    </row>
    <row r="97" spans="1:13" s="161" customFormat="1" x14ac:dyDescent="0.2">
      <c r="A97" s="155" t="s">
        <v>94</v>
      </c>
      <c r="B97" s="156">
        <v>104</v>
      </c>
      <c r="C97" s="156">
        <v>362</v>
      </c>
      <c r="D97" s="156"/>
      <c r="E97" s="156">
        <v>3749</v>
      </c>
      <c r="F97" s="156">
        <v>6379</v>
      </c>
      <c r="G97" s="157">
        <v>1.701520405441451</v>
      </c>
      <c r="H97" s="157"/>
      <c r="I97" s="158">
        <v>2177</v>
      </c>
      <c r="J97" s="158">
        <v>928</v>
      </c>
      <c r="K97" s="158">
        <v>336</v>
      </c>
      <c r="L97" s="158">
        <v>224</v>
      </c>
      <c r="M97" s="158">
        <v>84</v>
      </c>
    </row>
    <row r="98" spans="1:13" s="166" customFormat="1" x14ac:dyDescent="0.2">
      <c r="A98" s="162" t="s">
        <v>95</v>
      </c>
      <c r="B98" s="163">
        <v>32</v>
      </c>
      <c r="C98" s="163">
        <v>139</v>
      </c>
      <c r="D98" s="163"/>
      <c r="E98" s="163">
        <v>1080</v>
      </c>
      <c r="F98" s="163">
        <v>1708</v>
      </c>
      <c r="G98" s="164">
        <v>1.5814814814814815</v>
      </c>
      <c r="H98" s="164"/>
      <c r="I98" s="165">
        <v>696</v>
      </c>
      <c r="J98" s="165">
        <v>228</v>
      </c>
      <c r="K98" s="165">
        <v>86</v>
      </c>
      <c r="L98" s="165">
        <v>54</v>
      </c>
      <c r="M98" s="165">
        <v>16</v>
      </c>
    </row>
    <row r="99" spans="1:13" s="166" customFormat="1" x14ac:dyDescent="0.2">
      <c r="A99" s="162" t="s">
        <v>96</v>
      </c>
      <c r="B99" s="163">
        <v>38</v>
      </c>
      <c r="C99" s="163">
        <v>100</v>
      </c>
      <c r="D99" s="163"/>
      <c r="E99" s="163">
        <v>1441</v>
      </c>
      <c r="F99" s="163">
        <v>2494</v>
      </c>
      <c r="G99" s="164">
        <v>1.7307425399028453</v>
      </c>
      <c r="H99" s="164"/>
      <c r="I99" s="165">
        <v>811</v>
      </c>
      <c r="J99" s="165">
        <v>375</v>
      </c>
      <c r="K99" s="165">
        <v>128</v>
      </c>
      <c r="L99" s="165">
        <v>93</v>
      </c>
      <c r="M99" s="165">
        <v>34</v>
      </c>
    </row>
    <row r="100" spans="1:13" s="166" customFormat="1" x14ac:dyDescent="0.2">
      <c r="A100" s="162" t="s">
        <v>97</v>
      </c>
      <c r="B100" s="163">
        <v>34</v>
      </c>
      <c r="C100" s="163">
        <v>123</v>
      </c>
      <c r="D100" s="163"/>
      <c r="E100" s="163">
        <v>1228</v>
      </c>
      <c r="F100" s="163">
        <v>2177</v>
      </c>
      <c r="G100" s="164">
        <v>1.7728013029315961</v>
      </c>
      <c r="H100" s="164"/>
      <c r="I100" s="165">
        <v>670</v>
      </c>
      <c r="J100" s="165">
        <v>325</v>
      </c>
      <c r="K100" s="165">
        <v>122</v>
      </c>
      <c r="L100" s="165">
        <v>77</v>
      </c>
      <c r="M100" s="165">
        <v>34</v>
      </c>
    </row>
    <row r="101" spans="1:13" s="161" customFormat="1" x14ac:dyDescent="0.2">
      <c r="A101" s="155" t="s">
        <v>98</v>
      </c>
      <c r="B101" s="156">
        <v>44</v>
      </c>
      <c r="C101" s="156">
        <v>308</v>
      </c>
      <c r="D101" s="156"/>
      <c r="E101" s="156">
        <v>2874</v>
      </c>
      <c r="F101" s="156">
        <v>5987</v>
      </c>
      <c r="G101" s="157">
        <v>2.0831593597773139</v>
      </c>
      <c r="H101" s="157"/>
      <c r="I101" s="158">
        <v>1195</v>
      </c>
      <c r="J101" s="158">
        <v>840</v>
      </c>
      <c r="K101" s="158">
        <v>383</v>
      </c>
      <c r="L101" s="158">
        <v>342</v>
      </c>
      <c r="M101" s="158">
        <v>114</v>
      </c>
    </row>
    <row r="102" spans="1:13" s="166" customFormat="1" x14ac:dyDescent="0.2">
      <c r="A102" s="162" t="s">
        <v>99</v>
      </c>
      <c r="B102" s="120">
        <v>0</v>
      </c>
      <c r="C102" s="120">
        <v>0</v>
      </c>
      <c r="D102" s="120"/>
      <c r="E102" s="120">
        <v>0</v>
      </c>
      <c r="F102" s="120">
        <v>0</v>
      </c>
      <c r="G102" s="120">
        <v>0</v>
      </c>
      <c r="H102" s="120"/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</row>
    <row r="103" spans="1:13" s="166" customFormat="1" x14ac:dyDescent="0.2">
      <c r="A103" s="162" t="s">
        <v>100</v>
      </c>
      <c r="B103" s="167">
        <v>5</v>
      </c>
      <c r="C103" s="167">
        <v>50</v>
      </c>
      <c r="D103" s="167"/>
      <c r="E103" s="163">
        <v>310</v>
      </c>
      <c r="F103" s="163">
        <v>860</v>
      </c>
      <c r="G103" s="164">
        <v>2.774193548387097</v>
      </c>
      <c r="H103" s="164"/>
      <c r="I103" s="165">
        <v>60</v>
      </c>
      <c r="J103" s="165">
        <v>92</v>
      </c>
      <c r="K103" s="165">
        <v>57</v>
      </c>
      <c r="L103" s="165">
        <v>71</v>
      </c>
      <c r="M103" s="165">
        <v>30</v>
      </c>
    </row>
    <row r="104" spans="1:13" s="166" customFormat="1" x14ac:dyDescent="0.2">
      <c r="A104" s="162" t="s">
        <v>101</v>
      </c>
      <c r="B104" s="163">
        <v>1</v>
      </c>
      <c r="C104" s="163">
        <v>42</v>
      </c>
      <c r="D104" s="163"/>
      <c r="E104" s="163">
        <v>18</v>
      </c>
      <c r="F104" s="163">
        <v>23</v>
      </c>
      <c r="G104" s="164">
        <v>1.2777777777777777</v>
      </c>
      <c r="H104" s="164"/>
      <c r="I104" s="165">
        <v>14</v>
      </c>
      <c r="J104" s="165">
        <v>3</v>
      </c>
      <c r="K104" s="165">
        <v>1</v>
      </c>
      <c r="L104" s="168" t="s">
        <v>166</v>
      </c>
      <c r="M104" s="168" t="s">
        <v>166</v>
      </c>
    </row>
    <row r="105" spans="1:13" s="166" customFormat="1" x14ac:dyDescent="0.2">
      <c r="A105" s="162" t="s">
        <v>102</v>
      </c>
      <c r="B105" s="163">
        <v>25</v>
      </c>
      <c r="C105" s="163">
        <v>122</v>
      </c>
      <c r="D105" s="163"/>
      <c r="E105" s="163">
        <v>1525</v>
      </c>
      <c r="F105" s="163">
        <v>3061</v>
      </c>
      <c r="G105" s="164">
        <v>2.0072131147540984</v>
      </c>
      <c r="H105" s="164"/>
      <c r="I105" s="165">
        <v>706</v>
      </c>
      <c r="J105" s="165">
        <v>401</v>
      </c>
      <c r="K105" s="165">
        <v>186</v>
      </c>
      <c r="L105" s="165">
        <v>173</v>
      </c>
      <c r="M105" s="165">
        <v>59</v>
      </c>
    </row>
    <row r="106" spans="1:13" s="166" customFormat="1" x14ac:dyDescent="0.2">
      <c r="A106" s="162" t="s">
        <v>103</v>
      </c>
      <c r="B106" s="163">
        <v>12</v>
      </c>
      <c r="C106" s="163">
        <v>12</v>
      </c>
      <c r="D106" s="163"/>
      <c r="E106" s="163">
        <v>1015</v>
      </c>
      <c r="F106" s="163">
        <v>2024</v>
      </c>
      <c r="G106" s="164">
        <v>1.994088669950739</v>
      </c>
      <c r="H106" s="164"/>
      <c r="I106" s="165">
        <v>415</v>
      </c>
      <c r="J106" s="165">
        <v>342</v>
      </c>
      <c r="K106" s="165">
        <v>137</v>
      </c>
      <c r="L106" s="165">
        <v>97</v>
      </c>
      <c r="M106" s="165">
        <v>24</v>
      </c>
    </row>
    <row r="107" spans="1:13" s="166" customFormat="1" x14ac:dyDescent="0.2">
      <c r="A107" s="162" t="s">
        <v>104</v>
      </c>
      <c r="B107" s="163">
        <v>1</v>
      </c>
      <c r="C107" s="163">
        <v>82</v>
      </c>
      <c r="D107" s="163"/>
      <c r="E107" s="163">
        <v>6</v>
      </c>
      <c r="F107" s="163">
        <v>19</v>
      </c>
      <c r="G107" s="164">
        <v>3.1666666666666665</v>
      </c>
      <c r="H107" s="164"/>
      <c r="I107" s="120">
        <v>0</v>
      </c>
      <c r="J107" s="165">
        <v>2</v>
      </c>
      <c r="K107" s="165">
        <v>2</v>
      </c>
      <c r="L107" s="165">
        <v>1</v>
      </c>
      <c r="M107" s="165">
        <v>1</v>
      </c>
    </row>
    <row r="108" spans="1:13" s="161" customFormat="1" x14ac:dyDescent="0.2">
      <c r="A108" s="155" t="s">
        <v>105</v>
      </c>
      <c r="B108" s="156">
        <v>44</v>
      </c>
      <c r="C108" s="156">
        <v>161</v>
      </c>
      <c r="D108" s="156"/>
      <c r="E108" s="156">
        <v>2741</v>
      </c>
      <c r="F108" s="156">
        <v>5659</v>
      </c>
      <c r="G108" s="157">
        <v>2.0645749726377236</v>
      </c>
      <c r="H108" s="157"/>
      <c r="I108" s="158">
        <v>1038</v>
      </c>
      <c r="J108" s="158">
        <v>988</v>
      </c>
      <c r="K108" s="158">
        <v>324</v>
      </c>
      <c r="L108" s="158">
        <v>301</v>
      </c>
      <c r="M108" s="158">
        <v>90</v>
      </c>
    </row>
    <row r="109" spans="1:13" s="166" customFormat="1" x14ac:dyDescent="0.2">
      <c r="A109" s="162" t="s">
        <v>106</v>
      </c>
      <c r="B109" s="120">
        <v>0</v>
      </c>
      <c r="C109" s="120">
        <v>0</v>
      </c>
      <c r="D109" s="120"/>
      <c r="E109" s="120">
        <v>0</v>
      </c>
      <c r="F109" s="120">
        <v>0</v>
      </c>
      <c r="G109" s="120">
        <v>0</v>
      </c>
      <c r="H109" s="120"/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</row>
    <row r="110" spans="1:13" s="166" customFormat="1" x14ac:dyDescent="0.2">
      <c r="A110" s="162" t="s">
        <v>107</v>
      </c>
      <c r="B110" s="163">
        <v>13</v>
      </c>
      <c r="C110" s="163">
        <v>14</v>
      </c>
      <c r="D110" s="163"/>
      <c r="E110" s="163">
        <v>1031</v>
      </c>
      <c r="F110" s="163">
        <v>2305</v>
      </c>
      <c r="G110" s="164">
        <v>2.235693501454898</v>
      </c>
      <c r="H110" s="164"/>
      <c r="I110" s="165">
        <v>326</v>
      </c>
      <c r="J110" s="165">
        <v>372</v>
      </c>
      <c r="K110" s="165">
        <v>152</v>
      </c>
      <c r="L110" s="165">
        <v>135</v>
      </c>
      <c r="M110" s="165">
        <v>46</v>
      </c>
    </row>
    <row r="111" spans="1:13" s="166" customFormat="1" x14ac:dyDescent="0.2">
      <c r="A111" s="162" t="s">
        <v>108</v>
      </c>
      <c r="B111" s="163">
        <v>31</v>
      </c>
      <c r="C111" s="163">
        <v>147</v>
      </c>
      <c r="D111" s="163"/>
      <c r="E111" s="163">
        <v>1710</v>
      </c>
      <c r="F111" s="163">
        <v>3354</v>
      </c>
      <c r="G111" s="164">
        <v>1.9614035087719299</v>
      </c>
      <c r="H111" s="164"/>
      <c r="I111" s="165">
        <v>712</v>
      </c>
      <c r="J111" s="165">
        <v>616</v>
      </c>
      <c r="K111" s="165">
        <v>172</v>
      </c>
      <c r="L111" s="165">
        <v>166</v>
      </c>
      <c r="M111" s="165">
        <v>44</v>
      </c>
    </row>
    <row r="112" spans="1:13" s="161" customFormat="1" x14ac:dyDescent="0.2">
      <c r="A112" s="155" t="s">
        <v>109</v>
      </c>
      <c r="B112" s="156">
        <v>36</v>
      </c>
      <c r="C112" s="156">
        <v>519</v>
      </c>
      <c r="D112" s="156"/>
      <c r="E112" s="156">
        <v>711</v>
      </c>
      <c r="F112" s="156">
        <v>1852</v>
      </c>
      <c r="G112" s="157">
        <v>2.6047819971870605</v>
      </c>
      <c r="H112" s="157"/>
      <c r="I112" s="158">
        <v>189</v>
      </c>
      <c r="J112" s="158">
        <v>199</v>
      </c>
      <c r="K112" s="158">
        <v>118</v>
      </c>
      <c r="L112" s="158">
        <v>134</v>
      </c>
      <c r="M112" s="158">
        <v>71</v>
      </c>
    </row>
    <row r="113" spans="1:13" s="166" customFormat="1" x14ac:dyDescent="0.2">
      <c r="A113" s="162" t="s">
        <v>183</v>
      </c>
      <c r="B113" s="163">
        <v>29</v>
      </c>
      <c r="C113" s="163">
        <v>453</v>
      </c>
      <c r="D113" s="163"/>
      <c r="E113" s="163">
        <v>526</v>
      </c>
      <c r="F113" s="163">
        <v>1354</v>
      </c>
      <c r="G113" s="164">
        <v>2.5741444866920151</v>
      </c>
      <c r="H113" s="164"/>
      <c r="I113" s="165">
        <v>152</v>
      </c>
      <c r="J113" s="165">
        <v>140</v>
      </c>
      <c r="K113" s="165">
        <v>83</v>
      </c>
      <c r="L113" s="165">
        <v>96</v>
      </c>
      <c r="M113" s="165">
        <v>55</v>
      </c>
    </row>
    <row r="114" spans="1:13" s="166" customFormat="1" x14ac:dyDescent="0.2">
      <c r="A114" s="162" t="s">
        <v>184</v>
      </c>
      <c r="B114" s="163">
        <v>1</v>
      </c>
      <c r="C114" s="163">
        <v>10</v>
      </c>
      <c r="D114" s="163"/>
      <c r="E114" s="163">
        <v>52</v>
      </c>
      <c r="F114" s="163">
        <v>123</v>
      </c>
      <c r="G114" s="164">
        <v>2.3653846153846154</v>
      </c>
      <c r="H114" s="164"/>
      <c r="I114" s="165">
        <v>14</v>
      </c>
      <c r="J114" s="165">
        <v>18</v>
      </c>
      <c r="K114" s="165">
        <v>9</v>
      </c>
      <c r="L114" s="165">
        <v>9</v>
      </c>
      <c r="M114" s="165">
        <v>2</v>
      </c>
    </row>
    <row r="115" spans="1:13" s="162" customFormat="1" x14ac:dyDescent="0.2">
      <c r="A115" s="162" t="s">
        <v>185</v>
      </c>
      <c r="B115" s="163">
        <v>6</v>
      </c>
      <c r="C115" s="163">
        <v>56</v>
      </c>
      <c r="D115" s="163"/>
      <c r="E115" s="163">
        <v>133</v>
      </c>
      <c r="F115" s="163">
        <v>375</v>
      </c>
      <c r="G115" s="164">
        <v>2.8195488721804511</v>
      </c>
      <c r="H115" s="164"/>
      <c r="I115" s="165">
        <v>23</v>
      </c>
      <c r="J115" s="165">
        <v>41</v>
      </c>
      <c r="K115" s="165">
        <v>26</v>
      </c>
      <c r="L115" s="165">
        <v>29</v>
      </c>
      <c r="M115" s="165">
        <v>14</v>
      </c>
    </row>
    <row r="116" spans="1:13" s="161" customFormat="1" x14ac:dyDescent="0.2">
      <c r="A116" s="169" t="s">
        <v>167</v>
      </c>
      <c r="B116" s="156">
        <v>2</v>
      </c>
      <c r="C116" s="156">
        <v>818</v>
      </c>
      <c r="D116" s="156"/>
      <c r="E116" s="156">
        <v>581</v>
      </c>
      <c r="F116" s="156">
        <v>964</v>
      </c>
      <c r="G116" s="157">
        <v>1.6592082616179002</v>
      </c>
      <c r="H116" s="157"/>
      <c r="I116" s="158">
        <v>350</v>
      </c>
      <c r="J116" s="158">
        <v>145</v>
      </c>
      <c r="K116" s="158">
        <v>37</v>
      </c>
      <c r="L116" s="158">
        <v>36</v>
      </c>
      <c r="M116" s="158">
        <v>13</v>
      </c>
    </row>
    <row r="117" spans="1:13" s="161" customFormat="1" x14ac:dyDescent="0.2">
      <c r="A117" s="170" t="s">
        <v>186</v>
      </c>
      <c r="B117" s="171">
        <v>2</v>
      </c>
      <c r="C117" s="171">
        <v>145</v>
      </c>
      <c r="D117" s="171"/>
      <c r="E117" s="172">
        <v>0</v>
      </c>
      <c r="F117" s="172">
        <v>0</v>
      </c>
      <c r="G117" s="172">
        <v>0</v>
      </c>
      <c r="H117" s="173"/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</row>
    <row r="118" spans="1:13" s="177" customFormat="1" x14ac:dyDescent="0.2">
      <c r="A118" s="174" t="s">
        <v>187</v>
      </c>
      <c r="B118" s="175"/>
      <c r="C118" s="175"/>
      <c r="D118" s="175"/>
      <c r="E118" s="175"/>
      <c r="F118" s="175"/>
      <c r="G118" s="176"/>
      <c r="H118" s="176"/>
      <c r="I118" s="175"/>
      <c r="J118" s="175"/>
      <c r="K118" s="175"/>
      <c r="L118" s="175"/>
      <c r="M118" s="175"/>
    </row>
    <row r="119" spans="1:13" s="177" customFormat="1" x14ac:dyDescent="0.2">
      <c r="A119" s="178" t="s">
        <v>188</v>
      </c>
      <c r="B119" s="175"/>
      <c r="C119" s="175"/>
      <c r="D119" s="175"/>
      <c r="E119" s="175"/>
      <c r="F119" s="175"/>
      <c r="G119" s="176"/>
      <c r="H119" s="176"/>
      <c r="I119" s="175"/>
      <c r="J119" s="175"/>
      <c r="K119" s="175"/>
      <c r="L119" s="175"/>
      <c r="M119" s="175"/>
    </row>
    <row r="120" spans="1:13" s="182" customFormat="1" x14ac:dyDescent="0.2">
      <c r="A120" s="179" t="s">
        <v>189</v>
      </c>
      <c r="B120" s="180"/>
      <c r="C120" s="180"/>
      <c r="D120" s="180"/>
      <c r="E120" s="180"/>
      <c r="F120" s="180"/>
      <c r="G120" s="181"/>
      <c r="H120" s="181"/>
      <c r="I120" s="180"/>
      <c r="J120" s="180"/>
      <c r="K120" s="180"/>
      <c r="L120" s="180"/>
      <c r="M120" s="180"/>
    </row>
    <row r="121" spans="1:13" x14ac:dyDescent="0.2">
      <c r="A121" s="183"/>
    </row>
  </sheetData>
  <mergeCells count="1">
    <mergeCell ref="A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/>
  </sheetViews>
  <sheetFormatPr baseColWidth="10" defaultRowHeight="9.75" x14ac:dyDescent="0.15"/>
  <cols>
    <col min="1" max="1" width="11.42578125" style="192"/>
    <col min="2" max="10" width="11.42578125" style="184"/>
    <col min="11" max="14" width="11.42578125" style="185"/>
    <col min="15" max="16384" width="11.42578125" style="186"/>
  </cols>
  <sheetData>
    <row r="1" spans="1:15" s="2" customFormat="1" ht="12.75" x14ac:dyDescent="0.25">
      <c r="A1" s="1"/>
      <c r="O1" s="4"/>
    </row>
    <row r="2" spans="1:15" s="2" customFormat="1" ht="13.5" thickBot="1" x14ac:dyDescent="0.3">
      <c r="A2" s="5"/>
      <c r="B2" s="6"/>
      <c r="C2" s="90"/>
      <c r="D2" s="90"/>
      <c r="E2" s="90"/>
      <c r="F2" s="90"/>
      <c r="G2" s="90"/>
      <c r="M2" s="6"/>
      <c r="N2" s="6"/>
      <c r="O2" s="4"/>
    </row>
    <row r="3" spans="1:15" s="2" customFormat="1" ht="13.5" thickTop="1" x14ac:dyDescent="0.2">
      <c r="A3" s="256" t="s">
        <v>190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105"/>
      <c r="M3" s="105"/>
      <c r="N3" s="12" t="s">
        <v>191</v>
      </c>
      <c r="O3" s="4"/>
    </row>
    <row r="4" spans="1:15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7" t="s">
        <v>1</v>
      </c>
    </row>
    <row r="5" spans="1:15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  <c r="N5" s="22"/>
    </row>
    <row r="6" spans="1:15" s="25" customFormat="1" ht="11.25" x14ac:dyDescent="0.2">
      <c r="A6" s="26"/>
      <c r="B6" s="26"/>
      <c r="C6" s="26" t="s">
        <v>171</v>
      </c>
      <c r="D6" s="26"/>
      <c r="E6" s="26"/>
      <c r="F6" s="26"/>
      <c r="G6" s="26"/>
      <c r="H6" s="26"/>
      <c r="I6" s="26" t="s">
        <v>192</v>
      </c>
      <c r="J6" s="26"/>
      <c r="K6" s="69"/>
      <c r="L6" s="69"/>
      <c r="N6" s="106" t="s">
        <v>193</v>
      </c>
    </row>
    <row r="7" spans="1:15" s="25" customFormat="1" ht="11.25" x14ac:dyDescent="0.2">
      <c r="B7" s="136"/>
      <c r="C7" s="136"/>
      <c r="E7" s="136"/>
      <c r="F7" s="136"/>
      <c r="G7" s="136"/>
      <c r="H7" s="136"/>
      <c r="I7" s="136"/>
      <c r="K7" s="137"/>
      <c r="L7" s="137"/>
      <c r="M7" s="136"/>
      <c r="N7" s="136"/>
    </row>
    <row r="8" spans="1:15" s="70" customFormat="1" ht="12.75" x14ac:dyDescent="0.25">
      <c r="A8" s="91"/>
      <c r="B8" s="31"/>
      <c r="C8" s="31"/>
      <c r="D8" s="31"/>
      <c r="E8" s="31"/>
      <c r="F8" s="31"/>
      <c r="G8" s="31"/>
      <c r="N8" s="31"/>
    </row>
    <row r="9" spans="1:15" s="32" customFormat="1" ht="11.25" x14ac:dyDescent="0.2">
      <c r="B9" s="69" t="s">
        <v>173</v>
      </c>
      <c r="C9" s="69" t="s">
        <v>194</v>
      </c>
      <c r="D9" s="69"/>
      <c r="E9" s="69" t="s">
        <v>195</v>
      </c>
      <c r="F9" s="69" t="s">
        <v>196</v>
      </c>
      <c r="G9" s="69" t="s">
        <v>197</v>
      </c>
      <c r="H9" s="69" t="s">
        <v>196</v>
      </c>
      <c r="I9" s="69" t="s">
        <v>198</v>
      </c>
      <c r="J9" s="69"/>
      <c r="K9" s="69" t="s">
        <v>195</v>
      </c>
      <c r="L9" s="69" t="s">
        <v>197</v>
      </c>
      <c r="M9" s="69" t="s">
        <v>197</v>
      </c>
      <c r="N9" s="69" t="s">
        <v>197</v>
      </c>
    </row>
    <row r="10" spans="1:15" s="32" customFormat="1" ht="11.25" x14ac:dyDescent="0.2">
      <c r="B10" s="69"/>
      <c r="C10" s="69"/>
      <c r="D10" s="69"/>
      <c r="E10" s="69"/>
      <c r="F10" s="69" t="s">
        <v>199</v>
      </c>
      <c r="G10" s="69" t="s">
        <v>200</v>
      </c>
      <c r="H10" s="69" t="s">
        <v>201</v>
      </c>
      <c r="I10" s="69"/>
      <c r="J10" s="69"/>
      <c r="K10" s="69"/>
      <c r="L10" s="69" t="s">
        <v>199</v>
      </c>
      <c r="M10" s="69" t="s">
        <v>200</v>
      </c>
      <c r="N10" s="69" t="s">
        <v>202</v>
      </c>
    </row>
    <row r="11" spans="1:15" s="32" customFormat="1" ht="11.25" x14ac:dyDescent="0.2">
      <c r="B11" s="69"/>
      <c r="C11" s="69"/>
      <c r="D11" s="69"/>
      <c r="E11" s="69"/>
      <c r="F11" s="69" t="s">
        <v>203</v>
      </c>
      <c r="G11" s="69" t="s">
        <v>204</v>
      </c>
      <c r="H11" s="69" t="s">
        <v>205</v>
      </c>
      <c r="I11" s="69"/>
      <c r="J11" s="69"/>
      <c r="K11" s="69"/>
      <c r="L11" s="69" t="s">
        <v>203</v>
      </c>
      <c r="M11" s="69" t="s">
        <v>204</v>
      </c>
      <c r="N11" s="69" t="s">
        <v>205</v>
      </c>
    </row>
    <row r="12" spans="1:15" s="32" customFormat="1" ht="11.25" x14ac:dyDescent="0.2">
      <c r="B12" s="69"/>
      <c r="C12" s="69"/>
      <c r="D12" s="69"/>
      <c r="E12" s="69"/>
      <c r="F12" s="69"/>
      <c r="G12" s="69"/>
      <c r="H12" s="187" t="s">
        <v>206</v>
      </c>
      <c r="I12" s="69"/>
      <c r="J12" s="69"/>
      <c r="K12" s="69"/>
      <c r="L12" s="69"/>
      <c r="M12" s="69"/>
      <c r="N12" s="187" t="s">
        <v>206</v>
      </c>
    </row>
    <row r="13" spans="1:15" s="32" customFormat="1" ht="11.25" x14ac:dyDescent="0.2">
      <c r="A13" s="34"/>
      <c r="B13" s="36"/>
      <c r="C13" s="36"/>
      <c r="D13" s="36"/>
      <c r="E13" s="36"/>
      <c r="F13" s="36"/>
      <c r="G13" s="36"/>
      <c r="H13" s="37"/>
      <c r="I13" s="37"/>
      <c r="J13" s="37"/>
      <c r="K13" s="34"/>
      <c r="L13" s="34"/>
      <c r="M13" s="35"/>
      <c r="N13" s="35"/>
    </row>
    <row r="14" spans="1:15" s="192" customFormat="1" ht="9" x14ac:dyDescent="0.15">
      <c r="A14" s="188"/>
      <c r="B14" s="189"/>
      <c r="C14" s="189"/>
      <c r="D14" s="189"/>
      <c r="E14" s="190"/>
      <c r="F14" s="190"/>
      <c r="G14" s="190"/>
      <c r="H14" s="191"/>
      <c r="I14" s="191"/>
      <c r="J14" s="191"/>
      <c r="K14" s="190"/>
      <c r="L14" s="190"/>
      <c r="M14" s="190"/>
      <c r="N14" s="191"/>
    </row>
    <row r="15" spans="1:15" s="160" customFormat="1" ht="11.25" x14ac:dyDescent="0.2">
      <c r="A15" s="155" t="s">
        <v>12</v>
      </c>
      <c r="B15" s="156">
        <v>62258</v>
      </c>
      <c r="C15" s="156">
        <v>117613</v>
      </c>
      <c r="D15" s="156"/>
      <c r="E15" s="156">
        <v>31205</v>
      </c>
      <c r="F15" s="156">
        <v>25522</v>
      </c>
      <c r="G15" s="156">
        <v>41730</v>
      </c>
      <c r="H15" s="156">
        <v>8882</v>
      </c>
      <c r="I15" s="156">
        <v>10274</v>
      </c>
      <c r="J15" s="156"/>
      <c r="K15" s="193">
        <v>26.531930994022769</v>
      </c>
      <c r="L15" s="193">
        <v>21.83942251281746</v>
      </c>
      <c r="M15" s="193">
        <v>35.480771683402345</v>
      </c>
      <c r="N15" s="193">
        <v>7.5518862710754764</v>
      </c>
      <c r="O15" s="194"/>
    </row>
    <row r="16" spans="1:15" s="161" customFormat="1" ht="11.25" x14ac:dyDescent="0.2">
      <c r="A16" s="155" t="s">
        <v>13</v>
      </c>
      <c r="B16" s="156">
        <v>6308</v>
      </c>
      <c r="C16" s="156">
        <v>10295</v>
      </c>
      <c r="D16" s="156"/>
      <c r="E16" s="156">
        <v>3836</v>
      </c>
      <c r="F16" s="156">
        <v>2236</v>
      </c>
      <c r="G16" s="156">
        <v>2531</v>
      </c>
      <c r="H16" s="156">
        <v>564</v>
      </c>
      <c r="I16" s="156">
        <v>1128</v>
      </c>
      <c r="J16" s="156"/>
      <c r="K16" s="193">
        <v>37.260806216610007</v>
      </c>
      <c r="L16" s="193">
        <v>21.855269548324429</v>
      </c>
      <c r="M16" s="193">
        <v>24.584749878581835</v>
      </c>
      <c r="N16" s="193">
        <v>5.4783875667799897</v>
      </c>
    </row>
    <row r="17" spans="1:14" s="166" customFormat="1" ht="11.25" x14ac:dyDescent="0.2">
      <c r="A17" s="162" t="s">
        <v>14</v>
      </c>
      <c r="B17" s="163">
        <v>1142</v>
      </c>
      <c r="C17" s="163">
        <v>1711</v>
      </c>
      <c r="D17" s="163"/>
      <c r="E17" s="163">
        <v>759</v>
      </c>
      <c r="F17" s="163">
        <v>350</v>
      </c>
      <c r="G17" s="163">
        <v>319</v>
      </c>
      <c r="H17" s="163">
        <v>80</v>
      </c>
      <c r="I17" s="163">
        <v>203</v>
      </c>
      <c r="J17" s="163"/>
      <c r="K17" s="195">
        <v>44.360023378141442</v>
      </c>
      <c r="L17" s="195">
        <v>20.572764465225017</v>
      </c>
      <c r="M17" s="195">
        <v>18.64406779661017</v>
      </c>
      <c r="N17" s="195">
        <v>4.6756282875511399</v>
      </c>
    </row>
    <row r="18" spans="1:14" s="166" customFormat="1" ht="11.25" x14ac:dyDescent="0.2">
      <c r="A18" s="162" t="s">
        <v>15</v>
      </c>
      <c r="B18" s="163">
        <v>1121</v>
      </c>
      <c r="C18" s="163">
        <v>1806</v>
      </c>
      <c r="D18" s="163"/>
      <c r="E18" s="163">
        <v>673</v>
      </c>
      <c r="F18" s="163">
        <v>430</v>
      </c>
      <c r="G18" s="163">
        <v>394</v>
      </c>
      <c r="H18" s="163">
        <v>74</v>
      </c>
      <c r="I18" s="163">
        <v>235</v>
      </c>
      <c r="J18" s="163"/>
      <c r="K18" s="195">
        <v>37.264673311184936</v>
      </c>
      <c r="L18" s="195">
        <v>23.920265780730897</v>
      </c>
      <c r="M18" s="195">
        <v>21.816168327796234</v>
      </c>
      <c r="N18" s="195">
        <v>4.097452934662237</v>
      </c>
    </row>
    <row r="19" spans="1:14" s="166" customFormat="1" ht="11.25" x14ac:dyDescent="0.2">
      <c r="A19" s="162" t="s">
        <v>16</v>
      </c>
      <c r="B19" s="163">
        <v>5</v>
      </c>
      <c r="C19" s="163">
        <v>6</v>
      </c>
      <c r="D19" s="163"/>
      <c r="E19" s="163">
        <v>4</v>
      </c>
      <c r="F19" s="163">
        <v>0</v>
      </c>
      <c r="G19" s="163">
        <v>0</v>
      </c>
      <c r="H19" s="163">
        <v>2</v>
      </c>
      <c r="I19" s="163">
        <v>0</v>
      </c>
      <c r="J19" s="163"/>
      <c r="K19" s="195">
        <v>66.666666666666657</v>
      </c>
      <c r="L19" s="195">
        <v>0</v>
      </c>
      <c r="M19" s="195">
        <v>0</v>
      </c>
      <c r="N19" s="195">
        <v>33.333333333333329</v>
      </c>
    </row>
    <row r="20" spans="1:14" s="166" customFormat="1" ht="11.25" x14ac:dyDescent="0.2">
      <c r="A20" s="162" t="s">
        <v>17</v>
      </c>
      <c r="B20" s="163">
        <v>97</v>
      </c>
      <c r="C20" s="163">
        <v>148</v>
      </c>
      <c r="D20" s="163"/>
      <c r="E20" s="163">
        <v>60</v>
      </c>
      <c r="F20" s="163">
        <v>36</v>
      </c>
      <c r="G20" s="163">
        <v>26</v>
      </c>
      <c r="H20" s="163">
        <v>8</v>
      </c>
      <c r="I20" s="163">
        <v>18</v>
      </c>
      <c r="J20" s="163"/>
      <c r="K20" s="195">
        <v>40.54054054054054</v>
      </c>
      <c r="L20" s="195">
        <v>25.675675675675674</v>
      </c>
      <c r="M20" s="195">
        <v>17.567567567567568</v>
      </c>
      <c r="N20" s="195">
        <v>5.4054054054054053</v>
      </c>
    </row>
    <row r="21" spans="1:14" s="166" customFormat="1" ht="11.25" x14ac:dyDescent="0.2">
      <c r="A21" s="162" t="s">
        <v>18</v>
      </c>
      <c r="B21" s="163">
        <v>747</v>
      </c>
      <c r="C21" s="163">
        <v>1275</v>
      </c>
      <c r="D21" s="163"/>
      <c r="E21" s="163">
        <v>430</v>
      </c>
      <c r="F21" s="163">
        <v>298</v>
      </c>
      <c r="G21" s="163">
        <v>368</v>
      </c>
      <c r="H21" s="163">
        <v>50</v>
      </c>
      <c r="I21" s="163">
        <v>129</v>
      </c>
      <c r="J21" s="163"/>
      <c r="K21" s="195">
        <v>33.725490196078432</v>
      </c>
      <c r="L21" s="195">
        <v>23.686274509803923</v>
      </c>
      <c r="M21" s="195">
        <v>28.862745098039216</v>
      </c>
      <c r="N21" s="195">
        <v>3.9215686274509802</v>
      </c>
    </row>
    <row r="22" spans="1:14" s="166" customFormat="1" ht="11.25" x14ac:dyDescent="0.2">
      <c r="A22" s="162" t="s">
        <v>19</v>
      </c>
      <c r="B22" s="163">
        <v>527</v>
      </c>
      <c r="C22" s="163">
        <v>877</v>
      </c>
      <c r="D22" s="163"/>
      <c r="E22" s="163">
        <v>311</v>
      </c>
      <c r="F22" s="163">
        <v>206</v>
      </c>
      <c r="G22" s="163">
        <v>243</v>
      </c>
      <c r="H22" s="163">
        <v>52</v>
      </c>
      <c r="I22" s="163">
        <v>65</v>
      </c>
      <c r="J22" s="163"/>
      <c r="K22" s="195">
        <v>35.461801596351194</v>
      </c>
      <c r="L22" s="195">
        <v>23.489167616875712</v>
      </c>
      <c r="M22" s="195">
        <v>27.708095781071833</v>
      </c>
      <c r="N22" s="195">
        <v>5.9293044469783354</v>
      </c>
    </row>
    <row r="23" spans="1:14" s="166" customFormat="1" ht="11.25" x14ac:dyDescent="0.2">
      <c r="A23" s="162" t="s">
        <v>20</v>
      </c>
      <c r="B23" s="163">
        <v>837</v>
      </c>
      <c r="C23" s="163">
        <v>1391</v>
      </c>
      <c r="D23" s="163"/>
      <c r="E23" s="163">
        <v>482</v>
      </c>
      <c r="F23" s="163">
        <v>354</v>
      </c>
      <c r="G23" s="163">
        <v>349</v>
      </c>
      <c r="H23" s="163">
        <v>88</v>
      </c>
      <c r="I23" s="163">
        <v>118</v>
      </c>
      <c r="J23" s="163"/>
      <c r="K23" s="195">
        <v>34.651329978432784</v>
      </c>
      <c r="L23" s="195">
        <v>25.449317038102087</v>
      </c>
      <c r="M23" s="195">
        <v>25.089863407620417</v>
      </c>
      <c r="N23" s="195">
        <v>6.3263838964773544</v>
      </c>
    </row>
    <row r="24" spans="1:14" s="166" customFormat="1" ht="11.25" x14ac:dyDescent="0.2">
      <c r="A24" s="162" t="s">
        <v>21</v>
      </c>
      <c r="B24" s="163">
        <v>956</v>
      </c>
      <c r="C24" s="163">
        <v>1588</v>
      </c>
      <c r="D24" s="163"/>
      <c r="E24" s="163">
        <v>575</v>
      </c>
      <c r="F24" s="163">
        <v>320</v>
      </c>
      <c r="G24" s="163">
        <v>402</v>
      </c>
      <c r="H24" s="163">
        <v>92</v>
      </c>
      <c r="I24" s="163">
        <v>199</v>
      </c>
      <c r="J24" s="163"/>
      <c r="K24" s="195">
        <v>36.209068010075569</v>
      </c>
      <c r="L24" s="195">
        <v>20.277078085642316</v>
      </c>
      <c r="M24" s="195">
        <v>25.314861460957179</v>
      </c>
      <c r="N24" s="195">
        <v>5.7934508816120909</v>
      </c>
    </row>
    <row r="25" spans="1:14" s="166" customFormat="1" ht="11.25" x14ac:dyDescent="0.2">
      <c r="A25" s="162" t="s">
        <v>22</v>
      </c>
      <c r="B25" s="163">
        <v>393</v>
      </c>
      <c r="C25" s="163">
        <v>635</v>
      </c>
      <c r="D25" s="163"/>
      <c r="E25" s="163">
        <v>255</v>
      </c>
      <c r="F25" s="163">
        <v>98</v>
      </c>
      <c r="G25" s="163">
        <v>184</v>
      </c>
      <c r="H25" s="163">
        <v>32</v>
      </c>
      <c r="I25" s="163">
        <v>66</v>
      </c>
      <c r="J25" s="163"/>
      <c r="K25" s="195">
        <v>40.15748031496063</v>
      </c>
      <c r="L25" s="195">
        <v>15.748031496062993</v>
      </c>
      <c r="M25" s="195">
        <v>28.976377952755904</v>
      </c>
      <c r="N25" s="195">
        <v>5.0393700787401574</v>
      </c>
    </row>
    <row r="26" spans="1:14" s="166" customFormat="1" ht="11.25" x14ac:dyDescent="0.2">
      <c r="A26" s="162" t="s">
        <v>23</v>
      </c>
      <c r="B26" s="163">
        <v>483</v>
      </c>
      <c r="C26" s="163">
        <v>858</v>
      </c>
      <c r="D26" s="163"/>
      <c r="E26" s="163">
        <v>287</v>
      </c>
      <c r="F26" s="163">
        <v>144</v>
      </c>
      <c r="G26" s="163">
        <v>246</v>
      </c>
      <c r="H26" s="163">
        <v>86</v>
      </c>
      <c r="I26" s="163">
        <v>95</v>
      </c>
      <c r="J26" s="163"/>
      <c r="K26" s="195">
        <v>33.449883449883451</v>
      </c>
      <c r="L26" s="195">
        <v>16.783216783216783</v>
      </c>
      <c r="M26" s="195">
        <v>28.671328671328673</v>
      </c>
      <c r="N26" s="195">
        <v>10.023310023310025</v>
      </c>
    </row>
    <row r="27" spans="1:14" s="161" customFormat="1" ht="11.25" x14ac:dyDescent="0.2">
      <c r="A27" s="155" t="s">
        <v>24</v>
      </c>
      <c r="B27" s="156">
        <v>6917</v>
      </c>
      <c r="C27" s="156">
        <v>12109</v>
      </c>
      <c r="D27" s="156"/>
      <c r="E27" s="156">
        <v>3796</v>
      </c>
      <c r="F27" s="156">
        <v>2694</v>
      </c>
      <c r="G27" s="156">
        <v>3634</v>
      </c>
      <c r="H27" s="156">
        <v>712</v>
      </c>
      <c r="I27" s="156">
        <v>1273</v>
      </c>
      <c r="J27" s="156"/>
      <c r="K27" s="193">
        <v>31.34858369807581</v>
      </c>
      <c r="L27" s="193">
        <v>22.446114460318771</v>
      </c>
      <c r="M27" s="193">
        <v>30.010735816334961</v>
      </c>
      <c r="N27" s="193">
        <v>5.8799240234536292</v>
      </c>
    </row>
    <row r="28" spans="1:14" s="166" customFormat="1" ht="11.25" x14ac:dyDescent="0.2">
      <c r="A28" s="162" t="s">
        <v>25</v>
      </c>
      <c r="B28" s="163">
        <v>1529</v>
      </c>
      <c r="C28" s="163">
        <v>2578</v>
      </c>
      <c r="D28" s="163"/>
      <c r="E28" s="163">
        <v>870</v>
      </c>
      <c r="F28" s="163">
        <v>556</v>
      </c>
      <c r="G28" s="163">
        <v>680</v>
      </c>
      <c r="H28" s="163">
        <v>135</v>
      </c>
      <c r="I28" s="163">
        <v>337</v>
      </c>
      <c r="J28" s="163"/>
      <c r="K28" s="195">
        <v>33.747090768037239</v>
      </c>
      <c r="L28" s="195">
        <v>21.955003878975951</v>
      </c>
      <c r="M28" s="195">
        <v>26.377036462373933</v>
      </c>
      <c r="N28" s="195">
        <v>5.2366175329712963</v>
      </c>
    </row>
    <row r="29" spans="1:14" s="166" customFormat="1" ht="11.25" x14ac:dyDescent="0.2">
      <c r="A29" s="162" t="s">
        <v>26</v>
      </c>
      <c r="B29" s="163">
        <v>1900</v>
      </c>
      <c r="C29" s="163">
        <v>3412</v>
      </c>
      <c r="D29" s="163"/>
      <c r="E29" s="163">
        <v>1017</v>
      </c>
      <c r="F29" s="163">
        <v>684</v>
      </c>
      <c r="G29" s="163">
        <v>1092</v>
      </c>
      <c r="H29" s="163">
        <v>196</v>
      </c>
      <c r="I29" s="163">
        <v>423</v>
      </c>
      <c r="J29" s="163"/>
      <c r="K29" s="195">
        <v>29.806565064478313</v>
      </c>
      <c r="L29" s="195">
        <v>20.339976553341149</v>
      </c>
      <c r="M29" s="195">
        <v>32.004689331770223</v>
      </c>
      <c r="N29" s="195">
        <v>5.7444314185228604</v>
      </c>
    </row>
    <row r="30" spans="1:14" s="166" customFormat="1" ht="11.25" x14ac:dyDescent="0.2">
      <c r="A30" s="162" t="s">
        <v>27</v>
      </c>
      <c r="B30" s="163">
        <v>1203</v>
      </c>
      <c r="C30" s="163">
        <v>2055</v>
      </c>
      <c r="D30" s="163"/>
      <c r="E30" s="163">
        <v>686</v>
      </c>
      <c r="F30" s="163">
        <v>492</v>
      </c>
      <c r="G30" s="163">
        <v>617</v>
      </c>
      <c r="H30" s="163">
        <v>105</v>
      </c>
      <c r="I30" s="163">
        <v>155</v>
      </c>
      <c r="J30" s="163"/>
      <c r="K30" s="195">
        <v>33.381995133819956</v>
      </c>
      <c r="L30" s="195">
        <v>24.038929440389296</v>
      </c>
      <c r="M30" s="195">
        <v>30.024330900243307</v>
      </c>
      <c r="N30" s="195">
        <v>5.1094890510948909</v>
      </c>
    </row>
    <row r="31" spans="1:14" s="166" customFormat="1" ht="11.25" x14ac:dyDescent="0.2">
      <c r="A31" s="162" t="s">
        <v>28</v>
      </c>
      <c r="B31" s="163">
        <v>1249</v>
      </c>
      <c r="C31" s="163">
        <v>2415</v>
      </c>
      <c r="D31" s="163"/>
      <c r="E31" s="163">
        <v>589</v>
      </c>
      <c r="F31" s="163">
        <v>554</v>
      </c>
      <c r="G31" s="163">
        <v>865</v>
      </c>
      <c r="H31" s="163">
        <v>172</v>
      </c>
      <c r="I31" s="163">
        <v>235</v>
      </c>
      <c r="J31" s="163"/>
      <c r="K31" s="195">
        <v>24.389233954451345</v>
      </c>
      <c r="L31" s="195">
        <v>22.939958592132506</v>
      </c>
      <c r="M31" s="195">
        <v>35.817805383022773</v>
      </c>
      <c r="N31" s="195">
        <v>7.1221532091097313</v>
      </c>
    </row>
    <row r="32" spans="1:14" s="166" customFormat="1" ht="11.25" x14ac:dyDescent="0.2">
      <c r="A32" s="162" t="s">
        <v>29</v>
      </c>
      <c r="B32" s="163">
        <v>1036</v>
      </c>
      <c r="C32" s="163">
        <v>1649</v>
      </c>
      <c r="D32" s="163"/>
      <c r="E32" s="163">
        <v>634</v>
      </c>
      <c r="F32" s="163">
        <v>408</v>
      </c>
      <c r="G32" s="163">
        <v>380</v>
      </c>
      <c r="H32" s="163">
        <v>104</v>
      </c>
      <c r="I32" s="163">
        <v>123</v>
      </c>
      <c r="J32" s="163"/>
      <c r="K32" s="195">
        <v>38.44754396604003</v>
      </c>
      <c r="L32" s="195">
        <v>24.863553668890237</v>
      </c>
      <c r="M32" s="195">
        <v>23.04426925409339</v>
      </c>
      <c r="N32" s="195">
        <v>6.3068526379624013</v>
      </c>
    </row>
    <row r="33" spans="1:14" s="161" customFormat="1" ht="11.25" x14ac:dyDescent="0.2">
      <c r="A33" s="155" t="s">
        <v>30</v>
      </c>
      <c r="B33" s="156">
        <v>3785</v>
      </c>
      <c r="C33" s="156">
        <v>7583</v>
      </c>
      <c r="D33" s="156"/>
      <c r="E33" s="156">
        <v>1735</v>
      </c>
      <c r="F33" s="156">
        <v>1486</v>
      </c>
      <c r="G33" s="156">
        <v>2854</v>
      </c>
      <c r="H33" s="156">
        <v>591</v>
      </c>
      <c r="I33" s="156">
        <v>917</v>
      </c>
      <c r="J33" s="156"/>
      <c r="K33" s="193">
        <v>22.880126598971383</v>
      </c>
      <c r="L33" s="193">
        <v>19.860213635764211</v>
      </c>
      <c r="M33" s="193">
        <v>37.636819200843988</v>
      </c>
      <c r="N33" s="193">
        <v>7.7937491757879469</v>
      </c>
    </row>
    <row r="34" spans="1:14" s="166" customFormat="1" ht="11.25" x14ac:dyDescent="0.2">
      <c r="A34" s="162" t="s">
        <v>293</v>
      </c>
      <c r="B34" s="163">
        <v>1400</v>
      </c>
      <c r="C34" s="163">
        <v>2722</v>
      </c>
      <c r="D34" s="163"/>
      <c r="E34" s="163">
        <v>675</v>
      </c>
      <c r="F34" s="163">
        <v>542</v>
      </c>
      <c r="G34" s="163">
        <v>945</v>
      </c>
      <c r="H34" s="163">
        <v>201</v>
      </c>
      <c r="I34" s="163">
        <v>359</v>
      </c>
      <c r="J34" s="163"/>
      <c r="K34" s="195">
        <v>24.797942689199118</v>
      </c>
      <c r="L34" s="195">
        <v>20.352681851579721</v>
      </c>
      <c r="M34" s="195">
        <v>34.717119764878767</v>
      </c>
      <c r="N34" s="195">
        <v>7.3842762674504039</v>
      </c>
    </row>
    <row r="35" spans="1:14" s="166" customFormat="1" ht="11.25" x14ac:dyDescent="0.2">
      <c r="A35" s="162" t="s">
        <v>31</v>
      </c>
      <c r="B35" s="163">
        <v>5</v>
      </c>
      <c r="C35" s="163">
        <v>14</v>
      </c>
      <c r="D35" s="163"/>
      <c r="E35" s="163">
        <v>0</v>
      </c>
      <c r="F35" s="163">
        <v>2</v>
      </c>
      <c r="G35" s="163">
        <v>12</v>
      </c>
      <c r="H35" s="163">
        <v>0</v>
      </c>
      <c r="I35" s="163">
        <v>0</v>
      </c>
      <c r="J35" s="163"/>
      <c r="K35" s="195">
        <v>0</v>
      </c>
      <c r="L35" s="195">
        <v>14.285714285714285</v>
      </c>
      <c r="M35" s="195">
        <v>85.714285714285708</v>
      </c>
      <c r="N35" s="195">
        <v>0</v>
      </c>
    </row>
    <row r="36" spans="1:14" s="166" customFormat="1" ht="11.25" x14ac:dyDescent="0.2">
      <c r="A36" s="162" t="s">
        <v>32</v>
      </c>
      <c r="B36" s="163">
        <v>852</v>
      </c>
      <c r="C36" s="163">
        <v>1599</v>
      </c>
      <c r="D36" s="163"/>
      <c r="E36" s="163">
        <v>418</v>
      </c>
      <c r="F36" s="163">
        <v>366</v>
      </c>
      <c r="G36" s="163">
        <v>503</v>
      </c>
      <c r="H36" s="163">
        <v>123</v>
      </c>
      <c r="I36" s="163">
        <v>189</v>
      </c>
      <c r="J36" s="163"/>
      <c r="K36" s="195">
        <v>26.14133833646029</v>
      </c>
      <c r="L36" s="195">
        <v>23.264540337711072</v>
      </c>
      <c r="M36" s="195">
        <v>31.457160725453409</v>
      </c>
      <c r="N36" s="195">
        <v>7.6923076923076925</v>
      </c>
    </row>
    <row r="37" spans="1:14" s="166" customFormat="1" ht="11.25" x14ac:dyDescent="0.2">
      <c r="A37" s="162" t="s">
        <v>33</v>
      </c>
      <c r="B37" s="163">
        <v>897</v>
      </c>
      <c r="C37" s="163">
        <v>1705</v>
      </c>
      <c r="D37" s="163"/>
      <c r="E37" s="163">
        <v>430</v>
      </c>
      <c r="F37" s="163">
        <v>382</v>
      </c>
      <c r="G37" s="163">
        <v>604</v>
      </c>
      <c r="H37" s="163">
        <v>110</v>
      </c>
      <c r="I37" s="163">
        <v>179</v>
      </c>
      <c r="J37" s="163"/>
      <c r="K37" s="195">
        <v>25.219941348973606</v>
      </c>
      <c r="L37" s="195">
        <v>22.521994134897362</v>
      </c>
      <c r="M37" s="195">
        <v>35.425219941348971</v>
      </c>
      <c r="N37" s="195">
        <v>6.4516129032258061</v>
      </c>
    </row>
    <row r="38" spans="1:14" s="166" customFormat="1" ht="11.25" x14ac:dyDescent="0.2">
      <c r="A38" s="162" t="s">
        <v>34</v>
      </c>
      <c r="B38" s="163">
        <v>4</v>
      </c>
      <c r="C38" s="163">
        <v>6</v>
      </c>
      <c r="D38" s="163"/>
      <c r="E38" s="163">
        <v>2</v>
      </c>
      <c r="F38" s="163">
        <v>4</v>
      </c>
      <c r="G38" s="163">
        <v>0</v>
      </c>
      <c r="H38" s="163">
        <v>0</v>
      </c>
      <c r="I38" s="163">
        <v>0</v>
      </c>
      <c r="J38" s="163"/>
      <c r="K38" s="195">
        <v>33.333333333333329</v>
      </c>
      <c r="L38" s="195">
        <v>66.666666666666657</v>
      </c>
      <c r="M38" s="195">
        <v>0</v>
      </c>
      <c r="N38" s="195">
        <v>0</v>
      </c>
    </row>
    <row r="39" spans="1:14" s="166" customFormat="1" ht="11.25" x14ac:dyDescent="0.2">
      <c r="A39" s="162" t="s">
        <v>35</v>
      </c>
      <c r="B39" s="163">
        <v>1</v>
      </c>
      <c r="C39" s="163">
        <v>5</v>
      </c>
      <c r="D39" s="163"/>
      <c r="E39" s="163">
        <v>0</v>
      </c>
      <c r="F39" s="163">
        <v>0</v>
      </c>
      <c r="G39" s="163">
        <v>5</v>
      </c>
      <c r="H39" s="163">
        <v>0</v>
      </c>
      <c r="I39" s="163">
        <v>0</v>
      </c>
      <c r="J39" s="163"/>
      <c r="K39" s="195">
        <v>0</v>
      </c>
      <c r="L39" s="195">
        <v>0</v>
      </c>
      <c r="M39" s="195">
        <v>100</v>
      </c>
      <c r="N39" s="195">
        <v>0</v>
      </c>
    </row>
    <row r="40" spans="1:14" s="166" customFormat="1" ht="11.25" x14ac:dyDescent="0.2">
      <c r="A40" s="162" t="s">
        <v>36</v>
      </c>
      <c r="B40" s="163">
        <v>626</v>
      </c>
      <c r="C40" s="163">
        <v>1532</v>
      </c>
      <c r="D40" s="163"/>
      <c r="E40" s="163">
        <v>210</v>
      </c>
      <c r="F40" s="163">
        <v>190</v>
      </c>
      <c r="G40" s="163">
        <v>785</v>
      </c>
      <c r="H40" s="163">
        <v>157</v>
      </c>
      <c r="I40" s="163">
        <v>190</v>
      </c>
      <c r="J40" s="163"/>
      <c r="K40" s="195">
        <v>13.707571801566578</v>
      </c>
      <c r="L40" s="195">
        <v>12.402088772845952</v>
      </c>
      <c r="M40" s="195">
        <v>51.240208877284601</v>
      </c>
      <c r="N40" s="195">
        <v>10.248041775456919</v>
      </c>
    </row>
    <row r="41" spans="1:14" s="161" customFormat="1" ht="11.25" x14ac:dyDescent="0.2">
      <c r="A41" s="155" t="s">
        <v>37</v>
      </c>
      <c r="B41" s="156">
        <v>3026</v>
      </c>
      <c r="C41" s="156">
        <v>6252</v>
      </c>
      <c r="D41" s="156"/>
      <c r="E41" s="156">
        <v>1389</v>
      </c>
      <c r="F41" s="156">
        <v>1052</v>
      </c>
      <c r="G41" s="156">
        <v>2530</v>
      </c>
      <c r="H41" s="156">
        <v>699</v>
      </c>
      <c r="I41" s="156">
        <v>582</v>
      </c>
      <c r="J41" s="156"/>
      <c r="K41" s="193">
        <v>22.216890595009598</v>
      </c>
      <c r="L41" s="193">
        <v>16.922584772872682</v>
      </c>
      <c r="M41" s="193">
        <v>40.467050543825977</v>
      </c>
      <c r="N41" s="193">
        <v>11.18042226487524</v>
      </c>
    </row>
    <row r="42" spans="1:14" s="166" customFormat="1" ht="11.25" x14ac:dyDescent="0.2">
      <c r="A42" s="162" t="s">
        <v>38</v>
      </c>
      <c r="B42" s="163">
        <v>1572</v>
      </c>
      <c r="C42" s="163">
        <v>2800</v>
      </c>
      <c r="D42" s="163"/>
      <c r="E42" s="163">
        <v>846</v>
      </c>
      <c r="F42" s="163">
        <v>572</v>
      </c>
      <c r="G42" s="163">
        <v>846</v>
      </c>
      <c r="H42" s="163">
        <v>242</v>
      </c>
      <c r="I42" s="163">
        <v>294</v>
      </c>
      <c r="J42" s="163"/>
      <c r="K42" s="195">
        <v>30.214285714285715</v>
      </c>
      <c r="L42" s="195">
        <v>20.571428571428569</v>
      </c>
      <c r="M42" s="195">
        <v>30.214285714285715</v>
      </c>
      <c r="N42" s="195">
        <v>8.6428571428571423</v>
      </c>
    </row>
    <row r="43" spans="1:14" s="166" customFormat="1" ht="11.25" x14ac:dyDescent="0.2">
      <c r="A43" s="162" t="s">
        <v>39</v>
      </c>
      <c r="B43" s="163">
        <v>29</v>
      </c>
      <c r="C43" s="163">
        <v>79</v>
      </c>
      <c r="D43" s="163"/>
      <c r="E43" s="163">
        <v>8</v>
      </c>
      <c r="F43" s="163">
        <v>10</v>
      </c>
      <c r="G43" s="163">
        <v>51</v>
      </c>
      <c r="H43" s="163">
        <v>6</v>
      </c>
      <c r="I43" s="163">
        <v>4</v>
      </c>
      <c r="J43" s="163"/>
      <c r="K43" s="195">
        <v>10.126582278481013</v>
      </c>
      <c r="L43" s="195">
        <v>12.658227848101266</v>
      </c>
      <c r="M43" s="195">
        <v>64.556962025316452</v>
      </c>
      <c r="N43" s="195">
        <v>7.59493670886076</v>
      </c>
    </row>
    <row r="44" spans="1:14" s="166" customFormat="1" ht="11.25" x14ac:dyDescent="0.2">
      <c r="A44" s="162" t="s">
        <v>40</v>
      </c>
      <c r="B44" s="163">
        <v>615</v>
      </c>
      <c r="C44" s="163">
        <v>1170</v>
      </c>
      <c r="D44" s="163"/>
      <c r="E44" s="163">
        <v>315</v>
      </c>
      <c r="F44" s="163">
        <v>212</v>
      </c>
      <c r="G44" s="163">
        <v>458</v>
      </c>
      <c r="H44" s="163">
        <v>121</v>
      </c>
      <c r="I44" s="163">
        <v>64</v>
      </c>
      <c r="J44" s="163"/>
      <c r="K44" s="195">
        <v>26.923076923076923</v>
      </c>
      <c r="L44" s="195">
        <v>18.29059829059829</v>
      </c>
      <c r="M44" s="195">
        <v>39.145299145299148</v>
      </c>
      <c r="N44" s="195">
        <v>10.341880341880341</v>
      </c>
    </row>
    <row r="45" spans="1:14" s="166" customFormat="1" ht="11.25" x14ac:dyDescent="0.2">
      <c r="A45" s="162" t="s">
        <v>41</v>
      </c>
      <c r="B45" s="163">
        <v>307</v>
      </c>
      <c r="C45" s="163">
        <v>599</v>
      </c>
      <c r="D45" s="163"/>
      <c r="E45" s="163">
        <v>150</v>
      </c>
      <c r="F45" s="163">
        <v>128</v>
      </c>
      <c r="G45" s="163">
        <v>228</v>
      </c>
      <c r="H45" s="163">
        <v>44</v>
      </c>
      <c r="I45" s="163">
        <v>49</v>
      </c>
      <c r="J45" s="163"/>
      <c r="K45" s="195">
        <v>25.041736227045075</v>
      </c>
      <c r="L45" s="195">
        <v>21.368948247078464</v>
      </c>
      <c r="M45" s="195">
        <v>38.063439065108511</v>
      </c>
      <c r="N45" s="195">
        <v>7.345575959933222</v>
      </c>
    </row>
    <row r="46" spans="1:14" s="166" customFormat="1" ht="11.25" x14ac:dyDescent="0.2">
      <c r="A46" s="162" t="s">
        <v>42</v>
      </c>
      <c r="B46" s="163">
        <v>2</v>
      </c>
      <c r="C46" s="163">
        <v>7</v>
      </c>
      <c r="D46" s="163"/>
      <c r="E46" s="163">
        <v>0</v>
      </c>
      <c r="F46" s="163">
        <v>2</v>
      </c>
      <c r="G46" s="163">
        <v>0</v>
      </c>
      <c r="H46" s="163">
        <v>0</v>
      </c>
      <c r="I46" s="163">
        <v>5</v>
      </c>
      <c r="J46" s="163"/>
      <c r="K46" s="195">
        <v>0</v>
      </c>
      <c r="L46" s="195">
        <v>28.571428571428569</v>
      </c>
      <c r="M46" s="195">
        <v>0</v>
      </c>
      <c r="N46" s="195">
        <v>0</v>
      </c>
    </row>
    <row r="47" spans="1:14" s="166" customFormat="1" ht="11.25" x14ac:dyDescent="0.2">
      <c r="A47" s="162" t="s">
        <v>43</v>
      </c>
      <c r="B47" s="163">
        <v>501</v>
      </c>
      <c r="C47" s="163">
        <v>1597</v>
      </c>
      <c r="D47" s="163"/>
      <c r="E47" s="163">
        <v>70</v>
      </c>
      <c r="F47" s="163">
        <v>128</v>
      </c>
      <c r="G47" s="163">
        <v>947</v>
      </c>
      <c r="H47" s="163">
        <v>286</v>
      </c>
      <c r="I47" s="163">
        <v>166</v>
      </c>
      <c r="J47" s="163"/>
      <c r="K47" s="195">
        <v>4.3832185347526611</v>
      </c>
      <c r="L47" s="195">
        <v>8.0150281778334378</v>
      </c>
      <c r="M47" s="195">
        <v>59.298685034439572</v>
      </c>
      <c r="N47" s="195">
        <v>17.908578584846587</v>
      </c>
    </row>
    <row r="48" spans="1:14" s="161" customFormat="1" ht="11.25" x14ac:dyDescent="0.2">
      <c r="A48" s="155" t="s">
        <v>44</v>
      </c>
      <c r="B48" s="156">
        <v>3689</v>
      </c>
      <c r="C48" s="156">
        <v>6710</v>
      </c>
      <c r="D48" s="156"/>
      <c r="E48" s="156">
        <v>1894</v>
      </c>
      <c r="F48" s="156">
        <v>1702</v>
      </c>
      <c r="G48" s="156">
        <v>2205</v>
      </c>
      <c r="H48" s="156">
        <v>445</v>
      </c>
      <c r="I48" s="156">
        <v>464</v>
      </c>
      <c r="J48" s="156"/>
      <c r="K48" s="193">
        <v>28.226527570789866</v>
      </c>
      <c r="L48" s="193">
        <v>25.543964232488825</v>
      </c>
      <c r="M48" s="193">
        <v>32.861400894187781</v>
      </c>
      <c r="N48" s="193">
        <v>6.6318926974664683</v>
      </c>
    </row>
    <row r="49" spans="1:14" s="166" customFormat="1" ht="11.25" x14ac:dyDescent="0.2">
      <c r="A49" s="162" t="s">
        <v>45</v>
      </c>
      <c r="B49" s="163">
        <v>1316</v>
      </c>
      <c r="C49" s="163">
        <v>2405</v>
      </c>
      <c r="D49" s="163"/>
      <c r="E49" s="163">
        <v>682</v>
      </c>
      <c r="F49" s="163">
        <v>600</v>
      </c>
      <c r="G49" s="163">
        <v>804</v>
      </c>
      <c r="H49" s="163">
        <v>155</v>
      </c>
      <c r="I49" s="163">
        <v>164</v>
      </c>
      <c r="J49" s="163"/>
      <c r="K49" s="195">
        <v>28.357588357588359</v>
      </c>
      <c r="L49" s="195">
        <v>25.363825363825367</v>
      </c>
      <c r="M49" s="195">
        <v>33.430353430353435</v>
      </c>
      <c r="N49" s="195">
        <v>6.4449064449064455</v>
      </c>
    </row>
    <row r="50" spans="1:14" s="166" customFormat="1" ht="11.25" x14ac:dyDescent="0.2">
      <c r="A50" s="162" t="s">
        <v>46</v>
      </c>
      <c r="B50" s="163">
        <v>2</v>
      </c>
      <c r="C50" s="163">
        <v>4</v>
      </c>
      <c r="D50" s="163"/>
      <c r="E50" s="163">
        <v>1</v>
      </c>
      <c r="F50" s="163">
        <v>0</v>
      </c>
      <c r="G50" s="163">
        <v>3</v>
      </c>
      <c r="H50" s="163">
        <v>0</v>
      </c>
      <c r="I50" s="163">
        <v>0</v>
      </c>
      <c r="J50" s="163"/>
      <c r="K50" s="195">
        <v>25</v>
      </c>
      <c r="L50" s="195">
        <v>0</v>
      </c>
      <c r="M50" s="195">
        <v>75</v>
      </c>
      <c r="N50" s="195">
        <v>0</v>
      </c>
    </row>
    <row r="51" spans="1:14" s="166" customFormat="1" ht="11.25" x14ac:dyDescent="0.2">
      <c r="A51" s="162" t="s">
        <v>47</v>
      </c>
      <c r="B51" s="163">
        <v>25</v>
      </c>
      <c r="C51" s="163">
        <v>57</v>
      </c>
      <c r="D51" s="163"/>
      <c r="E51" s="163">
        <v>5</v>
      </c>
      <c r="F51" s="163">
        <v>22</v>
      </c>
      <c r="G51" s="163">
        <v>23</v>
      </c>
      <c r="H51" s="163">
        <v>7</v>
      </c>
      <c r="I51" s="163">
        <v>0</v>
      </c>
      <c r="J51" s="163"/>
      <c r="K51" s="195">
        <v>8.7719298245614024</v>
      </c>
      <c r="L51" s="195">
        <v>38.596491228070171</v>
      </c>
      <c r="M51" s="195">
        <v>40.350877192982452</v>
      </c>
      <c r="N51" s="195">
        <v>12.280701754385964</v>
      </c>
    </row>
    <row r="52" spans="1:14" s="166" customFormat="1" ht="11.25" x14ac:dyDescent="0.2">
      <c r="A52" s="162" t="s">
        <v>48</v>
      </c>
      <c r="B52" s="163">
        <v>955</v>
      </c>
      <c r="C52" s="163">
        <v>1709</v>
      </c>
      <c r="D52" s="163"/>
      <c r="E52" s="163">
        <v>505</v>
      </c>
      <c r="F52" s="163">
        <v>418</v>
      </c>
      <c r="G52" s="163">
        <v>564</v>
      </c>
      <c r="H52" s="163">
        <v>95</v>
      </c>
      <c r="I52" s="163">
        <v>127</v>
      </c>
      <c r="J52" s="163"/>
      <c r="K52" s="195">
        <v>29.549444119368051</v>
      </c>
      <c r="L52" s="195">
        <v>24.458747805734347</v>
      </c>
      <c r="M52" s="195">
        <v>33.001755412521945</v>
      </c>
      <c r="N52" s="195">
        <v>5.558806319485079</v>
      </c>
    </row>
    <row r="53" spans="1:14" s="166" customFormat="1" ht="11.25" x14ac:dyDescent="0.2">
      <c r="A53" s="162" t="s">
        <v>49</v>
      </c>
      <c r="B53" s="163">
        <v>1388</v>
      </c>
      <c r="C53" s="163">
        <v>2525</v>
      </c>
      <c r="D53" s="163"/>
      <c r="E53" s="163">
        <v>701</v>
      </c>
      <c r="F53" s="163">
        <v>660</v>
      </c>
      <c r="G53" s="163">
        <v>807</v>
      </c>
      <c r="H53" s="163">
        <v>188</v>
      </c>
      <c r="I53" s="163">
        <v>169</v>
      </c>
      <c r="J53" s="163"/>
      <c r="K53" s="195">
        <v>27.762376237623766</v>
      </c>
      <c r="L53" s="195">
        <v>26.21782178217822</v>
      </c>
      <c r="M53" s="195">
        <v>31.96039603960396</v>
      </c>
      <c r="N53" s="195">
        <v>7.4455445544554451</v>
      </c>
    </row>
    <row r="54" spans="1:14" s="166" customFormat="1" ht="11.25" x14ac:dyDescent="0.2">
      <c r="A54" s="162" t="s">
        <v>50</v>
      </c>
      <c r="B54" s="163">
        <v>3</v>
      </c>
      <c r="C54" s="163">
        <v>10</v>
      </c>
      <c r="D54" s="163"/>
      <c r="E54" s="163">
        <v>0</v>
      </c>
      <c r="F54" s="163">
        <v>2</v>
      </c>
      <c r="G54" s="163">
        <v>4</v>
      </c>
      <c r="H54" s="163">
        <v>0</v>
      </c>
      <c r="I54" s="163">
        <v>4</v>
      </c>
      <c r="J54" s="163"/>
      <c r="K54" s="195">
        <v>0</v>
      </c>
      <c r="L54" s="195">
        <v>20</v>
      </c>
      <c r="M54" s="195">
        <v>40</v>
      </c>
      <c r="N54" s="195">
        <v>0</v>
      </c>
    </row>
    <row r="55" spans="1:14" s="161" customFormat="1" ht="11.25" x14ac:dyDescent="0.2">
      <c r="A55" s="155" t="s">
        <v>51</v>
      </c>
      <c r="B55" s="156">
        <v>5316</v>
      </c>
      <c r="C55" s="156">
        <v>9518</v>
      </c>
      <c r="D55" s="156"/>
      <c r="E55" s="156">
        <v>2805</v>
      </c>
      <c r="F55" s="156">
        <v>2274</v>
      </c>
      <c r="G55" s="156">
        <v>3018</v>
      </c>
      <c r="H55" s="156">
        <v>617</v>
      </c>
      <c r="I55" s="156">
        <v>804</v>
      </c>
      <c r="J55" s="156"/>
      <c r="K55" s="193">
        <v>29.470476990964489</v>
      </c>
      <c r="L55" s="193">
        <v>24.101702038243328</v>
      </c>
      <c r="M55" s="193">
        <v>31.70834208867409</v>
      </c>
      <c r="N55" s="193">
        <v>6.4824542971212447</v>
      </c>
    </row>
    <row r="56" spans="1:14" s="166" customFormat="1" ht="11.25" x14ac:dyDescent="0.2">
      <c r="A56" s="162" t="s">
        <v>52</v>
      </c>
      <c r="B56" s="163">
        <v>1757</v>
      </c>
      <c r="C56" s="163">
        <v>3221</v>
      </c>
      <c r="D56" s="163"/>
      <c r="E56" s="163">
        <v>900</v>
      </c>
      <c r="F56" s="163">
        <v>718</v>
      </c>
      <c r="G56" s="163">
        <v>1069</v>
      </c>
      <c r="H56" s="163">
        <v>212</v>
      </c>
      <c r="I56" s="163">
        <v>322</v>
      </c>
      <c r="J56" s="163"/>
      <c r="K56" s="195">
        <v>27.9416330332195</v>
      </c>
      <c r="L56" s="195">
        <v>22.601676497981991</v>
      </c>
      <c r="M56" s="195">
        <v>33.1884507916796</v>
      </c>
      <c r="N56" s="195">
        <v>6.5818068922694817</v>
      </c>
    </row>
    <row r="57" spans="1:14" s="166" customFormat="1" ht="11.25" x14ac:dyDescent="0.2">
      <c r="A57" s="162" t="s">
        <v>53</v>
      </c>
      <c r="B57" s="163">
        <v>2410</v>
      </c>
      <c r="C57" s="163">
        <v>4260</v>
      </c>
      <c r="D57" s="163"/>
      <c r="E57" s="163">
        <v>1272</v>
      </c>
      <c r="F57" s="163">
        <v>1060</v>
      </c>
      <c r="G57" s="163">
        <v>1306</v>
      </c>
      <c r="H57" s="163">
        <v>280</v>
      </c>
      <c r="I57" s="163">
        <v>342</v>
      </c>
      <c r="J57" s="163"/>
      <c r="K57" s="195">
        <v>29.859154929577464</v>
      </c>
      <c r="L57" s="195">
        <v>25.070422535211268</v>
      </c>
      <c r="M57" s="195">
        <v>30.657276995305168</v>
      </c>
      <c r="N57" s="195">
        <v>6.5727699530516439</v>
      </c>
    </row>
    <row r="58" spans="1:14" s="166" customFormat="1" ht="11.25" x14ac:dyDescent="0.2">
      <c r="A58" s="162" t="s">
        <v>54</v>
      </c>
      <c r="B58" s="163">
        <v>482</v>
      </c>
      <c r="C58" s="163">
        <v>908</v>
      </c>
      <c r="D58" s="163"/>
      <c r="E58" s="163">
        <v>250</v>
      </c>
      <c r="F58" s="163">
        <v>212</v>
      </c>
      <c r="G58" s="163">
        <v>351</v>
      </c>
      <c r="H58" s="163">
        <v>44</v>
      </c>
      <c r="I58" s="163">
        <v>51</v>
      </c>
      <c r="J58" s="163"/>
      <c r="K58" s="195">
        <v>27.533039647577091</v>
      </c>
      <c r="L58" s="195">
        <v>23.348017621145374</v>
      </c>
      <c r="M58" s="195">
        <v>38.656387665198238</v>
      </c>
      <c r="N58" s="195">
        <v>4.8458149779735686</v>
      </c>
    </row>
    <row r="59" spans="1:14" s="166" customFormat="1" ht="11.25" x14ac:dyDescent="0.2">
      <c r="A59" s="162" t="s">
        <v>55</v>
      </c>
      <c r="B59" s="163">
        <v>667</v>
      </c>
      <c r="C59" s="163">
        <v>1129</v>
      </c>
      <c r="D59" s="163"/>
      <c r="E59" s="163">
        <v>383</v>
      </c>
      <c r="F59" s="163">
        <v>284</v>
      </c>
      <c r="G59" s="163">
        <v>292</v>
      </c>
      <c r="H59" s="163">
        <v>81</v>
      </c>
      <c r="I59" s="163">
        <v>89</v>
      </c>
      <c r="J59" s="163"/>
      <c r="K59" s="195">
        <v>33.92382639503986</v>
      </c>
      <c r="L59" s="195">
        <v>25.33215234720992</v>
      </c>
      <c r="M59" s="195">
        <v>25.863596102745795</v>
      </c>
      <c r="N59" s="195">
        <v>7.1744906997342772</v>
      </c>
    </row>
    <row r="60" spans="1:14" s="161" customFormat="1" ht="11.25" x14ac:dyDescent="0.2">
      <c r="A60" s="155" t="s">
        <v>56</v>
      </c>
      <c r="B60" s="156">
        <v>1948</v>
      </c>
      <c r="C60" s="156">
        <v>3312</v>
      </c>
      <c r="D60" s="156"/>
      <c r="E60" s="156">
        <v>1119</v>
      </c>
      <c r="F60" s="156">
        <v>784</v>
      </c>
      <c r="G60" s="156">
        <v>946</v>
      </c>
      <c r="H60" s="156">
        <v>197</v>
      </c>
      <c r="I60" s="156">
        <v>266</v>
      </c>
      <c r="J60" s="156"/>
      <c r="K60" s="193">
        <v>33.786231884057969</v>
      </c>
      <c r="L60" s="193">
        <v>23.671497584541061</v>
      </c>
      <c r="M60" s="193">
        <v>28.562801932367147</v>
      </c>
      <c r="N60" s="193">
        <v>5.9480676328502415</v>
      </c>
    </row>
    <row r="61" spans="1:14" s="166" customFormat="1" ht="11.25" x14ac:dyDescent="0.2">
      <c r="A61" s="162" t="s">
        <v>57</v>
      </c>
      <c r="B61" s="163">
        <v>1851</v>
      </c>
      <c r="C61" s="163">
        <v>3098</v>
      </c>
      <c r="D61" s="163"/>
      <c r="E61" s="163">
        <v>1084</v>
      </c>
      <c r="F61" s="163">
        <v>728</v>
      </c>
      <c r="G61" s="163">
        <v>841</v>
      </c>
      <c r="H61" s="163">
        <v>193</v>
      </c>
      <c r="I61" s="163">
        <v>252</v>
      </c>
      <c r="J61" s="163"/>
      <c r="K61" s="195">
        <v>34.990316333118145</v>
      </c>
      <c r="L61" s="195">
        <v>23.499031633311816</v>
      </c>
      <c r="M61" s="195">
        <v>27.146546158812136</v>
      </c>
      <c r="N61" s="195">
        <v>6.2298256939961263</v>
      </c>
    </row>
    <row r="62" spans="1:14" s="166" customFormat="1" ht="11.25" x14ac:dyDescent="0.2">
      <c r="A62" s="162" t="s">
        <v>58</v>
      </c>
      <c r="B62" s="163">
        <v>97</v>
      </c>
      <c r="C62" s="163">
        <v>214</v>
      </c>
      <c r="D62" s="163"/>
      <c r="E62" s="163">
        <v>35</v>
      </c>
      <c r="F62" s="163">
        <v>56</v>
      </c>
      <c r="G62" s="163">
        <v>105</v>
      </c>
      <c r="H62" s="163">
        <v>4</v>
      </c>
      <c r="I62" s="163">
        <v>14</v>
      </c>
      <c r="J62" s="163"/>
      <c r="K62" s="195">
        <v>16.355140186915886</v>
      </c>
      <c r="L62" s="195">
        <v>26.168224299065418</v>
      </c>
      <c r="M62" s="195">
        <v>49.065420560747661</v>
      </c>
      <c r="N62" s="195">
        <v>1.8691588785046727</v>
      </c>
    </row>
    <row r="63" spans="1:14" s="161" customFormat="1" ht="11.25" x14ac:dyDescent="0.2">
      <c r="A63" s="155" t="s">
        <v>59</v>
      </c>
      <c r="B63" s="156">
        <v>2676</v>
      </c>
      <c r="C63" s="156">
        <v>4941</v>
      </c>
      <c r="D63" s="156"/>
      <c r="E63" s="156">
        <v>1375</v>
      </c>
      <c r="F63" s="156">
        <v>1134</v>
      </c>
      <c r="G63" s="156">
        <v>1679</v>
      </c>
      <c r="H63" s="156">
        <v>312</v>
      </c>
      <c r="I63" s="156">
        <v>441</v>
      </c>
      <c r="J63" s="156"/>
      <c r="K63" s="193">
        <v>27.828374822910341</v>
      </c>
      <c r="L63" s="193">
        <v>22.950819672131146</v>
      </c>
      <c r="M63" s="193">
        <v>33.980975511030152</v>
      </c>
      <c r="N63" s="193">
        <v>6.3145112325440191</v>
      </c>
    </row>
    <row r="64" spans="1:14" s="166" customFormat="1" ht="11.25" x14ac:dyDescent="0.2">
      <c r="A64" s="162" t="s">
        <v>60</v>
      </c>
      <c r="B64" s="163">
        <v>943</v>
      </c>
      <c r="C64" s="163">
        <v>1702</v>
      </c>
      <c r="D64" s="163"/>
      <c r="E64" s="163">
        <v>504</v>
      </c>
      <c r="F64" s="163">
        <v>400</v>
      </c>
      <c r="G64" s="163">
        <v>576</v>
      </c>
      <c r="H64" s="163">
        <v>78</v>
      </c>
      <c r="I64" s="163">
        <v>144</v>
      </c>
      <c r="J64" s="163"/>
      <c r="K64" s="195">
        <v>29.612220916568745</v>
      </c>
      <c r="L64" s="195">
        <v>23.501762632197416</v>
      </c>
      <c r="M64" s="195">
        <v>33.84253819036428</v>
      </c>
      <c r="N64" s="195">
        <v>4.5828437132784954</v>
      </c>
    </row>
    <row r="65" spans="1:14" s="166" customFormat="1" ht="11.25" x14ac:dyDescent="0.2">
      <c r="A65" s="162" t="s">
        <v>61</v>
      </c>
      <c r="B65" s="163">
        <v>484</v>
      </c>
      <c r="C65" s="163">
        <v>992</v>
      </c>
      <c r="D65" s="163"/>
      <c r="E65" s="163">
        <v>197</v>
      </c>
      <c r="F65" s="163">
        <v>256</v>
      </c>
      <c r="G65" s="163">
        <v>387</v>
      </c>
      <c r="H65" s="163">
        <v>62</v>
      </c>
      <c r="I65" s="163">
        <v>90</v>
      </c>
      <c r="J65" s="163"/>
      <c r="K65" s="195">
        <v>19.858870967741936</v>
      </c>
      <c r="L65" s="195">
        <v>25.806451612903224</v>
      </c>
      <c r="M65" s="195">
        <v>39.012096774193552</v>
      </c>
      <c r="N65" s="195">
        <v>6.25</v>
      </c>
    </row>
    <row r="66" spans="1:14" s="166" customFormat="1" ht="11.25" x14ac:dyDescent="0.2">
      <c r="A66" s="162" t="s">
        <v>62</v>
      </c>
      <c r="B66" s="163">
        <v>1249</v>
      </c>
      <c r="C66" s="163">
        <v>2247</v>
      </c>
      <c r="D66" s="163"/>
      <c r="E66" s="163">
        <v>674</v>
      </c>
      <c r="F66" s="163">
        <v>478</v>
      </c>
      <c r="G66" s="163">
        <v>716</v>
      </c>
      <c r="H66" s="163">
        <v>172</v>
      </c>
      <c r="I66" s="163">
        <v>207</v>
      </c>
      <c r="J66" s="163"/>
      <c r="K66" s="195">
        <v>29.995549621717849</v>
      </c>
      <c r="L66" s="195">
        <v>21.27280818869604</v>
      </c>
      <c r="M66" s="195">
        <v>31.864708500222523</v>
      </c>
      <c r="N66" s="195">
        <v>7.6546506453048515</v>
      </c>
    </row>
    <row r="67" spans="1:14" s="161" customFormat="1" ht="11.25" x14ac:dyDescent="0.2">
      <c r="A67" s="155" t="s">
        <v>63</v>
      </c>
      <c r="B67" s="156">
        <v>1130</v>
      </c>
      <c r="C67" s="156">
        <v>2202</v>
      </c>
      <c r="D67" s="156"/>
      <c r="E67" s="156">
        <v>534</v>
      </c>
      <c r="F67" s="156">
        <v>546</v>
      </c>
      <c r="G67" s="156">
        <v>872</v>
      </c>
      <c r="H67" s="156">
        <v>110</v>
      </c>
      <c r="I67" s="156">
        <v>140</v>
      </c>
      <c r="J67" s="156"/>
      <c r="K67" s="193">
        <v>24.250681198910083</v>
      </c>
      <c r="L67" s="193">
        <v>25.068119891008173</v>
      </c>
      <c r="M67" s="193">
        <v>39.600363306085377</v>
      </c>
      <c r="N67" s="193">
        <v>4.9954586739327889</v>
      </c>
    </row>
    <row r="68" spans="1:14" s="166" customFormat="1" ht="11.25" x14ac:dyDescent="0.2">
      <c r="A68" s="162" t="s">
        <v>64</v>
      </c>
      <c r="B68" s="163">
        <v>77</v>
      </c>
      <c r="C68" s="163">
        <v>137</v>
      </c>
      <c r="D68" s="163"/>
      <c r="E68" s="163">
        <v>40</v>
      </c>
      <c r="F68" s="163">
        <v>44</v>
      </c>
      <c r="G68" s="163">
        <v>40</v>
      </c>
      <c r="H68" s="163">
        <v>4</v>
      </c>
      <c r="I68" s="163">
        <v>9</v>
      </c>
      <c r="J68" s="163"/>
      <c r="K68" s="195">
        <v>29.197080291970799</v>
      </c>
      <c r="L68" s="195">
        <v>32.116788321167881</v>
      </c>
      <c r="M68" s="195">
        <v>29.197080291970799</v>
      </c>
      <c r="N68" s="195">
        <v>2.9197080291970803</v>
      </c>
    </row>
    <row r="69" spans="1:14" s="166" customFormat="1" ht="11.25" x14ac:dyDescent="0.2">
      <c r="A69" s="162" t="s">
        <v>65</v>
      </c>
      <c r="B69" s="163">
        <v>747</v>
      </c>
      <c r="C69" s="163">
        <v>1520</v>
      </c>
      <c r="D69" s="163"/>
      <c r="E69" s="163">
        <v>337</v>
      </c>
      <c r="F69" s="163">
        <v>368</v>
      </c>
      <c r="G69" s="163">
        <v>655</v>
      </c>
      <c r="H69" s="163">
        <v>74</v>
      </c>
      <c r="I69" s="163">
        <v>86</v>
      </c>
      <c r="J69" s="163"/>
      <c r="K69" s="195">
        <v>22.171052631578945</v>
      </c>
      <c r="L69" s="195">
        <v>24.605263157894736</v>
      </c>
      <c r="M69" s="195">
        <v>43.09210526315789</v>
      </c>
      <c r="N69" s="195">
        <v>4.8684210526315788</v>
      </c>
    </row>
    <row r="70" spans="1:14" s="166" customFormat="1" ht="11.25" x14ac:dyDescent="0.2">
      <c r="A70" s="162" t="s">
        <v>66</v>
      </c>
      <c r="B70" s="163">
        <v>306</v>
      </c>
      <c r="C70" s="163">
        <v>545</v>
      </c>
      <c r="D70" s="163"/>
      <c r="E70" s="163">
        <v>157</v>
      </c>
      <c r="F70" s="163">
        <v>134</v>
      </c>
      <c r="G70" s="163">
        <v>177</v>
      </c>
      <c r="H70" s="163">
        <v>32</v>
      </c>
      <c r="I70" s="163">
        <v>45</v>
      </c>
      <c r="J70" s="163"/>
      <c r="K70" s="195">
        <v>28.807339449541285</v>
      </c>
      <c r="L70" s="195">
        <v>24.587155963302752</v>
      </c>
      <c r="M70" s="195">
        <v>32.477064220183486</v>
      </c>
      <c r="N70" s="195">
        <v>5.8715596330275233</v>
      </c>
    </row>
    <row r="71" spans="1:14" s="161" customFormat="1" ht="11.25" x14ac:dyDescent="0.2">
      <c r="A71" s="155" t="s">
        <v>67</v>
      </c>
      <c r="B71" s="156">
        <v>3124</v>
      </c>
      <c r="C71" s="156">
        <v>5500</v>
      </c>
      <c r="D71" s="156"/>
      <c r="E71" s="156">
        <v>1737</v>
      </c>
      <c r="F71" s="156">
        <v>1134</v>
      </c>
      <c r="G71" s="156">
        <v>1701</v>
      </c>
      <c r="H71" s="156">
        <v>376</v>
      </c>
      <c r="I71" s="156">
        <v>552</v>
      </c>
      <c r="J71" s="156"/>
      <c r="K71" s="193">
        <v>31.581818181818182</v>
      </c>
      <c r="L71" s="193">
        <v>20.8</v>
      </c>
      <c r="M71" s="193">
        <v>30.927272727272726</v>
      </c>
      <c r="N71" s="193">
        <v>6.836363636363636</v>
      </c>
    </row>
    <row r="72" spans="1:14" s="166" customFormat="1" ht="11.25" x14ac:dyDescent="0.2">
      <c r="A72" s="162" t="s">
        <v>68</v>
      </c>
      <c r="B72" s="163">
        <v>602</v>
      </c>
      <c r="C72" s="163">
        <v>1083</v>
      </c>
      <c r="D72" s="163"/>
      <c r="E72" s="163">
        <v>342</v>
      </c>
      <c r="F72" s="163">
        <v>164</v>
      </c>
      <c r="G72" s="163">
        <v>325</v>
      </c>
      <c r="H72" s="163">
        <v>75</v>
      </c>
      <c r="I72" s="163">
        <v>177</v>
      </c>
      <c r="J72" s="163"/>
      <c r="K72" s="195">
        <v>31.578947368421051</v>
      </c>
      <c r="L72" s="195">
        <v>15.327793167128348</v>
      </c>
      <c r="M72" s="195">
        <v>30.009233610341646</v>
      </c>
      <c r="N72" s="195">
        <v>6.9252077562326875</v>
      </c>
    </row>
    <row r="73" spans="1:14" s="166" customFormat="1" ht="11.25" x14ac:dyDescent="0.2">
      <c r="A73" s="162" t="s">
        <v>69</v>
      </c>
      <c r="B73" s="163">
        <v>68</v>
      </c>
      <c r="C73" s="163">
        <v>130</v>
      </c>
      <c r="D73" s="163"/>
      <c r="E73" s="163">
        <v>36</v>
      </c>
      <c r="F73" s="163">
        <v>14</v>
      </c>
      <c r="G73" s="163">
        <v>66</v>
      </c>
      <c r="H73" s="163">
        <v>9</v>
      </c>
      <c r="I73" s="163">
        <v>5</v>
      </c>
      <c r="J73" s="163"/>
      <c r="K73" s="195">
        <v>27.692307692307693</v>
      </c>
      <c r="L73" s="195">
        <v>10.76923076923077</v>
      </c>
      <c r="M73" s="195">
        <v>50.769230769230766</v>
      </c>
      <c r="N73" s="195">
        <v>6.9230769230769234</v>
      </c>
    </row>
    <row r="74" spans="1:14" s="166" customFormat="1" ht="11.25" x14ac:dyDescent="0.2">
      <c r="A74" s="162" t="s">
        <v>70</v>
      </c>
      <c r="B74" s="163">
        <v>1213</v>
      </c>
      <c r="C74" s="163">
        <v>2221</v>
      </c>
      <c r="D74" s="163"/>
      <c r="E74" s="163">
        <v>626</v>
      </c>
      <c r="F74" s="163">
        <v>544</v>
      </c>
      <c r="G74" s="163">
        <v>747</v>
      </c>
      <c r="H74" s="163">
        <v>130</v>
      </c>
      <c r="I74" s="163">
        <v>174</v>
      </c>
      <c r="J74" s="163"/>
      <c r="K74" s="195">
        <v>28.185502026114364</v>
      </c>
      <c r="L74" s="195">
        <v>24.583520936515082</v>
      </c>
      <c r="M74" s="195">
        <v>33.633498424133272</v>
      </c>
      <c r="N74" s="195">
        <v>5.8532192705988288</v>
      </c>
    </row>
    <row r="75" spans="1:14" s="166" customFormat="1" ht="11.25" x14ac:dyDescent="0.2">
      <c r="A75" s="162" t="s">
        <v>71</v>
      </c>
      <c r="B75" s="163">
        <v>1241</v>
      </c>
      <c r="C75" s="163">
        <v>2066</v>
      </c>
      <c r="D75" s="163"/>
      <c r="E75" s="163">
        <v>733</v>
      </c>
      <c r="F75" s="163">
        <v>412</v>
      </c>
      <c r="G75" s="163">
        <v>563</v>
      </c>
      <c r="H75" s="163">
        <v>162</v>
      </c>
      <c r="I75" s="163">
        <v>196</v>
      </c>
      <c r="J75" s="163"/>
      <c r="K75" s="195">
        <v>35.47918683446273</v>
      </c>
      <c r="L75" s="195">
        <v>20.232333010648595</v>
      </c>
      <c r="M75" s="195">
        <v>27.250726040658279</v>
      </c>
      <c r="N75" s="195">
        <v>7.8412391093901261</v>
      </c>
    </row>
    <row r="76" spans="1:14" s="161" customFormat="1" ht="11.25" x14ac:dyDescent="0.2">
      <c r="A76" s="155" t="s">
        <v>72</v>
      </c>
      <c r="B76" s="156">
        <v>3943</v>
      </c>
      <c r="C76" s="156">
        <v>7774</v>
      </c>
      <c r="D76" s="156"/>
      <c r="E76" s="156">
        <v>1837</v>
      </c>
      <c r="F76" s="156">
        <v>1834</v>
      </c>
      <c r="G76" s="156">
        <v>3055</v>
      </c>
      <c r="H76" s="156">
        <v>462</v>
      </c>
      <c r="I76" s="156">
        <v>586</v>
      </c>
      <c r="J76" s="156"/>
      <c r="K76" s="193">
        <v>23.630048880885003</v>
      </c>
      <c r="L76" s="193">
        <v>23.642912271674813</v>
      </c>
      <c r="M76" s="193">
        <v>39.297658862876254</v>
      </c>
      <c r="N76" s="193">
        <v>5.9428865448932342</v>
      </c>
    </row>
    <row r="77" spans="1:14" s="166" customFormat="1" ht="11.25" x14ac:dyDescent="0.2">
      <c r="A77" s="162" t="s">
        <v>73</v>
      </c>
      <c r="B77" s="163">
        <v>2154</v>
      </c>
      <c r="C77" s="163">
        <v>3925</v>
      </c>
      <c r="D77" s="163"/>
      <c r="E77" s="163">
        <v>1130</v>
      </c>
      <c r="F77" s="163">
        <v>894</v>
      </c>
      <c r="G77" s="163">
        <v>1311</v>
      </c>
      <c r="H77" s="163">
        <v>270</v>
      </c>
      <c r="I77" s="163">
        <v>320</v>
      </c>
      <c r="J77" s="163"/>
      <c r="K77" s="195">
        <v>28.789808917197451</v>
      </c>
      <c r="L77" s="195">
        <v>22.828025477707005</v>
      </c>
      <c r="M77" s="195">
        <v>33.401273885350321</v>
      </c>
      <c r="N77" s="195">
        <v>6.8789808917197455</v>
      </c>
    </row>
    <row r="78" spans="1:14" s="166" customFormat="1" ht="11.25" x14ac:dyDescent="0.2">
      <c r="A78" s="162" t="s">
        <v>292</v>
      </c>
      <c r="B78" s="163">
        <v>632</v>
      </c>
      <c r="C78" s="163">
        <v>1384</v>
      </c>
      <c r="D78" s="163"/>
      <c r="E78" s="163">
        <v>223</v>
      </c>
      <c r="F78" s="163">
        <v>380</v>
      </c>
      <c r="G78" s="163">
        <v>612</v>
      </c>
      <c r="H78" s="163">
        <v>55</v>
      </c>
      <c r="I78" s="163">
        <v>114</v>
      </c>
      <c r="J78" s="163"/>
      <c r="K78" s="195">
        <v>16.112716763005778</v>
      </c>
      <c r="L78" s="195">
        <v>27.601156069364162</v>
      </c>
      <c r="M78" s="195">
        <v>44.21965317919075</v>
      </c>
      <c r="N78" s="195">
        <v>3.9739884393063587</v>
      </c>
    </row>
    <row r="79" spans="1:14" s="166" customFormat="1" ht="11.25" x14ac:dyDescent="0.2">
      <c r="A79" s="162" t="s">
        <v>74</v>
      </c>
      <c r="B79" s="163">
        <v>25</v>
      </c>
      <c r="C79" s="163">
        <v>80</v>
      </c>
      <c r="D79" s="163"/>
      <c r="E79" s="163">
        <v>0</v>
      </c>
      <c r="F79" s="163">
        <v>22</v>
      </c>
      <c r="G79" s="163">
        <v>46</v>
      </c>
      <c r="H79" s="163">
        <v>3</v>
      </c>
      <c r="I79" s="163">
        <v>9</v>
      </c>
      <c r="J79" s="163"/>
      <c r="K79" s="195">
        <v>0</v>
      </c>
      <c r="L79" s="195">
        <v>27.5</v>
      </c>
      <c r="M79" s="195">
        <v>57.5</v>
      </c>
      <c r="N79" s="195">
        <v>3.75</v>
      </c>
    </row>
    <row r="80" spans="1:14" s="166" customFormat="1" ht="11.25" x14ac:dyDescent="0.2">
      <c r="A80" s="162" t="s">
        <v>75</v>
      </c>
      <c r="B80" s="163">
        <v>264</v>
      </c>
      <c r="C80" s="163">
        <v>711</v>
      </c>
      <c r="D80" s="163"/>
      <c r="E80" s="163">
        <v>54</v>
      </c>
      <c r="F80" s="163">
        <v>170</v>
      </c>
      <c r="G80" s="163">
        <v>403</v>
      </c>
      <c r="H80" s="163">
        <v>36</v>
      </c>
      <c r="I80" s="163">
        <v>48</v>
      </c>
      <c r="J80" s="163"/>
      <c r="K80" s="195">
        <v>7.59493670886076</v>
      </c>
      <c r="L80" s="195">
        <v>23.909985935302391</v>
      </c>
      <c r="M80" s="195">
        <v>56.680731364275672</v>
      </c>
      <c r="N80" s="195">
        <v>5.0632911392405067</v>
      </c>
    </row>
    <row r="81" spans="1:14" s="166" customFormat="1" ht="11.25" x14ac:dyDescent="0.2">
      <c r="A81" s="162" t="s">
        <v>76</v>
      </c>
      <c r="B81" s="163">
        <v>868</v>
      </c>
      <c r="C81" s="163">
        <v>1674</v>
      </c>
      <c r="D81" s="163"/>
      <c r="E81" s="163">
        <v>430</v>
      </c>
      <c r="F81" s="163">
        <v>368</v>
      </c>
      <c r="G81" s="163">
        <v>683</v>
      </c>
      <c r="H81" s="163">
        <v>98</v>
      </c>
      <c r="I81" s="163">
        <v>95</v>
      </c>
      <c r="J81" s="163"/>
      <c r="K81" s="195">
        <v>25.686977299880525</v>
      </c>
      <c r="L81" s="195">
        <v>21.983273596176822</v>
      </c>
      <c r="M81" s="195">
        <v>40.800477897252094</v>
      </c>
      <c r="N81" s="195">
        <v>5.8542413381123062</v>
      </c>
    </row>
    <row r="82" spans="1:14" s="161" customFormat="1" ht="11.25" x14ac:dyDescent="0.2">
      <c r="A82" s="155" t="s">
        <v>77</v>
      </c>
      <c r="B82" s="156">
        <v>4968</v>
      </c>
      <c r="C82" s="156">
        <v>11141</v>
      </c>
      <c r="D82" s="156"/>
      <c r="E82" s="156">
        <v>1975</v>
      </c>
      <c r="F82" s="156">
        <v>1852</v>
      </c>
      <c r="G82" s="156">
        <v>5259</v>
      </c>
      <c r="H82" s="156">
        <v>1300</v>
      </c>
      <c r="I82" s="156">
        <v>755</v>
      </c>
      <c r="J82" s="156"/>
      <c r="K82" s="193">
        <v>17.727313526613411</v>
      </c>
      <c r="L82" s="193">
        <v>16.71304191724262</v>
      </c>
      <c r="M82" s="193">
        <v>47.20402118301768</v>
      </c>
      <c r="N82" s="193">
        <v>11.668611435239207</v>
      </c>
    </row>
    <row r="83" spans="1:14" s="166" customFormat="1" ht="11.25" x14ac:dyDescent="0.2">
      <c r="A83" s="162" t="s">
        <v>78</v>
      </c>
      <c r="B83" s="163">
        <v>1441</v>
      </c>
      <c r="C83" s="163">
        <v>2680</v>
      </c>
      <c r="D83" s="163"/>
      <c r="E83" s="163">
        <v>762</v>
      </c>
      <c r="F83" s="163">
        <v>518</v>
      </c>
      <c r="G83" s="163">
        <v>962</v>
      </c>
      <c r="H83" s="163">
        <v>222</v>
      </c>
      <c r="I83" s="163">
        <v>216</v>
      </c>
      <c r="J83" s="163"/>
      <c r="K83" s="195">
        <v>28.432835820895523</v>
      </c>
      <c r="L83" s="195">
        <v>19.328358208955223</v>
      </c>
      <c r="M83" s="195">
        <v>35.895522388059703</v>
      </c>
      <c r="N83" s="195">
        <v>8.2835820895522385</v>
      </c>
    </row>
    <row r="84" spans="1:14" s="166" customFormat="1" ht="11.25" x14ac:dyDescent="0.2">
      <c r="A84" s="162" t="s">
        <v>79</v>
      </c>
      <c r="B84" s="163">
        <v>544</v>
      </c>
      <c r="C84" s="163">
        <v>1253</v>
      </c>
      <c r="D84" s="163"/>
      <c r="E84" s="163">
        <v>227</v>
      </c>
      <c r="F84" s="163">
        <v>134</v>
      </c>
      <c r="G84" s="163">
        <v>665</v>
      </c>
      <c r="H84" s="163">
        <v>156</v>
      </c>
      <c r="I84" s="163">
        <v>71</v>
      </c>
      <c r="J84" s="163"/>
      <c r="K84" s="195">
        <v>18.116520351157224</v>
      </c>
      <c r="L84" s="195">
        <v>10.694333599361533</v>
      </c>
      <c r="M84" s="195">
        <v>53.072625698324025</v>
      </c>
      <c r="N84" s="195">
        <v>12.450119712689546</v>
      </c>
    </row>
    <row r="85" spans="1:14" s="166" customFormat="1" ht="11.25" x14ac:dyDescent="0.2">
      <c r="A85" s="162" t="s">
        <v>80</v>
      </c>
      <c r="B85" s="163">
        <v>477</v>
      </c>
      <c r="C85" s="163">
        <v>1002</v>
      </c>
      <c r="D85" s="163"/>
      <c r="E85" s="163">
        <v>192</v>
      </c>
      <c r="F85" s="163">
        <v>224</v>
      </c>
      <c r="G85" s="163">
        <v>429</v>
      </c>
      <c r="H85" s="163">
        <v>79</v>
      </c>
      <c r="I85" s="163">
        <v>78</v>
      </c>
      <c r="J85" s="163"/>
      <c r="K85" s="195">
        <v>19.161676646706589</v>
      </c>
      <c r="L85" s="195">
        <v>22.754491017964071</v>
      </c>
      <c r="M85" s="195">
        <v>42.814371257485028</v>
      </c>
      <c r="N85" s="195">
        <v>7.8842315369261478</v>
      </c>
    </row>
    <row r="86" spans="1:14" s="166" customFormat="1" ht="11.25" x14ac:dyDescent="0.2">
      <c r="A86" s="162" t="s">
        <v>81</v>
      </c>
      <c r="B86" s="163">
        <v>484</v>
      </c>
      <c r="C86" s="163">
        <v>902</v>
      </c>
      <c r="D86" s="163"/>
      <c r="E86" s="163">
        <v>252</v>
      </c>
      <c r="F86" s="163">
        <v>198</v>
      </c>
      <c r="G86" s="163">
        <v>280</v>
      </c>
      <c r="H86" s="163">
        <v>83</v>
      </c>
      <c r="I86" s="163">
        <v>89</v>
      </c>
      <c r="J86" s="163"/>
      <c r="K86" s="195">
        <v>27.937915742793791</v>
      </c>
      <c r="L86" s="195">
        <v>21.951219512195124</v>
      </c>
      <c r="M86" s="195">
        <v>31.042128603104214</v>
      </c>
      <c r="N86" s="195">
        <v>9.2017738359201768</v>
      </c>
    </row>
    <row r="87" spans="1:14" s="166" customFormat="1" ht="11.25" x14ac:dyDescent="0.2">
      <c r="A87" s="162" t="s">
        <v>82</v>
      </c>
      <c r="B87" s="163">
        <v>542</v>
      </c>
      <c r="C87" s="163">
        <v>1546</v>
      </c>
      <c r="D87" s="163"/>
      <c r="E87" s="163">
        <v>103</v>
      </c>
      <c r="F87" s="163">
        <v>222</v>
      </c>
      <c r="G87" s="163">
        <v>932</v>
      </c>
      <c r="H87" s="163">
        <v>215</v>
      </c>
      <c r="I87" s="163">
        <v>74</v>
      </c>
      <c r="J87" s="163"/>
      <c r="K87" s="195">
        <v>6.6623544631306597</v>
      </c>
      <c r="L87" s="195">
        <v>14.489003880983182</v>
      </c>
      <c r="M87" s="195">
        <v>60.284605433376456</v>
      </c>
      <c r="N87" s="195">
        <v>13.90685640362225</v>
      </c>
    </row>
    <row r="88" spans="1:14" s="166" customFormat="1" ht="11.25" x14ac:dyDescent="0.2">
      <c r="A88" s="162" t="s">
        <v>83</v>
      </c>
      <c r="B88" s="163">
        <v>554</v>
      </c>
      <c r="C88" s="163">
        <v>1673</v>
      </c>
      <c r="D88" s="163"/>
      <c r="E88" s="163">
        <v>94</v>
      </c>
      <c r="F88" s="163">
        <v>128</v>
      </c>
      <c r="G88" s="163">
        <v>1022</v>
      </c>
      <c r="H88" s="163">
        <v>336</v>
      </c>
      <c r="I88" s="163">
        <v>93</v>
      </c>
      <c r="J88" s="163"/>
      <c r="K88" s="195">
        <v>5.6186491332934843</v>
      </c>
      <c r="L88" s="195">
        <v>7.6509264793783611</v>
      </c>
      <c r="M88" s="195">
        <v>61.087866108786613</v>
      </c>
      <c r="N88" s="195">
        <v>20.0836820083682</v>
      </c>
    </row>
    <row r="89" spans="1:14" s="166" customFormat="1" ht="11.25" x14ac:dyDescent="0.2">
      <c r="A89" s="162" t="s">
        <v>84</v>
      </c>
      <c r="B89" s="163">
        <v>98</v>
      </c>
      <c r="C89" s="163">
        <v>258</v>
      </c>
      <c r="D89" s="163"/>
      <c r="E89" s="163">
        <v>17</v>
      </c>
      <c r="F89" s="163">
        <v>78</v>
      </c>
      <c r="G89" s="163">
        <v>116</v>
      </c>
      <c r="H89" s="163">
        <v>15</v>
      </c>
      <c r="I89" s="163">
        <v>32</v>
      </c>
      <c r="J89" s="163"/>
      <c r="K89" s="195">
        <v>6.5891472868217065</v>
      </c>
      <c r="L89" s="195">
        <v>30.232558139534881</v>
      </c>
      <c r="M89" s="195">
        <v>44.961240310077521</v>
      </c>
      <c r="N89" s="195">
        <v>5.8139534883720927</v>
      </c>
    </row>
    <row r="90" spans="1:14" s="166" customFormat="1" ht="11.25" x14ac:dyDescent="0.2">
      <c r="A90" s="162" t="s">
        <v>85</v>
      </c>
      <c r="B90" s="163">
        <v>828</v>
      </c>
      <c r="C90" s="163">
        <v>1827</v>
      </c>
      <c r="D90" s="163"/>
      <c r="E90" s="163">
        <v>328</v>
      </c>
      <c r="F90" s="163">
        <v>350</v>
      </c>
      <c r="G90" s="163">
        <v>853</v>
      </c>
      <c r="H90" s="163">
        <v>194</v>
      </c>
      <c r="I90" s="163">
        <v>102</v>
      </c>
      <c r="J90" s="163"/>
      <c r="K90" s="195">
        <v>17.952928297755886</v>
      </c>
      <c r="L90" s="195">
        <v>19.376026272577999</v>
      </c>
      <c r="M90" s="195">
        <v>46.688560481663934</v>
      </c>
      <c r="N90" s="195">
        <v>10.618500273672687</v>
      </c>
    </row>
    <row r="91" spans="1:14" s="161" customFormat="1" ht="11.25" x14ac:dyDescent="0.2">
      <c r="A91" s="155" t="s">
        <v>86</v>
      </c>
      <c r="B91" s="156">
        <v>194</v>
      </c>
      <c r="C91" s="156">
        <v>513</v>
      </c>
      <c r="D91" s="156"/>
      <c r="E91" s="156">
        <v>41</v>
      </c>
      <c r="F91" s="156">
        <v>80</v>
      </c>
      <c r="G91" s="156">
        <v>287</v>
      </c>
      <c r="H91" s="156">
        <v>56</v>
      </c>
      <c r="I91" s="156">
        <v>49</v>
      </c>
      <c r="J91" s="156"/>
      <c r="K91" s="193">
        <v>7.9922027290448341</v>
      </c>
      <c r="L91" s="193">
        <v>15.594541910331383</v>
      </c>
      <c r="M91" s="193">
        <v>55.945419103313846</v>
      </c>
      <c r="N91" s="193">
        <v>10.916179337231968</v>
      </c>
    </row>
    <row r="92" spans="1:14" s="166" customFormat="1" ht="11.25" x14ac:dyDescent="0.2">
      <c r="A92" s="162" t="s">
        <v>87</v>
      </c>
      <c r="B92" s="163">
        <v>12</v>
      </c>
      <c r="C92" s="163">
        <v>32</v>
      </c>
      <c r="D92" s="163"/>
      <c r="E92" s="163">
        <v>3</v>
      </c>
      <c r="F92" s="163">
        <v>6</v>
      </c>
      <c r="G92" s="163">
        <v>16</v>
      </c>
      <c r="H92" s="163">
        <v>3</v>
      </c>
      <c r="I92" s="163">
        <v>4</v>
      </c>
      <c r="J92" s="163"/>
      <c r="K92" s="195">
        <v>9.375</v>
      </c>
      <c r="L92" s="195">
        <v>18.75</v>
      </c>
      <c r="M92" s="195">
        <v>50</v>
      </c>
      <c r="N92" s="196">
        <v>9.375</v>
      </c>
    </row>
    <row r="93" spans="1:14" s="166" customFormat="1" ht="11.25" x14ac:dyDescent="0.2">
      <c r="A93" s="162" t="s">
        <v>88</v>
      </c>
      <c r="B93" s="163">
        <v>182</v>
      </c>
      <c r="C93" s="163">
        <v>481</v>
      </c>
      <c r="D93" s="163"/>
      <c r="E93" s="163">
        <v>38</v>
      </c>
      <c r="F93" s="163">
        <v>74</v>
      </c>
      <c r="G93" s="163">
        <v>271</v>
      </c>
      <c r="H93" s="163">
        <v>53</v>
      </c>
      <c r="I93" s="163">
        <v>45</v>
      </c>
      <c r="J93" s="163"/>
      <c r="K93" s="195">
        <v>7.9002079002079011</v>
      </c>
      <c r="L93" s="195">
        <v>15.384615384615385</v>
      </c>
      <c r="M93" s="195">
        <v>56.340956340956339</v>
      </c>
      <c r="N93" s="195">
        <v>11.01871101871102</v>
      </c>
    </row>
    <row r="94" spans="1:14" s="161" customFormat="1" ht="11.25" x14ac:dyDescent="0.2">
      <c r="A94" s="155" t="s">
        <v>89</v>
      </c>
      <c r="B94" s="156">
        <v>4578</v>
      </c>
      <c r="C94" s="156">
        <v>8922</v>
      </c>
      <c r="D94" s="156"/>
      <c r="E94" s="156">
        <v>2183</v>
      </c>
      <c r="F94" s="156">
        <v>1908</v>
      </c>
      <c r="G94" s="156">
        <v>3284</v>
      </c>
      <c r="H94" s="156">
        <v>899</v>
      </c>
      <c r="I94" s="156">
        <v>648</v>
      </c>
      <c r="J94" s="156"/>
      <c r="K94" s="193">
        <v>24.467608159605469</v>
      </c>
      <c r="L94" s="193">
        <v>21.430172607038781</v>
      </c>
      <c r="M94" s="193">
        <v>36.80789060748711</v>
      </c>
      <c r="N94" s="193">
        <v>10.076216095045954</v>
      </c>
    </row>
    <row r="95" spans="1:14" s="166" customFormat="1" ht="11.25" x14ac:dyDescent="0.2">
      <c r="A95" s="162" t="s">
        <v>90</v>
      </c>
      <c r="B95" s="163">
        <v>963</v>
      </c>
      <c r="C95" s="163">
        <v>2006</v>
      </c>
      <c r="D95" s="163"/>
      <c r="E95" s="163">
        <v>455</v>
      </c>
      <c r="F95" s="163">
        <v>274</v>
      </c>
      <c r="G95" s="163">
        <v>830</v>
      </c>
      <c r="H95" s="163">
        <v>248</v>
      </c>
      <c r="I95" s="163">
        <v>199</v>
      </c>
      <c r="J95" s="163"/>
      <c r="K95" s="195">
        <v>22.681954137587237</v>
      </c>
      <c r="L95" s="195">
        <v>13.758723828514457</v>
      </c>
      <c r="M95" s="195">
        <v>41.375872382851448</v>
      </c>
      <c r="N95" s="195">
        <v>12.362911266201396</v>
      </c>
    </row>
    <row r="96" spans="1:14" s="166" customFormat="1" ht="11.25" x14ac:dyDescent="0.2">
      <c r="A96" s="162" t="s">
        <v>91</v>
      </c>
      <c r="B96" s="163">
        <v>972</v>
      </c>
      <c r="C96" s="163">
        <v>1897</v>
      </c>
      <c r="D96" s="163"/>
      <c r="E96" s="163">
        <v>412</v>
      </c>
      <c r="F96" s="163">
        <v>560</v>
      </c>
      <c r="G96" s="163">
        <v>693</v>
      </c>
      <c r="H96" s="163">
        <v>130</v>
      </c>
      <c r="I96" s="163">
        <v>102</v>
      </c>
      <c r="J96" s="163"/>
      <c r="K96" s="195">
        <v>21.718502899314707</v>
      </c>
      <c r="L96" s="195">
        <v>29.520295202952028</v>
      </c>
      <c r="M96" s="195">
        <v>36.531365313653133</v>
      </c>
      <c r="N96" s="195">
        <v>6.8529256721138649</v>
      </c>
    </row>
    <row r="97" spans="1:14" s="166" customFormat="1" ht="11.25" x14ac:dyDescent="0.2">
      <c r="A97" s="162" t="s">
        <v>92</v>
      </c>
      <c r="B97" s="163">
        <v>2328</v>
      </c>
      <c r="C97" s="163">
        <v>4433</v>
      </c>
      <c r="D97" s="163"/>
      <c r="E97" s="163">
        <v>1163</v>
      </c>
      <c r="F97" s="163">
        <v>914</v>
      </c>
      <c r="G97" s="163">
        <v>1577</v>
      </c>
      <c r="H97" s="163">
        <v>474</v>
      </c>
      <c r="I97" s="163">
        <v>305</v>
      </c>
      <c r="J97" s="163"/>
      <c r="K97" s="195">
        <v>26.235055267313335</v>
      </c>
      <c r="L97" s="195">
        <v>20.618091585833518</v>
      </c>
      <c r="M97" s="195">
        <v>35.574103316038801</v>
      </c>
      <c r="N97" s="195">
        <v>10.692533273178434</v>
      </c>
    </row>
    <row r="98" spans="1:14" s="166" customFormat="1" ht="11.25" x14ac:dyDescent="0.2">
      <c r="A98" s="162" t="s">
        <v>93</v>
      </c>
      <c r="B98" s="163">
        <v>315</v>
      </c>
      <c r="C98" s="163">
        <v>586</v>
      </c>
      <c r="D98" s="163"/>
      <c r="E98" s="163">
        <v>153</v>
      </c>
      <c r="F98" s="163">
        <v>160</v>
      </c>
      <c r="G98" s="163">
        <v>184</v>
      </c>
      <c r="H98" s="163">
        <v>47</v>
      </c>
      <c r="I98" s="163">
        <v>42</v>
      </c>
      <c r="J98" s="163"/>
      <c r="K98" s="195">
        <v>26.109215017064848</v>
      </c>
      <c r="L98" s="195">
        <v>27.645051194539249</v>
      </c>
      <c r="M98" s="195">
        <v>31.399317406143346</v>
      </c>
      <c r="N98" s="195">
        <v>8.0204778156996586</v>
      </c>
    </row>
    <row r="99" spans="1:14" s="161" customFormat="1" ht="11.25" x14ac:dyDescent="0.2">
      <c r="A99" s="155" t="s">
        <v>94</v>
      </c>
      <c r="B99" s="156">
        <v>3749</v>
      </c>
      <c r="C99" s="156">
        <v>6379</v>
      </c>
      <c r="D99" s="156"/>
      <c r="E99" s="156">
        <v>2177</v>
      </c>
      <c r="F99" s="156">
        <v>1368</v>
      </c>
      <c r="G99" s="156">
        <v>1832</v>
      </c>
      <c r="H99" s="156">
        <v>385</v>
      </c>
      <c r="I99" s="156">
        <v>617</v>
      </c>
      <c r="J99" s="156"/>
      <c r="K99" s="193">
        <v>34.127606207869569</v>
      </c>
      <c r="L99" s="193">
        <v>21.758896378742751</v>
      </c>
      <c r="M99" s="193">
        <v>28.719234989810317</v>
      </c>
      <c r="N99" s="193">
        <v>6.0354287505878661</v>
      </c>
    </row>
    <row r="100" spans="1:14" s="166" customFormat="1" ht="11.25" x14ac:dyDescent="0.2">
      <c r="A100" s="162" t="s">
        <v>95</v>
      </c>
      <c r="B100" s="163">
        <v>1080</v>
      </c>
      <c r="C100" s="163">
        <v>1708</v>
      </c>
      <c r="D100" s="163"/>
      <c r="E100" s="163">
        <v>696</v>
      </c>
      <c r="F100" s="163">
        <v>316</v>
      </c>
      <c r="G100" s="163">
        <v>452</v>
      </c>
      <c r="H100" s="163">
        <v>69</v>
      </c>
      <c r="I100" s="163">
        <v>175</v>
      </c>
      <c r="J100" s="163"/>
      <c r="K100" s="195">
        <v>40.749414519906324</v>
      </c>
      <c r="L100" s="195">
        <v>18.735362997658083</v>
      </c>
      <c r="M100" s="195">
        <v>26.463700234192039</v>
      </c>
      <c r="N100" s="195">
        <v>4.0398126463700237</v>
      </c>
    </row>
    <row r="101" spans="1:14" s="166" customFormat="1" ht="11.25" x14ac:dyDescent="0.2">
      <c r="A101" s="162" t="s">
        <v>96</v>
      </c>
      <c r="B101" s="163">
        <v>1441</v>
      </c>
      <c r="C101" s="163">
        <v>2494</v>
      </c>
      <c r="D101" s="163"/>
      <c r="E101" s="163">
        <v>811</v>
      </c>
      <c r="F101" s="163">
        <v>566</v>
      </c>
      <c r="G101" s="163">
        <v>681</v>
      </c>
      <c r="H101" s="163">
        <v>139</v>
      </c>
      <c r="I101" s="163">
        <v>297</v>
      </c>
      <c r="J101" s="163"/>
      <c r="K101" s="195">
        <v>32.518043303929431</v>
      </c>
      <c r="L101" s="195">
        <v>23.175621491579793</v>
      </c>
      <c r="M101" s="195">
        <v>27.305533279871693</v>
      </c>
      <c r="N101" s="195">
        <v>5.5733761026463515</v>
      </c>
    </row>
    <row r="102" spans="1:14" s="166" customFormat="1" ht="11.25" x14ac:dyDescent="0.2">
      <c r="A102" s="162" t="s">
        <v>97</v>
      </c>
      <c r="B102" s="163">
        <v>1228</v>
      </c>
      <c r="C102" s="163">
        <v>2177</v>
      </c>
      <c r="D102" s="163"/>
      <c r="E102" s="163">
        <v>670</v>
      </c>
      <c r="F102" s="163">
        <v>486</v>
      </c>
      <c r="G102" s="163">
        <v>699</v>
      </c>
      <c r="H102" s="163">
        <v>177</v>
      </c>
      <c r="I102" s="163">
        <v>145</v>
      </c>
      <c r="J102" s="163"/>
      <c r="K102" s="195">
        <v>30.776297657326595</v>
      </c>
      <c r="L102" s="195">
        <v>22.508038585209004</v>
      </c>
      <c r="M102" s="195">
        <v>32.108406063389985</v>
      </c>
      <c r="N102" s="195">
        <v>8.1304547542489676</v>
      </c>
    </row>
    <row r="103" spans="1:14" s="161" customFormat="1" ht="11.25" x14ac:dyDescent="0.2">
      <c r="A103" s="155" t="s">
        <v>98</v>
      </c>
      <c r="B103" s="156">
        <v>2874</v>
      </c>
      <c r="C103" s="156">
        <v>5987</v>
      </c>
      <c r="D103" s="156"/>
      <c r="E103" s="156">
        <v>1195</v>
      </c>
      <c r="F103" s="156">
        <v>1220</v>
      </c>
      <c r="G103" s="156">
        <v>2535</v>
      </c>
      <c r="H103" s="156">
        <v>617</v>
      </c>
      <c r="I103" s="156">
        <v>420</v>
      </c>
      <c r="J103" s="156"/>
      <c r="K103" s="193">
        <v>19.959913145147819</v>
      </c>
      <c r="L103" s="193">
        <v>20.444295974611659</v>
      </c>
      <c r="M103" s="193">
        <v>42.341740437614831</v>
      </c>
      <c r="N103" s="193">
        <v>10.30566226824787</v>
      </c>
    </row>
    <row r="104" spans="1:14" s="166" customFormat="1" ht="11.25" x14ac:dyDescent="0.2">
      <c r="A104" s="162" t="s">
        <v>99</v>
      </c>
      <c r="B104" s="167">
        <v>0</v>
      </c>
      <c r="C104" s="167">
        <v>0</v>
      </c>
      <c r="D104" s="167"/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/>
      <c r="K104" s="163">
        <v>0</v>
      </c>
      <c r="L104" s="196">
        <v>0</v>
      </c>
      <c r="M104" s="196">
        <v>0</v>
      </c>
      <c r="N104" s="196">
        <v>0</v>
      </c>
    </row>
    <row r="105" spans="1:14" s="166" customFormat="1" ht="11.25" x14ac:dyDescent="0.2">
      <c r="A105" s="162" t="s">
        <v>100</v>
      </c>
      <c r="B105" s="163">
        <v>310</v>
      </c>
      <c r="C105" s="163">
        <v>860</v>
      </c>
      <c r="D105" s="163"/>
      <c r="E105" s="163">
        <v>60</v>
      </c>
      <c r="F105" s="163">
        <v>100</v>
      </c>
      <c r="G105" s="163">
        <v>508</v>
      </c>
      <c r="H105" s="163">
        <v>147</v>
      </c>
      <c r="I105" s="163">
        <v>45</v>
      </c>
      <c r="J105" s="163"/>
      <c r="K105" s="195">
        <v>6.9767441860465116</v>
      </c>
      <c r="L105" s="195">
        <v>11.627906976744185</v>
      </c>
      <c r="M105" s="195">
        <v>59.069767441860463</v>
      </c>
      <c r="N105" s="195">
        <v>17.093023255813954</v>
      </c>
    </row>
    <row r="106" spans="1:14" s="166" customFormat="1" ht="11.25" x14ac:dyDescent="0.2">
      <c r="A106" s="162" t="s">
        <v>101</v>
      </c>
      <c r="B106" s="163">
        <v>18</v>
      </c>
      <c r="C106" s="163">
        <v>23</v>
      </c>
      <c r="D106" s="163"/>
      <c r="E106" s="163">
        <v>14</v>
      </c>
      <c r="F106" s="163">
        <v>6</v>
      </c>
      <c r="G106" s="163">
        <v>3</v>
      </c>
      <c r="H106" s="163">
        <v>0</v>
      </c>
      <c r="I106" s="163">
        <v>0</v>
      </c>
      <c r="J106" s="163"/>
      <c r="K106" s="195">
        <v>60.869565217391312</v>
      </c>
      <c r="L106" s="195">
        <v>26.086956521739129</v>
      </c>
      <c r="M106" s="195">
        <v>13.043478260869565</v>
      </c>
      <c r="N106" s="195">
        <v>0</v>
      </c>
    </row>
    <row r="107" spans="1:14" s="166" customFormat="1" ht="11.25" x14ac:dyDescent="0.2">
      <c r="A107" s="162" t="s">
        <v>102</v>
      </c>
      <c r="B107" s="163">
        <v>1525</v>
      </c>
      <c r="C107" s="163">
        <v>3061</v>
      </c>
      <c r="D107" s="163"/>
      <c r="E107" s="163">
        <v>706</v>
      </c>
      <c r="F107" s="163">
        <v>594</v>
      </c>
      <c r="G107" s="163">
        <v>1258</v>
      </c>
      <c r="H107" s="163">
        <v>274</v>
      </c>
      <c r="I107" s="163">
        <v>229</v>
      </c>
      <c r="J107" s="163"/>
      <c r="K107" s="195">
        <v>23.064358052923879</v>
      </c>
      <c r="L107" s="195">
        <v>19.536099313949691</v>
      </c>
      <c r="M107" s="195">
        <v>41.097680496569751</v>
      </c>
      <c r="N107" s="195">
        <v>8.9513230970271156</v>
      </c>
    </row>
    <row r="108" spans="1:14" s="166" customFormat="1" ht="11.25" x14ac:dyDescent="0.2">
      <c r="A108" s="162" t="s">
        <v>103</v>
      </c>
      <c r="B108" s="163">
        <v>1015</v>
      </c>
      <c r="C108" s="163">
        <v>2024</v>
      </c>
      <c r="D108" s="163"/>
      <c r="E108" s="163">
        <v>415</v>
      </c>
      <c r="F108" s="163">
        <v>516</v>
      </c>
      <c r="G108" s="163">
        <v>754</v>
      </c>
      <c r="H108" s="163">
        <v>196</v>
      </c>
      <c r="I108" s="163">
        <v>143</v>
      </c>
      <c r="J108" s="163"/>
      <c r="K108" s="195">
        <v>20.503952569169961</v>
      </c>
      <c r="L108" s="195">
        <v>25.494071146245062</v>
      </c>
      <c r="M108" s="195">
        <v>37.252964426877469</v>
      </c>
      <c r="N108" s="195">
        <v>9.6837944664031621</v>
      </c>
    </row>
    <row r="109" spans="1:14" s="166" customFormat="1" ht="11.25" x14ac:dyDescent="0.2">
      <c r="A109" s="162" t="s">
        <v>104</v>
      </c>
      <c r="B109" s="163">
        <v>6</v>
      </c>
      <c r="C109" s="163">
        <v>19</v>
      </c>
      <c r="D109" s="163"/>
      <c r="E109" s="163">
        <v>0</v>
      </c>
      <c r="F109" s="163">
        <v>4</v>
      </c>
      <c r="G109" s="163">
        <v>12</v>
      </c>
      <c r="H109" s="163">
        <v>0</v>
      </c>
      <c r="I109" s="163">
        <v>3</v>
      </c>
      <c r="J109" s="163"/>
      <c r="K109" s="195">
        <v>0</v>
      </c>
      <c r="L109" s="195">
        <v>21.052631578947366</v>
      </c>
      <c r="M109" s="195">
        <v>63.157894736842103</v>
      </c>
      <c r="N109" s="195">
        <v>0</v>
      </c>
    </row>
    <row r="110" spans="1:14" s="161" customFormat="1" ht="11.25" x14ac:dyDescent="0.2">
      <c r="A110" s="155" t="s">
        <v>105</v>
      </c>
      <c r="B110" s="156">
        <v>2741</v>
      </c>
      <c r="C110" s="156">
        <v>5659</v>
      </c>
      <c r="D110" s="156"/>
      <c r="E110" s="156">
        <v>1038</v>
      </c>
      <c r="F110" s="156">
        <v>1688</v>
      </c>
      <c r="G110" s="156">
        <v>2246</v>
      </c>
      <c r="H110" s="156">
        <v>376</v>
      </c>
      <c r="I110" s="156">
        <v>311</v>
      </c>
      <c r="J110" s="156"/>
      <c r="K110" s="193">
        <v>18.342463332744302</v>
      </c>
      <c r="L110" s="193">
        <v>29.969959356776815</v>
      </c>
      <c r="M110" s="193">
        <v>39.688990987807031</v>
      </c>
      <c r="N110" s="193">
        <v>6.6442834423042942</v>
      </c>
    </row>
    <row r="111" spans="1:14" s="166" customFormat="1" ht="11.25" x14ac:dyDescent="0.2">
      <c r="A111" s="162" t="s">
        <v>106</v>
      </c>
      <c r="B111" s="167">
        <v>0</v>
      </c>
      <c r="C111" s="167">
        <v>0</v>
      </c>
      <c r="D111" s="167"/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/>
      <c r="K111" s="196">
        <v>0</v>
      </c>
      <c r="L111" s="196">
        <v>0</v>
      </c>
      <c r="M111" s="196">
        <v>0</v>
      </c>
      <c r="N111" s="196">
        <v>0</v>
      </c>
    </row>
    <row r="112" spans="1:14" s="166" customFormat="1" ht="11.25" x14ac:dyDescent="0.2">
      <c r="A112" s="162" t="s">
        <v>107</v>
      </c>
      <c r="B112" s="163">
        <v>1031</v>
      </c>
      <c r="C112" s="163">
        <v>2305</v>
      </c>
      <c r="D112" s="163"/>
      <c r="E112" s="163">
        <v>326</v>
      </c>
      <c r="F112" s="163">
        <v>596</v>
      </c>
      <c r="G112" s="163">
        <v>1056</v>
      </c>
      <c r="H112" s="163">
        <v>183</v>
      </c>
      <c r="I112" s="163">
        <v>144</v>
      </c>
      <c r="J112" s="163"/>
      <c r="K112" s="195">
        <v>14.143167028199565</v>
      </c>
      <c r="L112" s="195">
        <v>26.117136659436007</v>
      </c>
      <c r="M112" s="195">
        <v>45.813449023861168</v>
      </c>
      <c r="N112" s="195">
        <v>7.9392624728850318</v>
      </c>
    </row>
    <row r="113" spans="1:14" s="166" customFormat="1" ht="11.25" x14ac:dyDescent="0.2">
      <c r="A113" s="162" t="s">
        <v>108</v>
      </c>
      <c r="B113" s="163">
        <v>1710</v>
      </c>
      <c r="C113" s="163">
        <v>3354</v>
      </c>
      <c r="D113" s="163"/>
      <c r="E113" s="163">
        <v>712</v>
      </c>
      <c r="F113" s="163">
        <v>1092</v>
      </c>
      <c r="G113" s="163">
        <v>1190</v>
      </c>
      <c r="H113" s="163">
        <v>193</v>
      </c>
      <c r="I113" s="163">
        <v>167</v>
      </c>
      <c r="J113" s="163"/>
      <c r="K113" s="195">
        <v>21.228384019081695</v>
      </c>
      <c r="L113" s="195">
        <v>32.617769827072152</v>
      </c>
      <c r="M113" s="195">
        <v>35.480023852116879</v>
      </c>
      <c r="N113" s="195">
        <v>5.7543231961836607</v>
      </c>
    </row>
    <row r="114" spans="1:14" s="161" customFormat="1" ht="11.25" x14ac:dyDescent="0.2">
      <c r="A114" s="155" t="s">
        <v>109</v>
      </c>
      <c r="B114" s="156">
        <v>711</v>
      </c>
      <c r="C114" s="156">
        <v>1852</v>
      </c>
      <c r="D114" s="156"/>
      <c r="E114" s="156">
        <v>189</v>
      </c>
      <c r="F114" s="156">
        <v>358</v>
      </c>
      <c r="G114" s="156">
        <v>1063</v>
      </c>
      <c r="H114" s="156">
        <v>51</v>
      </c>
      <c r="I114" s="156">
        <v>191</v>
      </c>
      <c r="J114" s="156"/>
      <c r="K114" s="193">
        <v>10.205183585313176</v>
      </c>
      <c r="L114" s="193">
        <v>19.438444924406049</v>
      </c>
      <c r="M114" s="193">
        <v>57.397408207343418</v>
      </c>
      <c r="N114" s="193">
        <v>2.7537796976241902</v>
      </c>
    </row>
    <row r="115" spans="1:14" s="166" customFormat="1" ht="11.25" x14ac:dyDescent="0.2">
      <c r="A115" s="162" t="s">
        <v>183</v>
      </c>
      <c r="B115" s="163">
        <v>526</v>
      </c>
      <c r="C115" s="163">
        <v>1354</v>
      </c>
      <c r="D115" s="163"/>
      <c r="E115" s="163">
        <v>152</v>
      </c>
      <c r="F115" s="163">
        <v>244</v>
      </c>
      <c r="G115" s="163">
        <v>772</v>
      </c>
      <c r="H115" s="163">
        <v>33</v>
      </c>
      <c r="I115" s="163">
        <v>153</v>
      </c>
      <c r="J115" s="163"/>
      <c r="K115" s="195">
        <v>11.225997045790251</v>
      </c>
      <c r="L115" s="195">
        <v>18.168389955686852</v>
      </c>
      <c r="M115" s="195">
        <v>57.016248153618911</v>
      </c>
      <c r="N115" s="195">
        <v>2.4372230428360413</v>
      </c>
    </row>
    <row r="116" spans="1:14" s="166" customFormat="1" ht="11.25" x14ac:dyDescent="0.2">
      <c r="A116" s="162" t="s">
        <v>184</v>
      </c>
      <c r="B116" s="163">
        <v>52</v>
      </c>
      <c r="C116" s="163">
        <v>123</v>
      </c>
      <c r="D116" s="163"/>
      <c r="E116" s="163">
        <v>14</v>
      </c>
      <c r="F116" s="163">
        <v>34</v>
      </c>
      <c r="G116" s="163">
        <v>58</v>
      </c>
      <c r="H116" s="163">
        <v>10</v>
      </c>
      <c r="I116" s="163">
        <v>7</v>
      </c>
      <c r="J116" s="163"/>
      <c r="K116" s="195">
        <v>11.38211382113821</v>
      </c>
      <c r="L116" s="195">
        <v>27.64227642276423</v>
      </c>
      <c r="M116" s="195">
        <v>47.154471544715449</v>
      </c>
      <c r="N116" s="195">
        <v>8.1300813008130071</v>
      </c>
    </row>
    <row r="117" spans="1:14" s="162" customFormat="1" ht="11.25" x14ac:dyDescent="0.2">
      <c r="A117" s="162" t="s">
        <v>185</v>
      </c>
      <c r="B117" s="163">
        <v>133</v>
      </c>
      <c r="C117" s="163">
        <v>375</v>
      </c>
      <c r="D117" s="163"/>
      <c r="E117" s="163">
        <v>23</v>
      </c>
      <c r="F117" s="163">
        <v>80</v>
      </c>
      <c r="G117" s="163">
        <v>233</v>
      </c>
      <c r="H117" s="163">
        <v>8</v>
      </c>
      <c r="I117" s="163">
        <v>31</v>
      </c>
      <c r="J117" s="163"/>
      <c r="K117" s="195">
        <v>6.1333333333333329</v>
      </c>
      <c r="L117" s="195">
        <v>21.333333333333336</v>
      </c>
      <c r="M117" s="195">
        <v>62.133333333333326</v>
      </c>
      <c r="N117" s="195">
        <v>2.1333333333333333</v>
      </c>
    </row>
    <row r="118" spans="1:14" s="161" customFormat="1" ht="11.25" x14ac:dyDescent="0.2">
      <c r="A118" s="197" t="s">
        <v>167</v>
      </c>
      <c r="B118" s="171">
        <v>581</v>
      </c>
      <c r="C118" s="171">
        <v>964</v>
      </c>
      <c r="D118" s="171"/>
      <c r="E118" s="171">
        <v>350</v>
      </c>
      <c r="F118" s="171">
        <v>172</v>
      </c>
      <c r="G118" s="171">
        <v>199</v>
      </c>
      <c r="H118" s="171">
        <v>113</v>
      </c>
      <c r="I118" s="171">
        <v>130</v>
      </c>
      <c r="J118" s="171"/>
      <c r="K118" s="198">
        <v>36.307053941908713</v>
      </c>
      <c r="L118" s="198">
        <v>17.842323651452283</v>
      </c>
      <c r="M118" s="198">
        <v>20.643153526970952</v>
      </c>
      <c r="N118" s="198">
        <v>11.721991701244812</v>
      </c>
    </row>
    <row r="119" spans="1:14" s="177" customFormat="1" ht="11.25" x14ac:dyDescent="0.2">
      <c r="A119" s="174" t="s">
        <v>207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6"/>
      <c r="L119" s="176"/>
      <c r="M119" s="176"/>
      <c r="N119" s="176"/>
    </row>
    <row r="120" spans="1:14" s="177" customFormat="1" ht="11.25" x14ac:dyDescent="0.2">
      <c r="A120" s="199" t="s">
        <v>208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6"/>
      <c r="L120" s="176"/>
      <c r="M120" s="176"/>
      <c r="N120" s="176"/>
    </row>
    <row r="121" spans="1:14" ht="11.25" x14ac:dyDescent="0.2">
      <c r="A121" s="199" t="s">
        <v>209</v>
      </c>
    </row>
    <row r="122" spans="1:14" ht="11.25" x14ac:dyDescent="0.2">
      <c r="A122" s="199" t="s">
        <v>210</v>
      </c>
    </row>
    <row r="123" spans="1:14" ht="11.25" x14ac:dyDescent="0.2">
      <c r="A123" s="179" t="s">
        <v>189</v>
      </c>
    </row>
  </sheetData>
  <mergeCells count="1">
    <mergeCell ref="A3:K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/>
  </sheetViews>
  <sheetFormatPr baseColWidth="10" defaultRowHeight="9.75" x14ac:dyDescent="0.15"/>
  <cols>
    <col min="1" max="1" width="11.42578125" style="192"/>
    <col min="2" max="10" width="11.42578125" style="184"/>
    <col min="11" max="16384" width="11.42578125" style="186"/>
  </cols>
  <sheetData>
    <row r="1" spans="1:10" s="2" customFormat="1" ht="12.75" x14ac:dyDescent="0.25">
      <c r="A1" s="1"/>
    </row>
    <row r="2" spans="1:10" s="2" customFormat="1" ht="13.5" thickBot="1" x14ac:dyDescent="0.3">
      <c r="A2" s="5"/>
      <c r="B2" s="6"/>
      <c r="C2" s="90"/>
      <c r="D2" s="90"/>
      <c r="E2" s="90"/>
      <c r="F2" s="90"/>
      <c r="G2" s="90"/>
      <c r="H2" s="90"/>
    </row>
    <row r="3" spans="1:10" s="2" customFormat="1" ht="13.5" thickTop="1" x14ac:dyDescent="0.2">
      <c r="A3" s="7" t="s">
        <v>211</v>
      </c>
      <c r="B3" s="105"/>
      <c r="C3" s="105"/>
      <c r="D3" s="105"/>
      <c r="E3" s="105"/>
      <c r="F3" s="105"/>
      <c r="G3" s="105"/>
      <c r="H3" s="105"/>
      <c r="I3" s="105"/>
      <c r="J3" s="12" t="s">
        <v>212</v>
      </c>
    </row>
    <row r="4" spans="1:10" s="15" customFormat="1" ht="12.75" x14ac:dyDescent="0.25">
      <c r="A4" s="13"/>
      <c r="B4" s="17"/>
      <c r="C4" s="17"/>
      <c r="D4" s="17"/>
      <c r="E4" s="17"/>
      <c r="F4" s="17"/>
      <c r="G4" s="17"/>
      <c r="H4" s="17"/>
      <c r="I4" s="17"/>
      <c r="J4" s="17" t="s">
        <v>1</v>
      </c>
    </row>
    <row r="5" spans="1:10" s="15" customFormat="1" ht="12.75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</row>
    <row r="6" spans="1:10" s="25" customFormat="1" ht="11.25" x14ac:dyDescent="0.2">
      <c r="A6" s="26"/>
      <c r="B6" s="26"/>
      <c r="C6" s="26" t="s">
        <v>171</v>
      </c>
      <c r="D6" s="26"/>
      <c r="E6" s="26"/>
      <c r="F6" s="26"/>
      <c r="G6" s="26"/>
      <c r="H6" s="26"/>
      <c r="I6" s="26"/>
      <c r="J6" s="26" t="s">
        <v>213</v>
      </c>
    </row>
    <row r="7" spans="1:10" s="25" customFormat="1" ht="11.25" x14ac:dyDescent="0.2"/>
    <row r="8" spans="1:10" s="70" customFormat="1" ht="12.75" x14ac:dyDescent="0.25">
      <c r="A8" s="91"/>
      <c r="B8" s="21"/>
      <c r="C8" s="21"/>
      <c r="D8" s="31"/>
      <c r="E8" s="21"/>
      <c r="F8" s="21"/>
      <c r="G8" s="21"/>
      <c r="H8" s="21"/>
      <c r="I8" s="22"/>
      <c r="J8" s="22"/>
    </row>
    <row r="9" spans="1:10" s="32" customFormat="1" ht="11.25" x14ac:dyDescent="0.2">
      <c r="B9" s="69" t="s">
        <v>173</v>
      </c>
      <c r="C9" s="69" t="s">
        <v>174</v>
      </c>
      <c r="D9" s="69"/>
      <c r="E9" s="69" t="s">
        <v>214</v>
      </c>
      <c r="F9" s="69" t="s">
        <v>215</v>
      </c>
      <c r="G9" s="69" t="s">
        <v>216</v>
      </c>
      <c r="H9" s="69" t="s">
        <v>216</v>
      </c>
      <c r="I9" s="69" t="s">
        <v>173</v>
      </c>
      <c r="J9" s="69" t="s">
        <v>173</v>
      </c>
    </row>
    <row r="10" spans="1:10" s="32" customFormat="1" ht="11.25" x14ac:dyDescent="0.2">
      <c r="B10" s="69"/>
      <c r="C10" s="69"/>
      <c r="D10" s="69"/>
      <c r="E10" s="69" t="s">
        <v>217</v>
      </c>
      <c r="F10" s="69" t="s">
        <v>218</v>
      </c>
      <c r="G10" s="69" t="s">
        <v>219</v>
      </c>
      <c r="H10" s="69" t="s">
        <v>219</v>
      </c>
      <c r="I10" s="69" t="s">
        <v>220</v>
      </c>
      <c r="J10" s="69" t="s">
        <v>221</v>
      </c>
    </row>
    <row r="11" spans="1:10" s="32" customFormat="1" ht="11.25" x14ac:dyDescent="0.2">
      <c r="B11" s="69"/>
      <c r="C11" s="69"/>
      <c r="D11" s="69"/>
      <c r="E11" s="69" t="s">
        <v>222</v>
      </c>
      <c r="F11" s="69" t="s">
        <v>223</v>
      </c>
      <c r="G11" s="69" t="s">
        <v>224</v>
      </c>
      <c r="H11" s="69" t="s">
        <v>225</v>
      </c>
      <c r="I11" s="69" t="s">
        <v>226</v>
      </c>
      <c r="J11" s="69" t="s">
        <v>225</v>
      </c>
    </row>
    <row r="12" spans="1:10" s="32" customFormat="1" ht="11.25" x14ac:dyDescent="0.2">
      <c r="A12" s="34"/>
      <c r="B12" s="36"/>
      <c r="C12" s="36"/>
      <c r="D12" s="36"/>
      <c r="E12" s="36"/>
      <c r="F12" s="36"/>
      <c r="G12" s="36"/>
      <c r="H12" s="36"/>
      <c r="I12" s="37"/>
      <c r="J12" s="37"/>
    </row>
    <row r="13" spans="1:10" s="192" customFormat="1" ht="9" x14ac:dyDescent="0.15">
      <c r="A13" s="188"/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s="160" customFormat="1" ht="11.25" x14ac:dyDescent="0.2">
      <c r="A14" s="155" t="s">
        <v>12</v>
      </c>
      <c r="B14" s="156">
        <v>62258</v>
      </c>
      <c r="C14" s="156">
        <v>117613</v>
      </c>
      <c r="D14" s="156"/>
      <c r="E14" s="156">
        <v>15622</v>
      </c>
      <c r="F14" s="193">
        <v>25.092357608660738</v>
      </c>
      <c r="G14" s="156">
        <v>22980</v>
      </c>
      <c r="H14" s="156">
        <v>19811</v>
      </c>
      <c r="I14" s="156">
        <v>9279</v>
      </c>
      <c r="J14" s="156">
        <v>3912</v>
      </c>
    </row>
    <row r="15" spans="1:10" s="161" customFormat="1" ht="11.25" x14ac:dyDescent="0.2">
      <c r="A15" s="155" t="s">
        <v>13</v>
      </c>
      <c r="B15" s="156">
        <v>6308</v>
      </c>
      <c r="C15" s="156">
        <v>10295</v>
      </c>
      <c r="D15" s="156"/>
      <c r="E15" s="156">
        <v>1382</v>
      </c>
      <c r="F15" s="193">
        <v>21.908687381103363</v>
      </c>
      <c r="G15" s="156">
        <v>1959</v>
      </c>
      <c r="H15" s="156">
        <v>1708</v>
      </c>
      <c r="I15" s="156">
        <v>881</v>
      </c>
      <c r="J15" s="156">
        <v>305</v>
      </c>
    </row>
    <row r="16" spans="1:10" s="166" customFormat="1" ht="11.25" x14ac:dyDescent="0.2">
      <c r="A16" s="162" t="s">
        <v>14</v>
      </c>
      <c r="B16" s="163">
        <v>1142</v>
      </c>
      <c r="C16" s="163">
        <v>1711</v>
      </c>
      <c r="D16" s="163"/>
      <c r="E16" s="163">
        <v>180</v>
      </c>
      <c r="F16" s="195">
        <v>15.761821366024517</v>
      </c>
      <c r="G16" s="163">
        <v>251</v>
      </c>
      <c r="H16" s="163">
        <v>219</v>
      </c>
      <c r="I16" s="163">
        <v>116</v>
      </c>
      <c r="J16" s="163">
        <v>38</v>
      </c>
    </row>
    <row r="17" spans="1:10" s="166" customFormat="1" ht="11.25" x14ac:dyDescent="0.2">
      <c r="A17" s="162" t="s">
        <v>15</v>
      </c>
      <c r="B17" s="163">
        <v>1121</v>
      </c>
      <c r="C17" s="163">
        <v>1806</v>
      </c>
      <c r="D17" s="163"/>
      <c r="E17" s="163">
        <v>182</v>
      </c>
      <c r="F17" s="195">
        <v>16.235504014272969</v>
      </c>
      <c r="G17" s="163">
        <v>258</v>
      </c>
      <c r="H17" s="163">
        <v>219</v>
      </c>
      <c r="I17" s="163">
        <v>117</v>
      </c>
      <c r="J17" s="163">
        <v>35</v>
      </c>
    </row>
    <row r="18" spans="1:10" s="166" customFormat="1" ht="11.25" x14ac:dyDescent="0.2">
      <c r="A18" s="162" t="s">
        <v>16</v>
      </c>
      <c r="B18" s="163">
        <v>5</v>
      </c>
      <c r="C18" s="163">
        <v>6</v>
      </c>
      <c r="D18" s="163"/>
      <c r="E18" s="163">
        <v>1</v>
      </c>
      <c r="F18" s="195">
        <v>20</v>
      </c>
      <c r="G18" s="163">
        <v>1</v>
      </c>
      <c r="H18" s="163">
        <v>1</v>
      </c>
      <c r="I18" s="163">
        <v>1</v>
      </c>
      <c r="J18" s="163">
        <v>0</v>
      </c>
    </row>
    <row r="19" spans="1:10" s="166" customFormat="1" ht="11.25" x14ac:dyDescent="0.2">
      <c r="A19" s="162" t="s">
        <v>17</v>
      </c>
      <c r="B19" s="163">
        <v>97</v>
      </c>
      <c r="C19" s="163">
        <v>148</v>
      </c>
      <c r="D19" s="163"/>
      <c r="E19" s="163">
        <v>34</v>
      </c>
      <c r="F19" s="195">
        <v>35.051546391752574</v>
      </c>
      <c r="G19" s="163">
        <v>48</v>
      </c>
      <c r="H19" s="163">
        <v>44</v>
      </c>
      <c r="I19" s="163">
        <v>22</v>
      </c>
      <c r="J19" s="163">
        <v>9</v>
      </c>
    </row>
    <row r="20" spans="1:10" s="166" customFormat="1" ht="11.25" x14ac:dyDescent="0.2">
      <c r="A20" s="162" t="s">
        <v>18</v>
      </c>
      <c r="B20" s="163">
        <v>747</v>
      </c>
      <c r="C20" s="163">
        <v>1275</v>
      </c>
      <c r="D20" s="163"/>
      <c r="E20" s="163">
        <v>207</v>
      </c>
      <c r="F20" s="195">
        <v>27.710843373493976</v>
      </c>
      <c r="G20" s="163">
        <v>292</v>
      </c>
      <c r="H20" s="163">
        <v>261</v>
      </c>
      <c r="I20" s="163">
        <v>132</v>
      </c>
      <c r="J20" s="163">
        <v>52</v>
      </c>
    </row>
    <row r="21" spans="1:10" s="166" customFormat="1" ht="11.25" x14ac:dyDescent="0.2">
      <c r="A21" s="162" t="s">
        <v>19</v>
      </c>
      <c r="B21" s="163">
        <v>527</v>
      </c>
      <c r="C21" s="163">
        <v>877</v>
      </c>
      <c r="D21" s="163"/>
      <c r="E21" s="163">
        <v>152</v>
      </c>
      <c r="F21" s="195">
        <v>28.842504743833018</v>
      </c>
      <c r="G21" s="163">
        <v>220</v>
      </c>
      <c r="H21" s="163">
        <v>187</v>
      </c>
      <c r="I21" s="163">
        <v>93</v>
      </c>
      <c r="J21" s="163">
        <v>33</v>
      </c>
    </row>
    <row r="22" spans="1:10" s="166" customFormat="1" ht="11.25" x14ac:dyDescent="0.2">
      <c r="A22" s="162" t="s">
        <v>20</v>
      </c>
      <c r="B22" s="163">
        <v>837</v>
      </c>
      <c r="C22" s="163">
        <v>1391</v>
      </c>
      <c r="D22" s="163"/>
      <c r="E22" s="163">
        <v>277</v>
      </c>
      <c r="F22" s="195">
        <v>33.094384707287929</v>
      </c>
      <c r="G22" s="163">
        <v>398</v>
      </c>
      <c r="H22" s="163">
        <v>351</v>
      </c>
      <c r="I22" s="163">
        <v>170</v>
      </c>
      <c r="J22" s="163">
        <v>68</v>
      </c>
    </row>
    <row r="23" spans="1:10" s="166" customFormat="1" ht="11.25" x14ac:dyDescent="0.2">
      <c r="A23" s="162" t="s">
        <v>21</v>
      </c>
      <c r="B23" s="163">
        <v>956</v>
      </c>
      <c r="C23" s="163">
        <v>1588</v>
      </c>
      <c r="D23" s="163"/>
      <c r="E23" s="163">
        <v>228</v>
      </c>
      <c r="F23" s="195">
        <v>23.84937238493724</v>
      </c>
      <c r="G23" s="163">
        <v>317</v>
      </c>
      <c r="H23" s="163">
        <v>277</v>
      </c>
      <c r="I23" s="163">
        <v>153</v>
      </c>
      <c r="J23" s="163">
        <v>45</v>
      </c>
    </row>
    <row r="24" spans="1:10" s="166" customFormat="1" ht="11.25" x14ac:dyDescent="0.2">
      <c r="A24" s="162" t="s">
        <v>22</v>
      </c>
      <c r="B24" s="163">
        <v>393</v>
      </c>
      <c r="C24" s="163">
        <v>635</v>
      </c>
      <c r="D24" s="163"/>
      <c r="E24" s="163">
        <v>29</v>
      </c>
      <c r="F24" s="195">
        <v>7.3791348600508897</v>
      </c>
      <c r="G24" s="163">
        <v>51</v>
      </c>
      <c r="H24" s="163">
        <v>38</v>
      </c>
      <c r="I24" s="163">
        <v>13</v>
      </c>
      <c r="J24" s="163">
        <v>8</v>
      </c>
    </row>
    <row r="25" spans="1:10" s="166" customFormat="1" ht="11.25" x14ac:dyDescent="0.2">
      <c r="A25" s="162" t="s">
        <v>23</v>
      </c>
      <c r="B25" s="163">
        <v>483</v>
      </c>
      <c r="C25" s="163">
        <v>858</v>
      </c>
      <c r="D25" s="163"/>
      <c r="E25" s="163">
        <v>92</v>
      </c>
      <c r="F25" s="195">
        <v>19.047619047619047</v>
      </c>
      <c r="G25" s="163">
        <v>123</v>
      </c>
      <c r="H25" s="163">
        <v>111</v>
      </c>
      <c r="I25" s="163">
        <v>64</v>
      </c>
      <c r="J25" s="163">
        <v>17</v>
      </c>
    </row>
    <row r="26" spans="1:10" s="161" customFormat="1" ht="11.25" x14ac:dyDescent="0.2">
      <c r="A26" s="155" t="s">
        <v>24</v>
      </c>
      <c r="B26" s="156">
        <v>6917</v>
      </c>
      <c r="C26" s="156">
        <v>12109</v>
      </c>
      <c r="D26" s="156"/>
      <c r="E26" s="156">
        <v>1652</v>
      </c>
      <c r="F26" s="193">
        <v>23.883186352464943</v>
      </c>
      <c r="G26" s="156">
        <v>2371</v>
      </c>
      <c r="H26" s="156">
        <v>2076</v>
      </c>
      <c r="I26" s="156">
        <v>1033</v>
      </c>
      <c r="J26" s="156">
        <v>389</v>
      </c>
    </row>
    <row r="27" spans="1:10" s="166" customFormat="1" ht="11.25" x14ac:dyDescent="0.2">
      <c r="A27" s="162" t="s">
        <v>25</v>
      </c>
      <c r="B27" s="163">
        <v>1529</v>
      </c>
      <c r="C27" s="163">
        <v>2578</v>
      </c>
      <c r="D27" s="163"/>
      <c r="E27" s="163">
        <v>317</v>
      </c>
      <c r="F27" s="195">
        <v>20.732504905166778</v>
      </c>
      <c r="G27" s="163">
        <v>463</v>
      </c>
      <c r="H27" s="163">
        <v>403</v>
      </c>
      <c r="I27" s="163">
        <v>195</v>
      </c>
      <c r="J27" s="163">
        <v>75</v>
      </c>
    </row>
    <row r="28" spans="1:10" s="166" customFormat="1" ht="11.25" x14ac:dyDescent="0.2">
      <c r="A28" s="162" t="s">
        <v>26</v>
      </c>
      <c r="B28" s="163">
        <v>1900</v>
      </c>
      <c r="C28" s="163">
        <v>3412</v>
      </c>
      <c r="D28" s="163"/>
      <c r="E28" s="163">
        <v>383</v>
      </c>
      <c r="F28" s="195">
        <v>20.157894736842106</v>
      </c>
      <c r="G28" s="163">
        <v>561</v>
      </c>
      <c r="H28" s="163">
        <v>481</v>
      </c>
      <c r="I28" s="163">
        <v>235</v>
      </c>
      <c r="J28" s="163">
        <v>86</v>
      </c>
    </row>
    <row r="29" spans="1:10" s="166" customFormat="1" ht="11.25" x14ac:dyDescent="0.2">
      <c r="A29" s="162" t="s">
        <v>27</v>
      </c>
      <c r="B29" s="163">
        <v>1203</v>
      </c>
      <c r="C29" s="163">
        <v>2055</v>
      </c>
      <c r="D29" s="163"/>
      <c r="E29" s="163">
        <v>297</v>
      </c>
      <c r="F29" s="195">
        <v>24.688279301745634</v>
      </c>
      <c r="G29" s="163">
        <v>414</v>
      </c>
      <c r="H29" s="163">
        <v>381</v>
      </c>
      <c r="I29" s="163">
        <v>186</v>
      </c>
      <c r="J29" s="163">
        <v>82</v>
      </c>
    </row>
    <row r="30" spans="1:10" s="166" customFormat="1" ht="11.25" x14ac:dyDescent="0.2">
      <c r="A30" s="162" t="s">
        <v>28</v>
      </c>
      <c r="B30" s="163">
        <v>1249</v>
      </c>
      <c r="C30" s="163">
        <v>2415</v>
      </c>
      <c r="D30" s="163"/>
      <c r="E30" s="163">
        <v>293</v>
      </c>
      <c r="F30" s="195">
        <v>23.458767013610888</v>
      </c>
      <c r="G30" s="163">
        <v>451</v>
      </c>
      <c r="H30" s="163">
        <v>373</v>
      </c>
      <c r="I30" s="163">
        <v>163</v>
      </c>
      <c r="J30" s="163">
        <v>73</v>
      </c>
    </row>
    <row r="31" spans="1:10" s="166" customFormat="1" ht="11.25" x14ac:dyDescent="0.2">
      <c r="A31" s="162" t="s">
        <v>29</v>
      </c>
      <c r="B31" s="163">
        <v>1036</v>
      </c>
      <c r="C31" s="163">
        <v>1649</v>
      </c>
      <c r="D31" s="163"/>
      <c r="E31" s="163">
        <v>362</v>
      </c>
      <c r="F31" s="195">
        <v>34.942084942084946</v>
      </c>
      <c r="G31" s="163">
        <v>482</v>
      </c>
      <c r="H31" s="163">
        <v>438</v>
      </c>
      <c r="I31" s="163">
        <v>254</v>
      </c>
      <c r="J31" s="163">
        <v>73</v>
      </c>
    </row>
    <row r="32" spans="1:10" s="161" customFormat="1" ht="11.25" x14ac:dyDescent="0.2">
      <c r="A32" s="155" t="s">
        <v>30</v>
      </c>
      <c r="B32" s="156">
        <v>3785</v>
      </c>
      <c r="C32" s="156">
        <v>7583</v>
      </c>
      <c r="D32" s="156"/>
      <c r="E32" s="156">
        <v>760</v>
      </c>
      <c r="F32" s="193">
        <v>20.079260237780712</v>
      </c>
      <c r="G32" s="156">
        <v>1153</v>
      </c>
      <c r="H32" s="156">
        <v>981</v>
      </c>
      <c r="I32" s="156">
        <v>428</v>
      </c>
      <c r="J32" s="156">
        <v>210</v>
      </c>
    </row>
    <row r="33" spans="1:10" s="166" customFormat="1" ht="11.25" x14ac:dyDescent="0.2">
      <c r="A33" s="162" t="s">
        <v>293</v>
      </c>
      <c r="B33" s="163">
        <v>1400</v>
      </c>
      <c r="C33" s="163">
        <v>2722</v>
      </c>
      <c r="D33" s="163"/>
      <c r="E33" s="163">
        <v>236</v>
      </c>
      <c r="F33" s="195">
        <v>16.857142857142858</v>
      </c>
      <c r="G33" s="163">
        <v>358</v>
      </c>
      <c r="H33" s="163">
        <v>313</v>
      </c>
      <c r="I33" s="163">
        <v>132</v>
      </c>
      <c r="J33" s="163">
        <v>74</v>
      </c>
    </row>
    <row r="34" spans="1:10" s="166" customFormat="1" ht="11.25" x14ac:dyDescent="0.2">
      <c r="A34" s="162" t="s">
        <v>31</v>
      </c>
      <c r="B34" s="163">
        <v>5</v>
      </c>
      <c r="C34" s="163">
        <v>14</v>
      </c>
      <c r="D34" s="163"/>
      <c r="E34" s="163">
        <v>0</v>
      </c>
      <c r="F34" s="195">
        <v>0</v>
      </c>
      <c r="G34" s="163">
        <v>0</v>
      </c>
      <c r="H34" s="163">
        <v>0</v>
      </c>
      <c r="I34" s="163">
        <v>0</v>
      </c>
      <c r="J34" s="163">
        <v>0</v>
      </c>
    </row>
    <row r="35" spans="1:10" s="166" customFormat="1" ht="11.25" x14ac:dyDescent="0.2">
      <c r="A35" s="162" t="s">
        <v>32</v>
      </c>
      <c r="B35" s="163">
        <v>852</v>
      </c>
      <c r="C35" s="163">
        <v>1599</v>
      </c>
      <c r="D35" s="163"/>
      <c r="E35" s="163">
        <v>202</v>
      </c>
      <c r="F35" s="195">
        <v>23.708920187793428</v>
      </c>
      <c r="G35" s="163">
        <v>300</v>
      </c>
      <c r="H35" s="163">
        <v>258</v>
      </c>
      <c r="I35" s="163">
        <v>119</v>
      </c>
      <c r="J35" s="163">
        <v>55</v>
      </c>
    </row>
    <row r="36" spans="1:10" s="166" customFormat="1" ht="11.25" x14ac:dyDescent="0.2">
      <c r="A36" s="162" t="s">
        <v>33</v>
      </c>
      <c r="B36" s="163">
        <v>897</v>
      </c>
      <c r="C36" s="163">
        <v>1705</v>
      </c>
      <c r="D36" s="163"/>
      <c r="E36" s="163">
        <v>229</v>
      </c>
      <c r="F36" s="195">
        <v>25.52954292084727</v>
      </c>
      <c r="G36" s="163">
        <v>349</v>
      </c>
      <c r="H36" s="163">
        <v>293</v>
      </c>
      <c r="I36" s="163">
        <v>125</v>
      </c>
      <c r="J36" s="163">
        <v>60</v>
      </c>
    </row>
    <row r="37" spans="1:10" s="166" customFormat="1" ht="11.25" x14ac:dyDescent="0.2">
      <c r="A37" s="162" t="s">
        <v>34</v>
      </c>
      <c r="B37" s="163">
        <v>4</v>
      </c>
      <c r="C37" s="163">
        <v>0</v>
      </c>
      <c r="D37" s="163"/>
      <c r="E37" s="163">
        <v>0</v>
      </c>
      <c r="F37" s="195">
        <v>0</v>
      </c>
      <c r="G37" s="163">
        <v>0</v>
      </c>
      <c r="H37" s="163">
        <v>0</v>
      </c>
      <c r="I37" s="163">
        <v>0</v>
      </c>
      <c r="J37" s="163">
        <v>0</v>
      </c>
    </row>
    <row r="38" spans="1:10" s="166" customFormat="1" ht="11.25" x14ac:dyDescent="0.2">
      <c r="A38" s="162" t="s">
        <v>35</v>
      </c>
      <c r="B38" s="163">
        <v>1</v>
      </c>
      <c r="C38" s="163">
        <v>0</v>
      </c>
      <c r="D38" s="163"/>
      <c r="E38" s="163">
        <v>0</v>
      </c>
      <c r="F38" s="195">
        <v>0</v>
      </c>
      <c r="G38" s="163">
        <v>0</v>
      </c>
      <c r="H38" s="163">
        <v>0</v>
      </c>
      <c r="I38" s="163">
        <v>0</v>
      </c>
      <c r="J38" s="163">
        <v>0</v>
      </c>
    </row>
    <row r="39" spans="1:10" s="166" customFormat="1" ht="11.25" x14ac:dyDescent="0.2">
      <c r="A39" s="162" t="s">
        <v>36</v>
      </c>
      <c r="B39" s="163">
        <v>626</v>
      </c>
      <c r="C39" s="163">
        <v>1532</v>
      </c>
      <c r="D39" s="163"/>
      <c r="E39" s="163">
        <v>93</v>
      </c>
      <c r="F39" s="195">
        <v>14.856230031948881</v>
      </c>
      <c r="G39" s="163">
        <v>146</v>
      </c>
      <c r="H39" s="163">
        <v>117</v>
      </c>
      <c r="I39" s="163">
        <v>52</v>
      </c>
      <c r="J39" s="163">
        <v>21</v>
      </c>
    </row>
    <row r="40" spans="1:10" s="161" customFormat="1" ht="11.25" x14ac:dyDescent="0.2">
      <c r="A40" s="155" t="s">
        <v>37</v>
      </c>
      <c r="B40" s="156">
        <v>3026</v>
      </c>
      <c r="C40" s="156">
        <v>6252</v>
      </c>
      <c r="D40" s="156"/>
      <c r="E40" s="156">
        <v>616</v>
      </c>
      <c r="F40" s="193">
        <v>20.356906807666885</v>
      </c>
      <c r="G40" s="156">
        <v>933</v>
      </c>
      <c r="H40" s="156">
        <v>791</v>
      </c>
      <c r="I40" s="156">
        <v>349</v>
      </c>
      <c r="J40" s="156">
        <v>155</v>
      </c>
    </row>
    <row r="41" spans="1:10" s="166" customFormat="1" ht="11.25" x14ac:dyDescent="0.2">
      <c r="A41" s="162" t="s">
        <v>38</v>
      </c>
      <c r="B41" s="163">
        <v>1572</v>
      </c>
      <c r="C41" s="163">
        <v>2800</v>
      </c>
      <c r="D41" s="163"/>
      <c r="E41" s="163">
        <v>378</v>
      </c>
      <c r="F41" s="195">
        <v>24.045801526717558</v>
      </c>
      <c r="G41" s="163">
        <v>552</v>
      </c>
      <c r="H41" s="163">
        <v>486</v>
      </c>
      <c r="I41" s="163">
        <v>226</v>
      </c>
      <c r="J41" s="163">
        <v>99</v>
      </c>
    </row>
    <row r="42" spans="1:10" s="166" customFormat="1" ht="11.25" x14ac:dyDescent="0.2">
      <c r="A42" s="162" t="s">
        <v>39</v>
      </c>
      <c r="B42" s="163">
        <v>29</v>
      </c>
      <c r="C42" s="163">
        <v>79</v>
      </c>
      <c r="D42" s="163"/>
      <c r="E42" s="163">
        <v>3</v>
      </c>
      <c r="F42" s="195">
        <v>10.344827586206897</v>
      </c>
      <c r="G42" s="163">
        <v>4</v>
      </c>
      <c r="H42" s="163">
        <v>4</v>
      </c>
      <c r="I42" s="163">
        <v>2</v>
      </c>
      <c r="J42" s="163">
        <v>1</v>
      </c>
    </row>
    <row r="43" spans="1:10" s="166" customFormat="1" ht="11.25" x14ac:dyDescent="0.2">
      <c r="A43" s="162" t="s">
        <v>40</v>
      </c>
      <c r="B43" s="163">
        <v>615</v>
      </c>
      <c r="C43" s="163">
        <v>1170</v>
      </c>
      <c r="D43" s="163"/>
      <c r="E43" s="163">
        <v>107</v>
      </c>
      <c r="F43" s="195">
        <v>17.398373983739837</v>
      </c>
      <c r="G43" s="163">
        <v>167</v>
      </c>
      <c r="H43" s="163">
        <v>136</v>
      </c>
      <c r="I43" s="163">
        <v>57</v>
      </c>
      <c r="J43" s="163">
        <v>26</v>
      </c>
    </row>
    <row r="44" spans="1:10" s="166" customFormat="1" ht="11.25" x14ac:dyDescent="0.2">
      <c r="A44" s="162" t="s">
        <v>41</v>
      </c>
      <c r="B44" s="163">
        <v>307</v>
      </c>
      <c r="C44" s="163">
        <v>599</v>
      </c>
      <c r="D44" s="163"/>
      <c r="E44" s="163">
        <v>61</v>
      </c>
      <c r="F44" s="195">
        <v>19.869706840390879</v>
      </c>
      <c r="G44" s="163">
        <v>91</v>
      </c>
      <c r="H44" s="163">
        <v>76</v>
      </c>
      <c r="I44" s="163">
        <v>35</v>
      </c>
      <c r="J44" s="163">
        <v>13</v>
      </c>
    </row>
    <row r="45" spans="1:10" s="166" customFormat="1" ht="11.25" x14ac:dyDescent="0.2">
      <c r="A45" s="162" t="s">
        <v>42</v>
      </c>
      <c r="B45" s="163">
        <v>2</v>
      </c>
      <c r="C45" s="163">
        <v>0</v>
      </c>
      <c r="D45" s="163"/>
      <c r="E45" s="163">
        <v>0</v>
      </c>
      <c r="F45" s="195">
        <v>0</v>
      </c>
      <c r="G45" s="163">
        <v>0</v>
      </c>
      <c r="H45" s="163">
        <v>0</v>
      </c>
      <c r="I45" s="163">
        <v>0</v>
      </c>
      <c r="J45" s="163">
        <v>0</v>
      </c>
    </row>
    <row r="46" spans="1:10" s="166" customFormat="1" ht="11.25" x14ac:dyDescent="0.2">
      <c r="A46" s="162" t="s">
        <v>43</v>
      </c>
      <c r="B46" s="163">
        <v>501</v>
      </c>
      <c r="C46" s="163">
        <v>1597</v>
      </c>
      <c r="D46" s="163"/>
      <c r="E46" s="163">
        <v>66</v>
      </c>
      <c r="F46" s="195">
        <v>13.17365269461078</v>
      </c>
      <c r="G46" s="163">
        <v>117</v>
      </c>
      <c r="H46" s="163">
        <v>87</v>
      </c>
      <c r="I46" s="163">
        <v>29</v>
      </c>
      <c r="J46" s="163">
        <v>15</v>
      </c>
    </row>
    <row r="47" spans="1:10" s="161" customFormat="1" ht="11.25" x14ac:dyDescent="0.2">
      <c r="A47" s="155" t="s">
        <v>44</v>
      </c>
      <c r="B47" s="156">
        <v>3689</v>
      </c>
      <c r="C47" s="156">
        <v>6710</v>
      </c>
      <c r="D47" s="156"/>
      <c r="E47" s="156">
        <v>1090</v>
      </c>
      <c r="F47" s="193">
        <v>29.547302792084572</v>
      </c>
      <c r="G47" s="156">
        <v>1576</v>
      </c>
      <c r="H47" s="156">
        <v>1404</v>
      </c>
      <c r="I47" s="156">
        <v>648</v>
      </c>
      <c r="J47" s="156">
        <v>303</v>
      </c>
    </row>
    <row r="48" spans="1:10" s="166" customFormat="1" ht="11.25" x14ac:dyDescent="0.2">
      <c r="A48" s="162" t="s">
        <v>45</v>
      </c>
      <c r="B48" s="163">
        <v>1316</v>
      </c>
      <c r="C48" s="163">
        <v>2405</v>
      </c>
      <c r="D48" s="163"/>
      <c r="E48" s="163">
        <v>372</v>
      </c>
      <c r="F48" s="195">
        <v>28.267477203647417</v>
      </c>
      <c r="G48" s="163">
        <v>525</v>
      </c>
      <c r="H48" s="163">
        <v>484</v>
      </c>
      <c r="I48" s="163">
        <v>231</v>
      </c>
      <c r="J48" s="163">
        <v>111</v>
      </c>
    </row>
    <row r="49" spans="1:10" s="166" customFormat="1" ht="11.25" x14ac:dyDescent="0.2">
      <c r="A49" s="162" t="s">
        <v>46</v>
      </c>
      <c r="B49" s="163">
        <v>2</v>
      </c>
      <c r="C49" s="163">
        <v>0</v>
      </c>
      <c r="D49" s="163"/>
      <c r="E49" s="163">
        <v>0</v>
      </c>
      <c r="F49" s="195">
        <v>0</v>
      </c>
      <c r="G49" s="163">
        <v>0</v>
      </c>
      <c r="H49" s="163">
        <v>0</v>
      </c>
      <c r="I49" s="163">
        <v>0</v>
      </c>
      <c r="J49" s="163">
        <v>0</v>
      </c>
    </row>
    <row r="50" spans="1:10" s="166" customFormat="1" ht="11.25" x14ac:dyDescent="0.2">
      <c r="A50" s="162" t="s">
        <v>47</v>
      </c>
      <c r="B50" s="163">
        <v>25</v>
      </c>
      <c r="C50" s="163">
        <v>57</v>
      </c>
      <c r="D50" s="163"/>
      <c r="E50" s="163">
        <v>13</v>
      </c>
      <c r="F50" s="195">
        <v>52</v>
      </c>
      <c r="G50" s="163">
        <v>24</v>
      </c>
      <c r="H50" s="163">
        <v>19</v>
      </c>
      <c r="I50" s="163">
        <v>5</v>
      </c>
      <c r="J50" s="163">
        <v>6</v>
      </c>
    </row>
    <row r="51" spans="1:10" s="166" customFormat="1" ht="11.25" x14ac:dyDescent="0.2">
      <c r="A51" s="162" t="s">
        <v>48</v>
      </c>
      <c r="B51" s="163">
        <v>955</v>
      </c>
      <c r="C51" s="163">
        <v>1709</v>
      </c>
      <c r="D51" s="163"/>
      <c r="E51" s="163">
        <v>283</v>
      </c>
      <c r="F51" s="195">
        <v>29.633507853403142</v>
      </c>
      <c r="G51" s="163">
        <v>409</v>
      </c>
      <c r="H51" s="163">
        <v>354</v>
      </c>
      <c r="I51" s="163">
        <v>168</v>
      </c>
      <c r="J51" s="163">
        <v>70</v>
      </c>
    </row>
    <row r="52" spans="1:10" s="166" customFormat="1" ht="11.25" x14ac:dyDescent="0.2">
      <c r="A52" s="162" t="s">
        <v>49</v>
      </c>
      <c r="B52" s="163">
        <v>1388</v>
      </c>
      <c r="C52" s="163">
        <v>2525</v>
      </c>
      <c r="D52" s="163"/>
      <c r="E52" s="163">
        <v>422</v>
      </c>
      <c r="F52" s="195">
        <v>30.403458213256485</v>
      </c>
      <c r="G52" s="163">
        <v>618</v>
      </c>
      <c r="H52" s="163">
        <v>547</v>
      </c>
      <c r="I52" s="163">
        <v>244</v>
      </c>
      <c r="J52" s="163">
        <v>116</v>
      </c>
    </row>
    <row r="53" spans="1:10" s="166" customFormat="1" ht="11.25" x14ac:dyDescent="0.2">
      <c r="A53" s="162" t="s">
        <v>50</v>
      </c>
      <c r="B53" s="163">
        <v>3</v>
      </c>
      <c r="C53" s="163">
        <v>0</v>
      </c>
      <c r="D53" s="163"/>
      <c r="E53" s="163">
        <v>0</v>
      </c>
      <c r="F53" s="195">
        <v>0</v>
      </c>
      <c r="G53" s="163">
        <v>0</v>
      </c>
      <c r="H53" s="163">
        <v>0</v>
      </c>
      <c r="I53" s="163">
        <v>0</v>
      </c>
      <c r="J53" s="163">
        <v>0</v>
      </c>
    </row>
    <row r="54" spans="1:10" s="161" customFormat="1" ht="11.25" x14ac:dyDescent="0.2">
      <c r="A54" s="155" t="s">
        <v>51</v>
      </c>
      <c r="B54" s="156">
        <v>5316</v>
      </c>
      <c r="C54" s="156">
        <v>9518</v>
      </c>
      <c r="D54" s="156"/>
      <c r="E54" s="156">
        <v>1549</v>
      </c>
      <c r="F54" s="193">
        <v>29.138449962377727</v>
      </c>
      <c r="G54" s="156">
        <v>2250</v>
      </c>
      <c r="H54" s="156">
        <v>1965</v>
      </c>
      <c r="I54" s="156">
        <v>944</v>
      </c>
      <c r="J54" s="156">
        <v>397</v>
      </c>
    </row>
    <row r="55" spans="1:10" s="166" customFormat="1" ht="11.25" x14ac:dyDescent="0.2">
      <c r="A55" s="162" t="s">
        <v>52</v>
      </c>
      <c r="B55" s="163">
        <v>1757</v>
      </c>
      <c r="C55" s="163">
        <v>3221</v>
      </c>
      <c r="D55" s="163"/>
      <c r="E55" s="163">
        <v>421</v>
      </c>
      <c r="F55" s="195">
        <v>23.961297666476948</v>
      </c>
      <c r="G55" s="163">
        <v>628</v>
      </c>
      <c r="H55" s="163">
        <v>544</v>
      </c>
      <c r="I55" s="163">
        <v>243</v>
      </c>
      <c r="J55" s="163">
        <v>116</v>
      </c>
    </row>
    <row r="56" spans="1:10" s="166" customFormat="1" ht="11.25" x14ac:dyDescent="0.2">
      <c r="A56" s="162" t="s">
        <v>53</v>
      </c>
      <c r="B56" s="163">
        <v>2410</v>
      </c>
      <c r="C56" s="163">
        <v>4260</v>
      </c>
      <c r="D56" s="163"/>
      <c r="E56" s="163">
        <v>765</v>
      </c>
      <c r="F56" s="195">
        <v>31.742738589211616</v>
      </c>
      <c r="G56" s="163">
        <v>1094</v>
      </c>
      <c r="H56" s="163">
        <v>972</v>
      </c>
      <c r="I56" s="163">
        <v>468</v>
      </c>
      <c r="J56" s="163">
        <v>202</v>
      </c>
    </row>
    <row r="57" spans="1:10" s="166" customFormat="1" ht="11.25" x14ac:dyDescent="0.2">
      <c r="A57" s="162" t="s">
        <v>54</v>
      </c>
      <c r="B57" s="163">
        <v>482</v>
      </c>
      <c r="C57" s="163">
        <v>908</v>
      </c>
      <c r="D57" s="163"/>
      <c r="E57" s="163">
        <v>130</v>
      </c>
      <c r="F57" s="195">
        <v>26.970954356846473</v>
      </c>
      <c r="G57" s="163">
        <v>189</v>
      </c>
      <c r="H57" s="163">
        <v>160</v>
      </c>
      <c r="I57" s="163">
        <v>85</v>
      </c>
      <c r="J57" s="163">
        <v>28</v>
      </c>
    </row>
    <row r="58" spans="1:10" s="166" customFormat="1" ht="11.25" x14ac:dyDescent="0.2">
      <c r="A58" s="162" t="s">
        <v>55</v>
      </c>
      <c r="B58" s="163">
        <v>667</v>
      </c>
      <c r="C58" s="163">
        <v>1129</v>
      </c>
      <c r="D58" s="163"/>
      <c r="E58" s="163">
        <v>233</v>
      </c>
      <c r="F58" s="195">
        <v>34.932533733133432</v>
      </c>
      <c r="G58" s="163">
        <v>339</v>
      </c>
      <c r="H58" s="163">
        <v>289</v>
      </c>
      <c r="I58" s="163">
        <v>148</v>
      </c>
      <c r="J58" s="163">
        <v>51</v>
      </c>
    </row>
    <row r="59" spans="1:10" s="161" customFormat="1" ht="11.25" x14ac:dyDescent="0.2">
      <c r="A59" s="155" t="s">
        <v>56</v>
      </c>
      <c r="B59" s="156">
        <v>1948</v>
      </c>
      <c r="C59" s="156">
        <v>3312</v>
      </c>
      <c r="D59" s="156"/>
      <c r="E59" s="156">
        <v>588</v>
      </c>
      <c r="F59" s="193">
        <v>30.184804928131413</v>
      </c>
      <c r="G59" s="156">
        <v>847</v>
      </c>
      <c r="H59" s="156">
        <v>731</v>
      </c>
      <c r="I59" s="156">
        <v>371</v>
      </c>
      <c r="J59" s="156">
        <v>128</v>
      </c>
    </row>
    <row r="60" spans="1:10" s="166" customFormat="1" ht="11.25" x14ac:dyDescent="0.2">
      <c r="A60" s="162" t="s">
        <v>57</v>
      </c>
      <c r="B60" s="163">
        <v>1851</v>
      </c>
      <c r="C60" s="163">
        <v>3098</v>
      </c>
      <c r="D60" s="163"/>
      <c r="E60" s="163">
        <v>551</v>
      </c>
      <c r="F60" s="195">
        <v>29.767693138843871</v>
      </c>
      <c r="G60" s="163">
        <v>782</v>
      </c>
      <c r="H60" s="163">
        <v>678</v>
      </c>
      <c r="I60" s="163">
        <v>356</v>
      </c>
      <c r="J60" s="163">
        <v>117</v>
      </c>
    </row>
    <row r="61" spans="1:10" s="166" customFormat="1" ht="11.25" x14ac:dyDescent="0.2">
      <c r="A61" s="162" t="s">
        <v>58</v>
      </c>
      <c r="B61" s="163">
        <v>97</v>
      </c>
      <c r="C61" s="163">
        <v>214</v>
      </c>
      <c r="D61" s="163"/>
      <c r="E61" s="163">
        <v>37</v>
      </c>
      <c r="F61" s="195">
        <v>38.144329896907216</v>
      </c>
      <c r="G61" s="163">
        <v>65</v>
      </c>
      <c r="H61" s="163">
        <v>53</v>
      </c>
      <c r="I61" s="163">
        <v>15</v>
      </c>
      <c r="J61" s="163">
        <v>11</v>
      </c>
    </row>
    <row r="62" spans="1:10" s="161" customFormat="1" ht="11.25" x14ac:dyDescent="0.2">
      <c r="A62" s="155" t="s">
        <v>59</v>
      </c>
      <c r="B62" s="156">
        <v>2676</v>
      </c>
      <c r="C62" s="156">
        <v>4941</v>
      </c>
      <c r="D62" s="156"/>
      <c r="E62" s="156">
        <v>787</v>
      </c>
      <c r="F62" s="193">
        <v>29.409566517189834</v>
      </c>
      <c r="G62" s="156">
        <v>1120</v>
      </c>
      <c r="H62" s="156">
        <v>973</v>
      </c>
      <c r="I62" s="156">
        <v>496</v>
      </c>
      <c r="J62" s="156">
        <v>178</v>
      </c>
    </row>
    <row r="63" spans="1:10" s="166" customFormat="1" ht="11.25" x14ac:dyDescent="0.2">
      <c r="A63" s="162" t="s">
        <v>60</v>
      </c>
      <c r="B63" s="163">
        <v>943</v>
      </c>
      <c r="C63" s="163">
        <v>1702</v>
      </c>
      <c r="D63" s="163"/>
      <c r="E63" s="163">
        <v>366</v>
      </c>
      <c r="F63" s="195">
        <v>38.812301166489924</v>
      </c>
      <c r="G63" s="163">
        <v>512</v>
      </c>
      <c r="H63" s="163">
        <v>444</v>
      </c>
      <c r="I63" s="163">
        <v>239</v>
      </c>
      <c r="J63" s="163">
        <v>75</v>
      </c>
    </row>
    <row r="64" spans="1:10" s="166" customFormat="1" ht="11.25" x14ac:dyDescent="0.2">
      <c r="A64" s="162" t="s">
        <v>61</v>
      </c>
      <c r="B64" s="163">
        <v>484</v>
      </c>
      <c r="C64" s="163">
        <v>992</v>
      </c>
      <c r="D64" s="163"/>
      <c r="E64" s="163">
        <v>160</v>
      </c>
      <c r="F64" s="195">
        <v>33.057851239669425</v>
      </c>
      <c r="G64" s="163">
        <v>243</v>
      </c>
      <c r="H64" s="163">
        <v>204</v>
      </c>
      <c r="I64" s="163">
        <v>90</v>
      </c>
      <c r="J64" s="163">
        <v>41</v>
      </c>
    </row>
    <row r="65" spans="1:10" s="166" customFormat="1" ht="11.25" x14ac:dyDescent="0.2">
      <c r="A65" s="162" t="s">
        <v>62</v>
      </c>
      <c r="B65" s="163">
        <v>1249</v>
      </c>
      <c r="C65" s="163">
        <v>2247</v>
      </c>
      <c r="D65" s="163"/>
      <c r="E65" s="163">
        <v>261</v>
      </c>
      <c r="F65" s="195">
        <v>20.896717373899119</v>
      </c>
      <c r="G65" s="163">
        <v>365</v>
      </c>
      <c r="H65" s="163">
        <v>325</v>
      </c>
      <c r="I65" s="163">
        <v>167</v>
      </c>
      <c r="J65" s="163">
        <v>62</v>
      </c>
    </row>
    <row r="66" spans="1:10" s="161" customFormat="1" ht="11.25" x14ac:dyDescent="0.2">
      <c r="A66" s="155" t="s">
        <v>63</v>
      </c>
      <c r="B66" s="156">
        <v>1130</v>
      </c>
      <c r="C66" s="156">
        <v>2202</v>
      </c>
      <c r="D66" s="156"/>
      <c r="E66" s="156">
        <v>345</v>
      </c>
      <c r="F66" s="193">
        <v>30.53097345132743</v>
      </c>
      <c r="G66" s="156">
        <v>528</v>
      </c>
      <c r="H66" s="156">
        <v>442</v>
      </c>
      <c r="I66" s="156">
        <v>191</v>
      </c>
      <c r="J66" s="156">
        <v>88</v>
      </c>
    </row>
    <row r="67" spans="1:10" s="166" customFormat="1" ht="11.25" x14ac:dyDescent="0.2">
      <c r="A67" s="162" t="s">
        <v>64</v>
      </c>
      <c r="B67" s="163">
        <v>77</v>
      </c>
      <c r="C67" s="163">
        <v>137</v>
      </c>
      <c r="D67" s="163"/>
      <c r="E67" s="163">
        <v>24</v>
      </c>
      <c r="F67" s="195">
        <v>31.168831168831169</v>
      </c>
      <c r="G67" s="163">
        <v>34</v>
      </c>
      <c r="H67" s="163">
        <v>32</v>
      </c>
      <c r="I67" s="163">
        <v>14</v>
      </c>
      <c r="J67" s="163">
        <v>8</v>
      </c>
    </row>
    <row r="68" spans="1:10" s="166" customFormat="1" ht="11.25" x14ac:dyDescent="0.2">
      <c r="A68" s="162" t="s">
        <v>65</v>
      </c>
      <c r="B68" s="163">
        <v>747</v>
      </c>
      <c r="C68" s="163">
        <v>1520</v>
      </c>
      <c r="D68" s="163"/>
      <c r="E68" s="163">
        <v>252</v>
      </c>
      <c r="F68" s="195">
        <v>33.734939759036145</v>
      </c>
      <c r="G68" s="163">
        <v>381</v>
      </c>
      <c r="H68" s="163">
        <v>320</v>
      </c>
      <c r="I68" s="163">
        <v>142</v>
      </c>
      <c r="J68" s="163">
        <v>63</v>
      </c>
    </row>
    <row r="69" spans="1:10" s="166" customFormat="1" ht="11.25" x14ac:dyDescent="0.2">
      <c r="A69" s="162" t="s">
        <v>66</v>
      </c>
      <c r="B69" s="163">
        <v>306</v>
      </c>
      <c r="C69" s="163">
        <v>545</v>
      </c>
      <c r="D69" s="163"/>
      <c r="E69" s="163">
        <v>69</v>
      </c>
      <c r="F69" s="195">
        <v>22.549019607843139</v>
      </c>
      <c r="G69" s="163">
        <v>113</v>
      </c>
      <c r="H69" s="163">
        <v>90</v>
      </c>
      <c r="I69" s="163">
        <v>35</v>
      </c>
      <c r="J69" s="163">
        <v>17</v>
      </c>
    </row>
    <row r="70" spans="1:10" s="161" customFormat="1" ht="11.25" x14ac:dyDescent="0.2">
      <c r="A70" s="155" t="s">
        <v>67</v>
      </c>
      <c r="B70" s="156">
        <v>3124</v>
      </c>
      <c r="C70" s="156">
        <v>5500</v>
      </c>
      <c r="D70" s="156"/>
      <c r="E70" s="156">
        <v>813</v>
      </c>
      <c r="F70" s="193">
        <v>26.024327784891167</v>
      </c>
      <c r="G70" s="156">
        <v>1164</v>
      </c>
      <c r="H70" s="156">
        <v>1020</v>
      </c>
      <c r="I70" s="156">
        <v>509</v>
      </c>
      <c r="J70" s="156">
        <v>193</v>
      </c>
    </row>
    <row r="71" spans="1:10" s="166" customFormat="1" ht="11.25" x14ac:dyDescent="0.2">
      <c r="A71" s="162" t="s">
        <v>68</v>
      </c>
      <c r="B71" s="163">
        <v>602</v>
      </c>
      <c r="C71" s="163">
        <v>1083</v>
      </c>
      <c r="D71" s="163"/>
      <c r="E71" s="163">
        <v>99</v>
      </c>
      <c r="F71" s="195">
        <v>16.44518272425249</v>
      </c>
      <c r="G71" s="163">
        <v>149</v>
      </c>
      <c r="H71" s="163">
        <v>120</v>
      </c>
      <c r="I71" s="163">
        <v>61</v>
      </c>
      <c r="J71" s="163">
        <v>17</v>
      </c>
    </row>
    <row r="72" spans="1:10" s="166" customFormat="1" ht="11.25" x14ac:dyDescent="0.2">
      <c r="A72" s="162" t="s">
        <v>69</v>
      </c>
      <c r="B72" s="163">
        <v>68</v>
      </c>
      <c r="C72" s="163">
        <v>130</v>
      </c>
      <c r="D72" s="163"/>
      <c r="E72" s="163">
        <v>8</v>
      </c>
      <c r="F72" s="195">
        <v>11.76470588235294</v>
      </c>
      <c r="G72" s="163">
        <v>11</v>
      </c>
      <c r="H72" s="163">
        <v>10</v>
      </c>
      <c r="I72" s="163">
        <v>5</v>
      </c>
      <c r="J72" s="163">
        <v>2</v>
      </c>
    </row>
    <row r="73" spans="1:10" s="166" customFormat="1" ht="11.25" x14ac:dyDescent="0.2">
      <c r="A73" s="162" t="s">
        <v>70</v>
      </c>
      <c r="B73" s="163">
        <v>1213</v>
      </c>
      <c r="C73" s="163">
        <v>2221</v>
      </c>
      <c r="D73" s="163"/>
      <c r="E73" s="163">
        <v>378</v>
      </c>
      <c r="F73" s="195">
        <v>31.162407254740316</v>
      </c>
      <c r="G73" s="163">
        <v>559</v>
      </c>
      <c r="H73" s="163">
        <v>495</v>
      </c>
      <c r="I73" s="163">
        <v>213</v>
      </c>
      <c r="J73" s="163">
        <v>113</v>
      </c>
    </row>
    <row r="74" spans="1:10" s="166" customFormat="1" ht="11.25" x14ac:dyDescent="0.2">
      <c r="A74" s="162" t="s">
        <v>71</v>
      </c>
      <c r="B74" s="163">
        <v>1241</v>
      </c>
      <c r="C74" s="163">
        <v>2066</v>
      </c>
      <c r="D74" s="163"/>
      <c r="E74" s="163">
        <v>328</v>
      </c>
      <c r="F74" s="195">
        <v>26.430298146655922</v>
      </c>
      <c r="G74" s="163">
        <v>445</v>
      </c>
      <c r="H74" s="163">
        <v>395</v>
      </c>
      <c r="I74" s="163">
        <v>230</v>
      </c>
      <c r="J74" s="163">
        <v>61</v>
      </c>
    </row>
    <row r="75" spans="1:10" s="161" customFormat="1" ht="11.25" x14ac:dyDescent="0.2">
      <c r="A75" s="155" t="s">
        <v>72</v>
      </c>
      <c r="B75" s="156">
        <v>3943</v>
      </c>
      <c r="C75" s="156">
        <v>7774</v>
      </c>
      <c r="D75" s="156"/>
      <c r="E75" s="156">
        <v>1180</v>
      </c>
      <c r="F75" s="193">
        <v>29.926451940147096</v>
      </c>
      <c r="G75" s="156">
        <v>1804</v>
      </c>
      <c r="H75" s="156">
        <v>1514</v>
      </c>
      <c r="I75" s="156">
        <v>661</v>
      </c>
      <c r="J75" s="156">
        <v>314</v>
      </c>
    </row>
    <row r="76" spans="1:10" s="166" customFormat="1" ht="11.25" x14ac:dyDescent="0.2">
      <c r="A76" s="162" t="s">
        <v>73</v>
      </c>
      <c r="B76" s="163">
        <v>2154</v>
      </c>
      <c r="C76" s="163">
        <v>3925</v>
      </c>
      <c r="D76" s="163"/>
      <c r="E76" s="163">
        <v>627</v>
      </c>
      <c r="F76" s="195">
        <v>29.108635097493035</v>
      </c>
      <c r="G76" s="163">
        <v>920</v>
      </c>
      <c r="H76" s="163">
        <v>787</v>
      </c>
      <c r="I76" s="163">
        <v>376</v>
      </c>
      <c r="J76" s="163">
        <v>151</v>
      </c>
    </row>
    <row r="77" spans="1:10" s="166" customFormat="1" ht="11.25" x14ac:dyDescent="0.2">
      <c r="A77" s="162" t="s">
        <v>292</v>
      </c>
      <c r="B77" s="163">
        <v>632</v>
      </c>
      <c r="C77" s="163">
        <v>1384</v>
      </c>
      <c r="D77" s="163"/>
      <c r="E77" s="163">
        <v>187</v>
      </c>
      <c r="F77" s="195">
        <v>29.588607594936711</v>
      </c>
      <c r="G77" s="163">
        <v>312</v>
      </c>
      <c r="H77" s="163">
        <v>254</v>
      </c>
      <c r="I77" s="163">
        <v>88</v>
      </c>
      <c r="J77" s="163">
        <v>60</v>
      </c>
    </row>
    <row r="78" spans="1:10" s="166" customFormat="1" ht="11.25" x14ac:dyDescent="0.2">
      <c r="A78" s="162" t="s">
        <v>74</v>
      </c>
      <c r="B78" s="163">
        <v>25</v>
      </c>
      <c r="C78" s="163">
        <v>80</v>
      </c>
      <c r="D78" s="163"/>
      <c r="E78" s="163">
        <v>2</v>
      </c>
      <c r="F78" s="195">
        <v>8</v>
      </c>
      <c r="G78" s="163">
        <v>7</v>
      </c>
      <c r="H78" s="163">
        <v>3</v>
      </c>
      <c r="I78" s="163">
        <v>0</v>
      </c>
      <c r="J78" s="163">
        <v>1</v>
      </c>
    </row>
    <row r="79" spans="1:10" s="166" customFormat="1" ht="11.25" x14ac:dyDescent="0.2">
      <c r="A79" s="162" t="s">
        <v>75</v>
      </c>
      <c r="B79" s="163">
        <v>264</v>
      </c>
      <c r="C79" s="163">
        <v>711</v>
      </c>
      <c r="D79" s="163"/>
      <c r="E79" s="163">
        <v>94</v>
      </c>
      <c r="F79" s="195">
        <v>35.606060606060609</v>
      </c>
      <c r="G79" s="163">
        <v>169</v>
      </c>
      <c r="H79" s="163">
        <v>142</v>
      </c>
      <c r="I79" s="163">
        <v>29</v>
      </c>
      <c r="J79" s="163">
        <v>45</v>
      </c>
    </row>
    <row r="80" spans="1:10" s="166" customFormat="1" ht="11.25" x14ac:dyDescent="0.2">
      <c r="A80" s="162" t="s">
        <v>76</v>
      </c>
      <c r="B80" s="163">
        <v>868</v>
      </c>
      <c r="C80" s="163">
        <v>1674</v>
      </c>
      <c r="D80" s="163"/>
      <c r="E80" s="163">
        <v>270</v>
      </c>
      <c r="F80" s="195">
        <v>31.105990783410135</v>
      </c>
      <c r="G80" s="163">
        <v>396</v>
      </c>
      <c r="H80" s="163">
        <v>328</v>
      </c>
      <c r="I80" s="163">
        <v>168</v>
      </c>
      <c r="J80" s="163">
        <v>57</v>
      </c>
    </row>
    <row r="81" spans="1:10" s="161" customFormat="1" ht="11.25" x14ac:dyDescent="0.2">
      <c r="A81" s="155" t="s">
        <v>77</v>
      </c>
      <c r="B81" s="156">
        <v>4968</v>
      </c>
      <c r="C81" s="156">
        <v>11141</v>
      </c>
      <c r="D81" s="156"/>
      <c r="E81" s="156">
        <v>984</v>
      </c>
      <c r="F81" s="193">
        <v>19.806763285024154</v>
      </c>
      <c r="G81" s="156">
        <v>1485</v>
      </c>
      <c r="H81" s="156">
        <v>1241</v>
      </c>
      <c r="I81" s="156">
        <v>565</v>
      </c>
      <c r="J81" s="156">
        <v>240</v>
      </c>
    </row>
    <row r="82" spans="1:10" s="166" customFormat="1" ht="11.25" x14ac:dyDescent="0.2">
      <c r="A82" s="162" t="s">
        <v>78</v>
      </c>
      <c r="B82" s="163">
        <v>1441</v>
      </c>
      <c r="C82" s="163">
        <v>2680</v>
      </c>
      <c r="D82" s="163"/>
      <c r="E82" s="163">
        <v>379</v>
      </c>
      <c r="F82" s="195">
        <v>26.301179736294237</v>
      </c>
      <c r="G82" s="163">
        <v>527</v>
      </c>
      <c r="H82" s="163">
        <v>467</v>
      </c>
      <c r="I82" s="163">
        <v>251</v>
      </c>
      <c r="J82" s="163">
        <v>85</v>
      </c>
    </row>
    <row r="83" spans="1:10" s="166" customFormat="1" ht="11.25" x14ac:dyDescent="0.2">
      <c r="A83" s="162" t="s">
        <v>79</v>
      </c>
      <c r="B83" s="163">
        <v>544</v>
      </c>
      <c r="C83" s="163">
        <v>1253</v>
      </c>
      <c r="D83" s="163"/>
      <c r="E83" s="163">
        <v>58</v>
      </c>
      <c r="F83" s="195">
        <v>10.661764705882353</v>
      </c>
      <c r="G83" s="163">
        <v>81</v>
      </c>
      <c r="H83" s="163">
        <v>68</v>
      </c>
      <c r="I83" s="163">
        <v>37</v>
      </c>
      <c r="J83" s="163">
        <v>9</v>
      </c>
    </row>
    <row r="84" spans="1:10" s="166" customFormat="1" ht="11.25" x14ac:dyDescent="0.2">
      <c r="A84" s="162" t="s">
        <v>80</v>
      </c>
      <c r="B84" s="163">
        <v>477</v>
      </c>
      <c r="C84" s="163">
        <v>1002</v>
      </c>
      <c r="D84" s="163"/>
      <c r="E84" s="163">
        <v>143</v>
      </c>
      <c r="F84" s="195">
        <v>29.979035639412999</v>
      </c>
      <c r="G84" s="163">
        <v>239</v>
      </c>
      <c r="H84" s="163">
        <v>179</v>
      </c>
      <c r="I84" s="163">
        <v>70</v>
      </c>
      <c r="J84" s="163">
        <v>32</v>
      </c>
    </row>
    <row r="85" spans="1:10" s="166" customFormat="1" ht="11.25" x14ac:dyDescent="0.2">
      <c r="A85" s="162" t="s">
        <v>81</v>
      </c>
      <c r="B85" s="163">
        <v>484</v>
      </c>
      <c r="C85" s="163">
        <v>902</v>
      </c>
      <c r="D85" s="163"/>
      <c r="E85" s="163">
        <v>123</v>
      </c>
      <c r="F85" s="195">
        <v>25.413223140495866</v>
      </c>
      <c r="G85" s="163">
        <v>181</v>
      </c>
      <c r="H85" s="163">
        <v>153</v>
      </c>
      <c r="I85" s="163">
        <v>71</v>
      </c>
      <c r="J85" s="163">
        <v>30</v>
      </c>
    </row>
    <row r="86" spans="1:10" s="166" customFormat="1" ht="11.25" x14ac:dyDescent="0.2">
      <c r="A86" s="162" t="s">
        <v>82</v>
      </c>
      <c r="B86" s="163">
        <v>542</v>
      </c>
      <c r="C86" s="163">
        <v>1546</v>
      </c>
      <c r="D86" s="163"/>
      <c r="E86" s="163">
        <v>74</v>
      </c>
      <c r="F86" s="195">
        <v>13.653136531365314</v>
      </c>
      <c r="G86" s="163">
        <v>123</v>
      </c>
      <c r="H86" s="163">
        <v>100</v>
      </c>
      <c r="I86" s="163">
        <v>32</v>
      </c>
      <c r="J86" s="163">
        <v>25</v>
      </c>
    </row>
    <row r="87" spans="1:10" s="166" customFormat="1" ht="11.25" x14ac:dyDescent="0.2">
      <c r="A87" s="162" t="s">
        <v>83</v>
      </c>
      <c r="B87" s="163">
        <v>554</v>
      </c>
      <c r="C87" s="163">
        <v>1673</v>
      </c>
      <c r="D87" s="163"/>
      <c r="E87" s="163">
        <v>47</v>
      </c>
      <c r="F87" s="195">
        <v>8.4837545126353788</v>
      </c>
      <c r="G87" s="163">
        <v>75</v>
      </c>
      <c r="H87" s="163">
        <v>61</v>
      </c>
      <c r="I87" s="163">
        <v>22</v>
      </c>
      <c r="J87" s="163">
        <v>13</v>
      </c>
    </row>
    <row r="88" spans="1:10" s="166" customFormat="1" ht="11.25" x14ac:dyDescent="0.2">
      <c r="A88" s="162" t="s">
        <v>84</v>
      </c>
      <c r="B88" s="163">
        <v>98</v>
      </c>
      <c r="C88" s="163">
        <v>258</v>
      </c>
      <c r="D88" s="163"/>
      <c r="E88" s="163">
        <v>32</v>
      </c>
      <c r="F88" s="195">
        <v>32.653061224489797</v>
      </c>
      <c r="G88" s="163">
        <v>64</v>
      </c>
      <c r="H88" s="163">
        <v>49</v>
      </c>
      <c r="I88" s="163">
        <v>8</v>
      </c>
      <c r="J88" s="163">
        <v>14</v>
      </c>
    </row>
    <row r="89" spans="1:10" s="166" customFormat="1" ht="11.25" x14ac:dyDescent="0.2">
      <c r="A89" s="162" t="s">
        <v>85</v>
      </c>
      <c r="B89" s="163">
        <v>828</v>
      </c>
      <c r="C89" s="163">
        <v>1827</v>
      </c>
      <c r="D89" s="163"/>
      <c r="E89" s="163">
        <v>128</v>
      </c>
      <c r="F89" s="195">
        <v>15.458937198067632</v>
      </c>
      <c r="G89" s="163">
        <v>195</v>
      </c>
      <c r="H89" s="163">
        <v>164</v>
      </c>
      <c r="I89" s="163">
        <v>74</v>
      </c>
      <c r="J89" s="163">
        <v>32</v>
      </c>
    </row>
    <row r="90" spans="1:10" s="161" customFormat="1" ht="11.25" x14ac:dyDescent="0.2">
      <c r="A90" s="155" t="s">
        <v>86</v>
      </c>
      <c r="B90" s="156">
        <v>194</v>
      </c>
      <c r="C90" s="156">
        <v>513</v>
      </c>
      <c r="D90" s="156"/>
      <c r="E90" s="156">
        <v>17</v>
      </c>
      <c r="F90" s="193">
        <v>8.7628865979381434</v>
      </c>
      <c r="G90" s="156">
        <v>31</v>
      </c>
      <c r="H90" s="156">
        <v>26</v>
      </c>
      <c r="I90" s="156">
        <v>6</v>
      </c>
      <c r="J90" s="156">
        <v>7</v>
      </c>
    </row>
    <row r="91" spans="1:10" s="166" customFormat="1" ht="11.25" x14ac:dyDescent="0.2">
      <c r="A91" s="162" t="s">
        <v>87</v>
      </c>
      <c r="B91" s="163">
        <v>12</v>
      </c>
      <c r="C91" s="163">
        <v>32</v>
      </c>
      <c r="D91" s="163"/>
      <c r="E91" s="163">
        <v>4</v>
      </c>
      <c r="F91" s="195">
        <v>33.333333333333329</v>
      </c>
      <c r="G91" s="163">
        <v>9</v>
      </c>
      <c r="H91" s="163">
        <v>6</v>
      </c>
      <c r="I91" s="163">
        <v>1</v>
      </c>
      <c r="J91" s="167" t="s">
        <v>166</v>
      </c>
    </row>
    <row r="92" spans="1:10" s="166" customFormat="1" ht="11.25" x14ac:dyDescent="0.2">
      <c r="A92" s="162" t="s">
        <v>88</v>
      </c>
      <c r="B92" s="163">
        <v>182</v>
      </c>
      <c r="C92" s="163">
        <v>481</v>
      </c>
      <c r="D92" s="163"/>
      <c r="E92" s="163">
        <v>13</v>
      </c>
      <c r="F92" s="195">
        <v>7.1428571428571423</v>
      </c>
      <c r="G92" s="163">
        <v>22</v>
      </c>
      <c r="H92" s="163">
        <v>20</v>
      </c>
      <c r="I92" s="163">
        <v>5</v>
      </c>
      <c r="J92" s="163">
        <v>7</v>
      </c>
    </row>
    <row r="93" spans="1:10" s="161" customFormat="1" ht="11.25" x14ac:dyDescent="0.2">
      <c r="A93" s="155" t="s">
        <v>89</v>
      </c>
      <c r="B93" s="156">
        <v>4578</v>
      </c>
      <c r="C93" s="156">
        <v>8922</v>
      </c>
      <c r="D93" s="156"/>
      <c r="E93" s="156">
        <v>1169</v>
      </c>
      <c r="F93" s="193">
        <v>25.535168195718654</v>
      </c>
      <c r="G93" s="156">
        <v>1719</v>
      </c>
      <c r="H93" s="156">
        <v>1467</v>
      </c>
      <c r="I93" s="156">
        <v>691</v>
      </c>
      <c r="J93" s="156">
        <v>273</v>
      </c>
    </row>
    <row r="94" spans="1:10" s="166" customFormat="1" ht="11.25" x14ac:dyDescent="0.2">
      <c r="A94" s="162" t="s">
        <v>90</v>
      </c>
      <c r="B94" s="163">
        <v>963</v>
      </c>
      <c r="C94" s="163">
        <v>2006</v>
      </c>
      <c r="D94" s="163"/>
      <c r="E94" s="163">
        <v>125</v>
      </c>
      <c r="F94" s="195">
        <v>12.980269989615783</v>
      </c>
      <c r="G94" s="163">
        <v>177</v>
      </c>
      <c r="H94" s="163">
        <v>146</v>
      </c>
      <c r="I94" s="163">
        <v>83</v>
      </c>
      <c r="J94" s="163">
        <v>17</v>
      </c>
    </row>
    <row r="95" spans="1:10" s="166" customFormat="1" ht="11.25" x14ac:dyDescent="0.2">
      <c r="A95" s="162" t="s">
        <v>91</v>
      </c>
      <c r="B95" s="163">
        <v>972</v>
      </c>
      <c r="C95" s="163">
        <v>1897</v>
      </c>
      <c r="D95" s="163"/>
      <c r="E95" s="163">
        <v>310</v>
      </c>
      <c r="F95" s="195">
        <v>31.893004115226336</v>
      </c>
      <c r="G95" s="163">
        <v>480</v>
      </c>
      <c r="H95" s="163">
        <v>403</v>
      </c>
      <c r="I95" s="163">
        <v>158</v>
      </c>
      <c r="J95" s="163">
        <v>85</v>
      </c>
    </row>
    <row r="96" spans="1:10" s="166" customFormat="1" ht="11.25" x14ac:dyDescent="0.2">
      <c r="A96" s="162" t="s">
        <v>92</v>
      </c>
      <c r="B96" s="163">
        <v>2328</v>
      </c>
      <c r="C96" s="163">
        <v>4433</v>
      </c>
      <c r="D96" s="163"/>
      <c r="E96" s="163">
        <v>649</v>
      </c>
      <c r="F96" s="195">
        <v>27.878006872852236</v>
      </c>
      <c r="G96" s="163">
        <v>925</v>
      </c>
      <c r="H96" s="163">
        <v>806</v>
      </c>
      <c r="I96" s="163">
        <v>408</v>
      </c>
      <c r="J96" s="163">
        <v>147</v>
      </c>
    </row>
    <row r="97" spans="1:10" s="166" customFormat="1" ht="11.25" x14ac:dyDescent="0.2">
      <c r="A97" s="162" t="s">
        <v>93</v>
      </c>
      <c r="B97" s="163">
        <v>315</v>
      </c>
      <c r="C97" s="163">
        <v>586</v>
      </c>
      <c r="D97" s="163"/>
      <c r="E97" s="163">
        <v>85</v>
      </c>
      <c r="F97" s="195">
        <v>26.984126984126984</v>
      </c>
      <c r="G97" s="163">
        <v>137</v>
      </c>
      <c r="H97" s="163">
        <v>112</v>
      </c>
      <c r="I97" s="163">
        <v>42</v>
      </c>
      <c r="J97" s="163">
        <v>24</v>
      </c>
    </row>
    <row r="98" spans="1:10" s="161" customFormat="1" ht="11.25" x14ac:dyDescent="0.2">
      <c r="A98" s="155" t="s">
        <v>94</v>
      </c>
      <c r="B98" s="156">
        <v>3749</v>
      </c>
      <c r="C98" s="156">
        <v>6379</v>
      </c>
      <c r="D98" s="156"/>
      <c r="E98" s="156">
        <v>1009</v>
      </c>
      <c r="F98" s="193">
        <v>26.913843691651106</v>
      </c>
      <c r="G98" s="156">
        <v>1404</v>
      </c>
      <c r="H98" s="156">
        <v>1263</v>
      </c>
      <c r="I98" s="156">
        <v>664</v>
      </c>
      <c r="J98" s="156">
        <v>234</v>
      </c>
    </row>
    <row r="99" spans="1:10" s="166" customFormat="1" ht="11.25" x14ac:dyDescent="0.2">
      <c r="A99" s="162" t="s">
        <v>95</v>
      </c>
      <c r="B99" s="163">
        <v>1080</v>
      </c>
      <c r="C99" s="163">
        <v>1708</v>
      </c>
      <c r="D99" s="163"/>
      <c r="E99" s="163">
        <v>305</v>
      </c>
      <c r="F99" s="195">
        <v>28.240740740740737</v>
      </c>
      <c r="G99" s="163">
        <v>398</v>
      </c>
      <c r="H99" s="163">
        <v>366</v>
      </c>
      <c r="I99" s="163">
        <v>222</v>
      </c>
      <c r="J99" s="163">
        <v>55</v>
      </c>
    </row>
    <row r="100" spans="1:10" s="166" customFormat="1" ht="11.25" x14ac:dyDescent="0.2">
      <c r="A100" s="162" t="s">
        <v>96</v>
      </c>
      <c r="B100" s="163">
        <v>1441</v>
      </c>
      <c r="C100" s="163">
        <v>2494</v>
      </c>
      <c r="D100" s="163"/>
      <c r="E100" s="163">
        <v>405</v>
      </c>
      <c r="F100" s="195">
        <v>28.105482303955586</v>
      </c>
      <c r="G100" s="163">
        <v>566</v>
      </c>
      <c r="H100" s="163">
        <v>500</v>
      </c>
      <c r="I100" s="163">
        <v>266</v>
      </c>
      <c r="J100" s="163">
        <v>91</v>
      </c>
    </row>
    <row r="101" spans="1:10" s="166" customFormat="1" ht="11.25" x14ac:dyDescent="0.2">
      <c r="A101" s="162" t="s">
        <v>97</v>
      </c>
      <c r="B101" s="163">
        <v>1228</v>
      </c>
      <c r="C101" s="163">
        <v>2177</v>
      </c>
      <c r="D101" s="163"/>
      <c r="E101" s="163">
        <v>299</v>
      </c>
      <c r="F101" s="195">
        <v>24.348534201954397</v>
      </c>
      <c r="G101" s="163">
        <v>440</v>
      </c>
      <c r="H101" s="163">
        <v>397</v>
      </c>
      <c r="I101" s="163">
        <v>176</v>
      </c>
      <c r="J101" s="163">
        <v>88</v>
      </c>
    </row>
    <row r="102" spans="1:10" s="161" customFormat="1" ht="11.25" x14ac:dyDescent="0.2">
      <c r="A102" s="155" t="s">
        <v>98</v>
      </c>
      <c r="B102" s="156">
        <v>2874</v>
      </c>
      <c r="C102" s="156">
        <v>5987</v>
      </c>
      <c r="D102" s="156"/>
      <c r="E102" s="156">
        <v>570</v>
      </c>
      <c r="F102" s="193">
        <v>19.832985386221296</v>
      </c>
      <c r="G102" s="156">
        <v>867</v>
      </c>
      <c r="H102" s="156">
        <v>720</v>
      </c>
      <c r="I102" s="156">
        <v>310</v>
      </c>
      <c r="J102" s="156">
        <v>142</v>
      </c>
    </row>
    <row r="103" spans="1:10" s="166" customFormat="1" ht="11.25" x14ac:dyDescent="0.2">
      <c r="A103" s="162" t="s">
        <v>99</v>
      </c>
      <c r="B103" s="163">
        <v>0</v>
      </c>
      <c r="C103" s="163">
        <v>0</v>
      </c>
      <c r="D103" s="163"/>
      <c r="E103" s="163">
        <v>0</v>
      </c>
      <c r="F103" s="163">
        <v>0</v>
      </c>
      <c r="G103" s="163">
        <v>0</v>
      </c>
      <c r="H103" s="163">
        <v>0</v>
      </c>
      <c r="I103" s="163">
        <v>0</v>
      </c>
      <c r="J103" s="163">
        <v>0</v>
      </c>
    </row>
    <row r="104" spans="1:10" s="166" customFormat="1" ht="11.25" x14ac:dyDescent="0.2">
      <c r="A104" s="162" t="s">
        <v>100</v>
      </c>
      <c r="B104" s="163">
        <v>310</v>
      </c>
      <c r="C104" s="163">
        <v>860</v>
      </c>
      <c r="D104" s="163"/>
      <c r="E104" s="163">
        <v>59</v>
      </c>
      <c r="F104" s="195">
        <v>19.032258064516128</v>
      </c>
      <c r="G104" s="163">
        <v>91</v>
      </c>
      <c r="H104" s="163">
        <v>79</v>
      </c>
      <c r="I104" s="163">
        <v>28</v>
      </c>
      <c r="J104" s="163">
        <v>20</v>
      </c>
    </row>
    <row r="105" spans="1:10" s="166" customFormat="1" ht="11.25" x14ac:dyDescent="0.2">
      <c r="A105" s="162" t="s">
        <v>101</v>
      </c>
      <c r="B105" s="163">
        <v>18</v>
      </c>
      <c r="C105" s="163">
        <v>23</v>
      </c>
      <c r="D105" s="163"/>
      <c r="E105" s="163">
        <v>3</v>
      </c>
      <c r="F105" s="195">
        <v>16.666666666666664</v>
      </c>
      <c r="G105" s="163">
        <v>4</v>
      </c>
      <c r="H105" s="163">
        <v>4</v>
      </c>
      <c r="I105" s="163">
        <v>2</v>
      </c>
      <c r="J105" s="163">
        <v>1</v>
      </c>
    </row>
    <row r="106" spans="1:10" s="166" customFormat="1" ht="11.25" x14ac:dyDescent="0.2">
      <c r="A106" s="162" t="s">
        <v>102</v>
      </c>
      <c r="B106" s="163">
        <v>1525</v>
      </c>
      <c r="C106" s="163">
        <v>3061</v>
      </c>
      <c r="D106" s="163"/>
      <c r="E106" s="163">
        <v>354</v>
      </c>
      <c r="F106" s="195">
        <v>23.21311475409836</v>
      </c>
      <c r="G106" s="163">
        <v>521</v>
      </c>
      <c r="H106" s="163">
        <v>435</v>
      </c>
      <c r="I106" s="163">
        <v>212</v>
      </c>
      <c r="J106" s="163">
        <v>76</v>
      </c>
    </row>
    <row r="107" spans="1:10" s="166" customFormat="1" ht="11.25" x14ac:dyDescent="0.2">
      <c r="A107" s="162" t="s">
        <v>103</v>
      </c>
      <c r="B107" s="163">
        <v>1015</v>
      </c>
      <c r="C107" s="163">
        <v>2024</v>
      </c>
      <c r="D107" s="163"/>
      <c r="E107" s="163">
        <v>153</v>
      </c>
      <c r="F107" s="195">
        <v>15.073891625615762</v>
      </c>
      <c r="G107" s="163">
        <v>248</v>
      </c>
      <c r="H107" s="163">
        <v>201</v>
      </c>
      <c r="I107" s="163">
        <v>68</v>
      </c>
      <c r="J107" s="163">
        <v>45</v>
      </c>
    </row>
    <row r="108" spans="1:10" s="166" customFormat="1" ht="11.25" x14ac:dyDescent="0.2">
      <c r="A108" s="162" t="s">
        <v>104</v>
      </c>
      <c r="B108" s="163">
        <v>6</v>
      </c>
      <c r="C108" s="163">
        <v>19</v>
      </c>
      <c r="D108" s="163"/>
      <c r="E108" s="163">
        <v>1</v>
      </c>
      <c r="F108" s="195">
        <v>16.666666666666664</v>
      </c>
      <c r="G108" s="163">
        <v>3</v>
      </c>
      <c r="H108" s="163">
        <v>1</v>
      </c>
      <c r="I108" s="163">
        <v>0</v>
      </c>
      <c r="J108" s="163">
        <v>0</v>
      </c>
    </row>
    <row r="109" spans="1:10" s="161" customFormat="1" ht="11.25" x14ac:dyDescent="0.2">
      <c r="A109" s="155" t="s">
        <v>105</v>
      </c>
      <c r="B109" s="156">
        <v>2741</v>
      </c>
      <c r="C109" s="156">
        <v>5659</v>
      </c>
      <c r="D109" s="156"/>
      <c r="E109" s="156">
        <v>880</v>
      </c>
      <c r="F109" s="193">
        <v>32.105071141919005</v>
      </c>
      <c r="G109" s="156">
        <v>1361</v>
      </c>
      <c r="H109" s="156">
        <v>1180</v>
      </c>
      <c r="I109" s="156">
        <v>433</v>
      </c>
      <c r="J109" s="156">
        <v>292</v>
      </c>
    </row>
    <row r="110" spans="1:10" s="166" customFormat="1" ht="11.25" x14ac:dyDescent="0.2">
      <c r="A110" s="162" t="s">
        <v>106</v>
      </c>
      <c r="B110" s="163">
        <v>0</v>
      </c>
      <c r="C110" s="163">
        <v>0</v>
      </c>
      <c r="D110" s="163"/>
      <c r="E110" s="163">
        <v>0</v>
      </c>
      <c r="F110" s="163">
        <v>0</v>
      </c>
      <c r="G110" s="163">
        <v>0</v>
      </c>
      <c r="H110" s="163">
        <v>0</v>
      </c>
      <c r="I110" s="163">
        <v>0</v>
      </c>
      <c r="J110" s="163">
        <v>0</v>
      </c>
    </row>
    <row r="111" spans="1:10" s="166" customFormat="1" ht="11.25" x14ac:dyDescent="0.2">
      <c r="A111" s="162" t="s">
        <v>107</v>
      </c>
      <c r="B111" s="163">
        <v>1031</v>
      </c>
      <c r="C111" s="163">
        <v>2305</v>
      </c>
      <c r="D111" s="163"/>
      <c r="E111" s="163">
        <v>269</v>
      </c>
      <c r="F111" s="195">
        <v>26.091173617846753</v>
      </c>
      <c r="G111" s="163">
        <v>436</v>
      </c>
      <c r="H111" s="163">
        <v>358</v>
      </c>
      <c r="I111" s="163">
        <v>115</v>
      </c>
      <c r="J111" s="163">
        <v>85</v>
      </c>
    </row>
    <row r="112" spans="1:10" s="166" customFormat="1" ht="11.25" x14ac:dyDescent="0.2">
      <c r="A112" s="162" t="s">
        <v>108</v>
      </c>
      <c r="B112" s="163">
        <v>1710</v>
      </c>
      <c r="C112" s="163">
        <v>3354</v>
      </c>
      <c r="D112" s="163"/>
      <c r="E112" s="163">
        <v>611</v>
      </c>
      <c r="F112" s="195">
        <v>35.730994152046783</v>
      </c>
      <c r="G112" s="163">
        <v>925</v>
      </c>
      <c r="H112" s="163">
        <v>822</v>
      </c>
      <c r="I112" s="163">
        <v>318</v>
      </c>
      <c r="J112" s="163">
        <v>207</v>
      </c>
    </row>
    <row r="113" spans="1:10" s="161" customFormat="1" ht="11.25" x14ac:dyDescent="0.2">
      <c r="A113" s="155" t="s">
        <v>109</v>
      </c>
      <c r="B113" s="156">
        <v>711</v>
      </c>
      <c r="C113" s="156">
        <v>1852</v>
      </c>
      <c r="D113" s="156"/>
      <c r="E113" s="156">
        <v>148</v>
      </c>
      <c r="F113" s="193">
        <v>20.815752461322081</v>
      </c>
      <c r="G113" s="156">
        <v>275</v>
      </c>
      <c r="H113" s="156">
        <v>206</v>
      </c>
      <c r="I113" s="156">
        <v>54</v>
      </c>
      <c r="J113" s="156">
        <v>47</v>
      </c>
    </row>
    <row r="114" spans="1:10" s="166" customFormat="1" ht="11.25" x14ac:dyDescent="0.2">
      <c r="A114" s="162" t="s">
        <v>183</v>
      </c>
      <c r="B114" s="163">
        <v>526</v>
      </c>
      <c r="C114" s="163">
        <v>1354</v>
      </c>
      <c r="D114" s="163"/>
      <c r="E114" s="163">
        <v>112</v>
      </c>
      <c r="F114" s="195">
        <v>21.292775665399237</v>
      </c>
      <c r="G114" s="163">
        <v>212</v>
      </c>
      <c r="H114" s="163">
        <v>151</v>
      </c>
      <c r="I114" s="163">
        <v>43</v>
      </c>
      <c r="J114" s="163">
        <v>29</v>
      </c>
    </row>
    <row r="115" spans="1:10" s="166" customFormat="1" ht="11.25" x14ac:dyDescent="0.2">
      <c r="A115" s="162" t="s">
        <v>184</v>
      </c>
      <c r="B115" s="163">
        <v>52</v>
      </c>
      <c r="C115" s="163">
        <v>123</v>
      </c>
      <c r="D115" s="163"/>
      <c r="E115" s="163">
        <v>12</v>
      </c>
      <c r="F115" s="195">
        <v>23.076923076923077</v>
      </c>
      <c r="G115" s="163">
        <v>20</v>
      </c>
      <c r="H115" s="163">
        <v>19</v>
      </c>
      <c r="I115" s="163">
        <v>4</v>
      </c>
      <c r="J115" s="163">
        <v>7</v>
      </c>
    </row>
    <row r="116" spans="1:10" s="162" customFormat="1" ht="11.25" x14ac:dyDescent="0.2">
      <c r="A116" s="162" t="s">
        <v>185</v>
      </c>
      <c r="B116" s="163">
        <v>133</v>
      </c>
      <c r="C116" s="163">
        <v>375</v>
      </c>
      <c r="D116" s="163"/>
      <c r="E116" s="163">
        <v>24</v>
      </c>
      <c r="F116" s="195">
        <v>18.045112781954884</v>
      </c>
      <c r="G116" s="163">
        <v>43</v>
      </c>
      <c r="H116" s="163">
        <v>36</v>
      </c>
      <c r="I116" s="163">
        <v>7</v>
      </c>
      <c r="J116" s="163">
        <v>11</v>
      </c>
    </row>
    <row r="117" spans="1:10" s="161" customFormat="1" ht="11.25" x14ac:dyDescent="0.2">
      <c r="A117" s="197" t="s">
        <v>167</v>
      </c>
      <c r="B117" s="171">
        <v>581</v>
      </c>
      <c r="C117" s="171">
        <v>964</v>
      </c>
      <c r="D117" s="171"/>
      <c r="E117" s="171">
        <v>83</v>
      </c>
      <c r="F117" s="198">
        <v>14.285714285714285</v>
      </c>
      <c r="G117" s="171">
        <v>133</v>
      </c>
      <c r="H117" s="171">
        <v>103</v>
      </c>
      <c r="I117" s="171">
        <v>45</v>
      </c>
      <c r="J117" s="171">
        <v>17</v>
      </c>
    </row>
    <row r="118" spans="1:10" ht="11.25" x14ac:dyDescent="0.2">
      <c r="A118" s="179" t="s">
        <v>189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Index</vt:lpstr>
      <vt:lpstr>QT 01.05.01</vt:lpstr>
      <vt:lpstr>QT 01.05.02</vt:lpstr>
      <vt:lpstr>QT 01.05.03</vt:lpstr>
      <vt:lpstr>QT 01.05.04</vt:lpstr>
      <vt:lpstr>QT 01.05.05</vt:lpstr>
      <vt:lpstr>QT 01.05.06</vt:lpstr>
      <vt:lpstr>QT 01.05.07</vt:lpstr>
      <vt:lpstr>QT 01.05.08</vt:lpstr>
      <vt:lpstr>QT 01.05.09</vt:lpstr>
      <vt:lpstr>QT 01.05.10</vt:lpstr>
      <vt:lpstr>QT 01.05.11</vt:lpstr>
      <vt:lpstr>QT 01.05.12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Q01.05 Recensement fédéral de la population</dc:title>
  <dc:creator>Lausanne statistique</dc:creator>
  <cp:lastModifiedBy>Florio Patrick</cp:lastModifiedBy>
  <dcterms:created xsi:type="dcterms:W3CDTF">2016-02-15T13:08:57Z</dcterms:created>
  <dcterms:modified xsi:type="dcterms:W3CDTF">2023-01-10T08:05:16Z</dcterms:modified>
</cp:coreProperties>
</file>