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9_STATISTIQUES\09_06_Diffusion\3. Thèmes\03. Vie active\"/>
    </mc:Choice>
  </mc:AlternateContent>
  <bookViews>
    <workbookView xWindow="240" yWindow="120" windowWidth="16605" windowHeight="12525"/>
  </bookViews>
  <sheets>
    <sheet name="Index" sheetId="1" r:id="rId1"/>
    <sheet name="T03.01.01" sheetId="8" r:id="rId2"/>
    <sheet name="T03.01.02" sheetId="2" r:id="rId3"/>
    <sheet name="T03.01.03" sheetId="3" r:id="rId4"/>
    <sheet name="T03.01.04" sheetId="4" r:id="rId5"/>
    <sheet name="T03.01.05" sheetId="6" r:id="rId6"/>
    <sheet name="T03.01.06" sheetId="7" r:id="rId7"/>
    <sheet name="T03.01.07" sheetId="5" r:id="rId8"/>
  </sheets>
  <definedNames>
    <definedName name="T03.01.03_2011">'T03.01.03'!$A$709</definedName>
    <definedName name="T03.01.03_2012">'T03.01.03'!$A$641</definedName>
    <definedName name="T03.01.03_2013">'T03.01.03'!$A$573</definedName>
    <definedName name="T03.01.03_2014">'T03.01.03'!$A$505</definedName>
    <definedName name="T03.01.03_2015">'T03.01.03'!$A$437</definedName>
    <definedName name="T03.01.03_2016">'T03.01.03'!$A$369</definedName>
    <definedName name="T03.01.03_2017">'T03.01.03'!$A$301</definedName>
    <definedName name="T03.01.03_2018">'T03.01.03'!$A$233</definedName>
    <definedName name="T03.01.03_2019">'T03.01.03'!$A$165</definedName>
    <definedName name="T03.01.03_2020">'T03.01.03'!$A$96</definedName>
    <definedName name="T03.01.04_2011">'T03.01.04'!$A$718</definedName>
    <definedName name="T03.01.04_2012">'T03.01.04'!$A$649</definedName>
    <definedName name="T03.01.04_2013">'T03.01.04'!$A$580</definedName>
    <definedName name="T03.01.04_2014">'T03.01.04'!$A$511</definedName>
    <definedName name="T03.01.04_2015">'T03.01.04'!$A$442</definedName>
    <definedName name="T03.01.04_2016">'T03.01.04'!$A$373</definedName>
    <definedName name="T03.01.04_2017">'T03.01.04'!$A$304</definedName>
    <definedName name="T03.01.04_2018">'T03.01.04'!$A$235</definedName>
    <definedName name="T03.01.04_2019">'T03.01.04'!$A$166</definedName>
    <definedName name="T03.01.04_2020">'T03.01.04'!$A$97</definedName>
  </definedNames>
  <calcPr calcId="152511"/>
</workbook>
</file>

<file path=xl/calcChain.xml><?xml version="1.0" encoding="utf-8"?>
<calcChain xmlns="http://schemas.openxmlformats.org/spreadsheetml/2006/main">
  <c r="I77" i="3" l="1"/>
  <c r="I95" i="3"/>
  <c r="I94" i="3"/>
  <c r="I93" i="3"/>
  <c r="I92" i="3"/>
  <c r="I91" i="3"/>
  <c r="I88" i="3"/>
  <c r="I87" i="3"/>
  <c r="I86" i="3"/>
  <c r="I85" i="3"/>
  <c r="I83" i="3"/>
  <c r="I82" i="3"/>
  <c r="I81" i="3"/>
  <c r="I80" i="3"/>
  <c r="I79"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97" i="3"/>
  <c r="H96" i="3"/>
  <c r="I96" i="3" l="1"/>
  <c r="I78" i="3" s="1"/>
  <c r="G78" i="3" s="1"/>
  <c r="Q490" i="4"/>
  <c r="P490" i="4"/>
  <c r="O490" i="4"/>
  <c r="N490" i="4"/>
  <c r="M490" i="4"/>
  <c r="L490" i="4"/>
  <c r="K490" i="4"/>
  <c r="J490" i="4"/>
  <c r="I490" i="4"/>
  <c r="H490" i="4"/>
  <c r="G490" i="4"/>
  <c r="F490" i="4"/>
  <c r="Q421" i="4"/>
  <c r="P421" i="4"/>
  <c r="O421" i="4"/>
  <c r="N421" i="4"/>
  <c r="M421" i="4"/>
  <c r="L421" i="4"/>
  <c r="K421" i="4"/>
  <c r="J421" i="4"/>
  <c r="I421" i="4"/>
  <c r="H421" i="4"/>
  <c r="G421" i="4"/>
  <c r="F421" i="4"/>
  <c r="G280" i="3"/>
  <c r="G96" i="3" l="1"/>
</calcChain>
</file>

<file path=xl/sharedStrings.xml><?xml version="1.0" encoding="utf-8"?>
<sst xmlns="http://schemas.openxmlformats.org/spreadsheetml/2006/main" count="2782" uniqueCount="308">
  <si>
    <t>Situation en décembre</t>
  </si>
  <si>
    <t>Total</t>
  </si>
  <si>
    <t>01 - 03</t>
  </si>
  <si>
    <t>Agriculture, sylviculture et pêche</t>
  </si>
  <si>
    <t>05 - 09</t>
  </si>
  <si>
    <t>Industries extractives</t>
  </si>
  <si>
    <t>10 - 12</t>
  </si>
  <si>
    <t>Ind. alimentaires, fabrication de boissons, de produits à base de tabac</t>
  </si>
  <si>
    <t>13 - 15</t>
  </si>
  <si>
    <t>Fabrication de textiles, ind. de l'habillement, du cuir et de la chaussure</t>
  </si>
  <si>
    <t>16 - 18</t>
  </si>
  <si>
    <t>Fabrication d'articles en bois, ind. du papier et du carton, imprimerie</t>
  </si>
  <si>
    <t>Cokéfaction et raffinage, industrie chimique</t>
  </si>
  <si>
    <t>Industrie pharmaceutique</t>
  </si>
  <si>
    <t>F. de prod. en plastique, d'autres prod. minéraux non métalliques</t>
  </si>
  <si>
    <t>Métallurgie et fabrication de produits métalliques (sauf machines)</t>
  </si>
  <si>
    <t>Fabrication d'équipements électriques</t>
  </si>
  <si>
    <t>Fabrication de machines et équipements n.c.a.</t>
  </si>
  <si>
    <t>Industrie automobile, fabrication d'autres matériels de transport</t>
  </si>
  <si>
    <t>31 - 33</t>
  </si>
  <si>
    <t>F. de meubles, a. ind. manufact., rép. de machines et d'équipement</t>
  </si>
  <si>
    <t>Production et distribution d'électricité</t>
  </si>
  <si>
    <t>36 - 39</t>
  </si>
  <si>
    <t>Construction de bâtiments et génie civil</t>
  </si>
  <si>
    <t>Travaux de construction spécialisés</t>
  </si>
  <si>
    <t>Commerce et réparation d'auto. et de moto.</t>
  </si>
  <si>
    <t>Commerce de gros, exc. auto. et moto.</t>
  </si>
  <si>
    <t>Commerce de détail, exc. auto. et moto.</t>
  </si>
  <si>
    <t>Transports terr. et transp. par conduites</t>
  </si>
  <si>
    <t>Transports par eau, aériens</t>
  </si>
  <si>
    <t>Entreposage et serv. auxiliaires des transp.</t>
  </si>
  <si>
    <t>Activités de poste et de courrier</t>
  </si>
  <si>
    <t>Hébergement</t>
  </si>
  <si>
    <t>Restauration</t>
  </si>
  <si>
    <t>58 - 60</t>
  </si>
  <si>
    <t>Edition, médias audiovisuels, diffusion</t>
  </si>
  <si>
    <t>Télécommunications</t>
  </si>
  <si>
    <t>Program., conseil et autres act. inform., services d'information</t>
  </si>
  <si>
    <t>Activités des services financiers</t>
  </si>
  <si>
    <t>Assurance</t>
  </si>
  <si>
    <t>Activités auxiliaires de services financiers et d'assurance</t>
  </si>
  <si>
    <t>Activités immobilières</t>
  </si>
  <si>
    <t>Activités juridiques et comptables</t>
  </si>
  <si>
    <t>Activités des sièges soc.; conseils de gestion</t>
  </si>
  <si>
    <t>Activités de contrôle et analyse techn.</t>
  </si>
  <si>
    <t>Recherche-développement scientifique</t>
  </si>
  <si>
    <t>73 - 75</t>
  </si>
  <si>
    <t>Autres activités spéc., scientifiques et techn.</t>
  </si>
  <si>
    <t>Autres activités de soutien aux entreprises</t>
  </si>
  <si>
    <t>Activités liées à l'emploi</t>
  </si>
  <si>
    <t xml:space="preserve">Administration publique </t>
  </si>
  <si>
    <t>Enseignement</t>
  </si>
  <si>
    <t>Santé</t>
  </si>
  <si>
    <t>Hébergement médico-social et social</t>
  </si>
  <si>
    <t>Action sociale sans hébergement</t>
  </si>
  <si>
    <t>90 - 93</t>
  </si>
  <si>
    <t>Arts, spectacles, act. récréatives</t>
  </si>
  <si>
    <t>94 - 96</t>
  </si>
  <si>
    <t>Autres services</t>
  </si>
  <si>
    <t>1002 Lausanne</t>
  </si>
  <si>
    <t xml:space="preserve">03.01 Etablissements et emplois </t>
  </si>
  <si>
    <t>Etablissements</t>
  </si>
  <si>
    <t>Hommes</t>
  </si>
  <si>
    <t>Femmes</t>
  </si>
  <si>
    <t>Fabrication de prod. informatiques et électron.</t>
  </si>
  <si>
    <t>Description</t>
  </si>
  <si>
    <t>Etab.</t>
  </si>
  <si>
    <t>T +41 21 315 24 39</t>
  </si>
  <si>
    <t>statistique@lausanne.ch</t>
  </si>
  <si>
    <t>Secteur secondaire</t>
  </si>
  <si>
    <t>Secteur tertiaire</t>
  </si>
  <si>
    <t>Production et distribution d'eau, assainissement</t>
  </si>
  <si>
    <t>NOGA 2008</t>
  </si>
  <si>
    <t>19 - 20</t>
  </si>
  <si>
    <t>22 - 23</t>
  </si>
  <si>
    <t>29 - 30</t>
  </si>
  <si>
    <t>41 - 42</t>
  </si>
  <si>
    <t>50 - 51</t>
  </si>
  <si>
    <t>62 - 63</t>
  </si>
  <si>
    <t>24 - 25</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</si>
  <si>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</si>
  <si>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</si>
  <si>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</si>
  <si>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</si>
  <si>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</si>
  <si>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</si>
  <si>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</si>
  <si>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</si>
  <si>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</si>
  <si>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</si>
  <si>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</si>
  <si>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</si>
  <si>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</si>
  <si>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</si>
  <si>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</si>
  <si>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</si>
  <si>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</si>
  <si>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</si>
  <si>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</si>
  <si>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</si>
  <si>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</si>
  <si>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</si>
  <si>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</si>
  <si>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</si>
  <si>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</si>
  <si>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</si>
  <si>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</si>
  <si>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</si>
  <si>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</si>
  <si>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</si>
  <si>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</si>
  <si>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</si>
  <si>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</si>
  <si>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</si>
  <si>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</si>
  <si>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</si>
  <si>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</si>
  <si>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</si>
  <si>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</si>
  <si>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</si>
  <si>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</si>
  <si>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</si>
  <si>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</si>
  <si>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</si>
  <si>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</si>
  <si>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</si>
  <si>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</si>
  <si>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</si>
  <si>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</si>
  <si>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</si>
  <si>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</si>
  <si>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</si>
  <si>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</si>
  <si>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</si>
  <si>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</si>
  <si>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</si>
  <si>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</si>
  <si>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</si>
  <si>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</si>
  <si>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</si>
  <si>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</si>
  <si>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</si>
  <si>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</si>
  <si>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</si>
  <si>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</si>
  <si>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</si>
  <si>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</si>
  <si>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</si>
  <si>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</si>
  <si>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</si>
  <si>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</si>
  <si>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</si>
  <si>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</si>
  <si>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</si>
  <si>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</si>
  <si>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</si>
  <si>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</si>
  <si>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</si>
  <si>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</si>
  <si>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</si>
  <si>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</si>
  <si>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r>
      <t xml:space="preserve">(1) </t>
    </r>
    <r>
      <rPr>
        <sz val="8"/>
        <rFont val="Arial Narrow"/>
        <family val="2"/>
      </rPr>
      <t>Classification des branches selon la nomenclature générale des activités économiques 2008 (NOGA 2008).</t>
    </r>
  </si>
  <si>
    <r>
      <rPr>
        <vertAlign val="superscript"/>
        <sz val="8"/>
        <rFont val="Arial Narrow"/>
        <family val="2"/>
      </rPr>
      <t>(1)</t>
    </r>
    <r>
      <rPr>
        <sz val="8"/>
        <rFont val="Arial Narrow"/>
        <family val="2"/>
      </rPr>
      <t xml:space="preserve"> Classification des branches selon la nomenclature générale des activités économiques 2008 (NOGA 2008).</t>
    </r>
  </si>
  <si>
    <r>
      <t>Secteur primaire</t>
    </r>
    <r>
      <rPr>
        <vertAlign val="superscript"/>
        <sz val="8"/>
        <rFont val="Arial Narrow"/>
        <family val="2"/>
      </rPr>
      <t xml:space="preserve"> (4)</t>
    </r>
  </si>
  <si>
    <t>77 - 79 - 82</t>
  </si>
  <si>
    <r>
      <t>(4)</t>
    </r>
    <r>
      <rPr>
        <sz val="8"/>
        <rFont val="Arial Narrow"/>
        <family val="2"/>
      </rPr>
      <t xml:space="preserve"> Situation en mai pour les entreprises agricoles.</t>
    </r>
  </si>
  <si>
    <t>2016Q2</t>
  </si>
  <si>
    <t>50 à 249</t>
  </si>
  <si>
    <t>10 à 49</t>
  </si>
  <si>
    <t>0 à 9</t>
  </si>
  <si>
    <t>250 et +</t>
  </si>
  <si>
    <t>Total établissements</t>
  </si>
  <si>
    <t xml:space="preserve">   emplois qui génèrent un salaire soumis à cotisation AVS à partir de CHF 2'300.- par an. </t>
  </si>
  <si>
    <t xml:space="preserve">   Le Recensement fédéral des entreprises considérait les emplois à partir du moment dont 6 heures par semaine étaient travaillées pour une unité donnée. La STATENT prend en compte tous les</t>
  </si>
  <si>
    <t>0 à 1</t>
  </si>
  <si>
    <t>3 à 4</t>
  </si>
  <si>
    <t>5 à 9</t>
  </si>
  <si>
    <t>10 à 19</t>
  </si>
  <si>
    <t>20 à 49</t>
  </si>
  <si>
    <t>50 à 99</t>
  </si>
  <si>
    <t>100 à 199</t>
  </si>
  <si>
    <t>200 à 249</t>
  </si>
  <si>
    <t>250 à 499</t>
  </si>
  <si>
    <t>2016Q3</t>
  </si>
  <si>
    <t>Service de l'économie</t>
  </si>
  <si>
    <t>Office d'appui économique et statistique</t>
  </si>
  <si>
    <t>2016Q4</t>
  </si>
  <si>
    <t>Source : Office fédéral de la statistique STAF Statistique des frontaliers</t>
  </si>
  <si>
    <r>
      <t>(3)</t>
    </r>
    <r>
      <rPr>
        <sz val="8"/>
        <rFont val="Arial Narrow"/>
        <family val="2"/>
      </rPr>
      <t xml:space="preserve"> Situation en septembre. Données du RE (Recensement fédéral des entreprises) estimées et révisées pour être comparables avec les définitions de la STATENT (Statistique structurelle des entreprises) actuelle. </t>
    </r>
  </si>
  <si>
    <t>2017Q1</t>
  </si>
  <si>
    <t>2017Q2</t>
  </si>
  <si>
    <t>Raccourci vers l'année</t>
  </si>
  <si>
    <t>Haut de page</t>
  </si>
  <si>
    <t>Micro-entreprises (0 à 9)</t>
  </si>
  <si>
    <t>Petites entreprises (10 à 49)</t>
  </si>
  <si>
    <t>Moyennes entreprises (50 à 249)</t>
  </si>
  <si>
    <t>Grandes entreprises (250 ou +)</t>
  </si>
  <si>
    <t xml:space="preserve">   de taille en emplois. Toutes les années antérieures de la STATENT ont été recalculées en fonction des classes de taille en emplois.</t>
  </si>
  <si>
    <t>Rue du Port-Franc 18</t>
  </si>
  <si>
    <t>Case postale 5354</t>
  </si>
  <si>
    <t>F +41 21 324 13 72</t>
  </si>
  <si>
    <t>2017Q3</t>
  </si>
  <si>
    <t>2017Q4</t>
  </si>
  <si>
    <t>2018Q1</t>
  </si>
  <si>
    <t>2018Q2</t>
  </si>
  <si>
    <r>
      <t xml:space="preserve">Secteur primaire </t>
    </r>
    <r>
      <rPr>
        <vertAlign val="superscript"/>
        <sz val="8"/>
        <rFont val="Arial Narrow"/>
        <family val="2"/>
      </rPr>
      <t>(5)</t>
    </r>
  </si>
  <si>
    <r>
      <rPr>
        <vertAlign val="superscript"/>
        <sz val="8"/>
        <rFont val="Arial Narrow"/>
        <family val="2"/>
      </rPr>
      <t>(3)</t>
    </r>
    <r>
      <rPr>
        <sz val="8"/>
        <rFont val="Arial Narrow"/>
        <family val="2"/>
      </rPr>
      <t xml:space="preserve"> Emplois au niveau des établissements. </t>
    </r>
  </si>
  <si>
    <r>
      <rPr>
        <vertAlign val="superscript"/>
        <sz val="8"/>
        <rFont val="Arial Narrow"/>
        <family val="2"/>
      </rPr>
      <t>(4)</t>
    </r>
    <r>
      <rPr>
        <sz val="8"/>
        <rFont val="Arial Narrow"/>
        <family val="2"/>
      </rPr>
      <t xml:space="preserve"> Arrondi à l'unité, les totaux peuvent ne pas correspondre exactement.</t>
    </r>
  </si>
  <si>
    <r>
      <t>Emplois en équivalents plein temps</t>
    </r>
    <r>
      <rPr>
        <b/>
        <vertAlign val="superscript"/>
        <sz val="8"/>
        <rFont val="Arial Narrow"/>
        <family val="2"/>
      </rPr>
      <t xml:space="preserve"> (2)</t>
    </r>
  </si>
  <si>
    <r>
      <t>Secteur primaire</t>
    </r>
    <r>
      <rPr>
        <vertAlign val="superscript"/>
        <sz val="8"/>
        <rFont val="Arial Narrow"/>
        <family val="2"/>
      </rPr>
      <t xml:space="preserve"> (5)</t>
    </r>
  </si>
  <si>
    <r>
      <t xml:space="preserve">(2) </t>
    </r>
    <r>
      <rPr>
        <sz val="8"/>
        <rFont val="Arial Narrow"/>
        <family val="2"/>
      </rPr>
      <t>Effectif en équivalents plein temps au niveau des établissements. Arrondi à l'unité, les totaux peuvent ne pas correspondre exactement.</t>
    </r>
  </si>
  <si>
    <r>
      <t>Taille de l'établissement</t>
    </r>
    <r>
      <rPr>
        <b/>
        <strike/>
        <sz val="8"/>
        <rFont val="Arial Narrow"/>
        <family val="2"/>
      </rPr>
      <t/>
    </r>
  </si>
  <si>
    <r>
      <t>(1)</t>
    </r>
    <r>
      <rPr>
        <sz val="8"/>
        <rFont val="Arial Narrow"/>
        <family val="2"/>
      </rPr>
      <t xml:space="preserve"> Jusqu’en 2016 les entreprises étaient classées en fonction de leur nombre d’EPT. Afin de respecter les standards internationaux, notamment dans le domaine des PME, l’accent est mis, depuis 2017 (publication des données STATENT 2015), sur les classes</t>
    </r>
  </si>
  <si>
    <r>
      <t xml:space="preserve">Emplois total </t>
    </r>
    <r>
      <rPr>
        <vertAlign val="superscript"/>
        <sz val="8"/>
        <rFont val="Arial Narrow"/>
        <family val="2"/>
      </rPr>
      <t>(3)</t>
    </r>
  </si>
  <si>
    <r>
      <rPr>
        <vertAlign val="superscript"/>
        <sz val="8"/>
        <rFont val="Arial Narrow"/>
        <family val="2"/>
      </rPr>
      <t xml:space="preserve">(4) </t>
    </r>
    <r>
      <rPr>
        <sz val="8"/>
        <rFont val="Arial Narrow"/>
        <family val="2"/>
      </rPr>
      <t>A partir du 2015, le modèle d'estimation de L'Office fédéral de la statistique pour les emplois en équivalents plein temps de la STATENT a été revisé.  Ce changement introduit une rupture de série entre les résultat 2014 et 2015 en limitant la comparabilité.</t>
    </r>
  </si>
  <si>
    <r>
      <rPr>
        <vertAlign val="superscript"/>
        <sz val="8"/>
        <rFont val="Arial Narrow"/>
        <family val="2"/>
      </rPr>
      <t xml:space="preserve">(2) </t>
    </r>
    <r>
      <rPr>
        <sz val="8"/>
        <rFont val="Arial Narrow"/>
        <family val="2"/>
      </rPr>
      <t>A partir du 2015, le modèle d'estimation de l'Office fédéral de la statistique pour les emplois en équivalents plein temps de la STATENT a été revisé. Ce changement introduit une rupture de série entre les résultats 2014 et 2015 en limitant la comparabilité.</t>
    </r>
  </si>
  <si>
    <t>2018Q3</t>
  </si>
  <si>
    <r>
      <t>Emplois</t>
    </r>
    <r>
      <rPr>
        <b/>
        <vertAlign val="superscript"/>
        <sz val="8"/>
        <rFont val="Arial Narrow"/>
        <family val="2"/>
      </rPr>
      <t xml:space="preserve"> (2)</t>
    </r>
  </si>
  <si>
    <r>
      <rPr>
        <vertAlign val="superscript"/>
        <sz val="8"/>
        <rFont val="Arial Narrow"/>
        <family val="2"/>
      </rPr>
      <t>(2)</t>
    </r>
    <r>
      <rPr>
        <sz val="8"/>
        <rFont val="Arial Narrow"/>
        <family val="2"/>
      </rPr>
      <t xml:space="preserve"> Emplois au niveau des établissements. </t>
    </r>
  </si>
  <si>
    <r>
      <rPr>
        <vertAlign val="superscript"/>
        <sz val="8"/>
        <rFont val="Arial Narrow"/>
        <family val="2"/>
      </rPr>
      <t xml:space="preserve">(3) </t>
    </r>
    <r>
      <rPr>
        <sz val="8"/>
        <rFont val="Arial Narrow"/>
        <family val="2"/>
      </rPr>
      <t>A partir du 2015, le modèle d'estimation de L'Office fédéral de la statistique pour les emplois en équivalents plein temps de la STATENT a été revisé.  Ce changement introduit une rupture de série entre les résultat 2014 et 2015 en limitant la comparabilité.</t>
    </r>
  </si>
  <si>
    <r>
      <t>Emplois en équivalents plein temps</t>
    </r>
    <r>
      <rPr>
        <b/>
        <vertAlign val="superscript"/>
        <sz val="8"/>
        <rFont val="Arial Narrow"/>
        <family val="2"/>
      </rPr>
      <t xml:space="preserve"> (2) (3) (4)</t>
    </r>
  </si>
  <si>
    <r>
      <rPr>
        <vertAlign val="superscript"/>
        <sz val="8"/>
        <rFont val="Arial Narrow"/>
        <family val="2"/>
      </rPr>
      <t>(5)</t>
    </r>
    <r>
      <rPr>
        <sz val="8"/>
        <rFont val="Arial Narrow"/>
        <family val="2"/>
      </rPr>
      <t xml:space="preserve"> Situation en mai pour les entreprises agricoles.</t>
    </r>
  </si>
  <si>
    <r>
      <t>EPT</t>
    </r>
    <r>
      <rPr>
        <vertAlign val="superscript"/>
        <sz val="8"/>
        <rFont val="Arial Narrow"/>
        <family val="2"/>
      </rPr>
      <t xml:space="preserve"> (2) (3) (4)</t>
    </r>
  </si>
  <si>
    <r>
      <t>Emplois</t>
    </r>
    <r>
      <rPr>
        <vertAlign val="superscript"/>
        <sz val="8"/>
        <rFont val="Arial Narrow"/>
        <family val="2"/>
      </rPr>
      <t xml:space="preserve"> (2)</t>
    </r>
  </si>
  <si>
    <t>2018Q4</t>
  </si>
  <si>
    <t>2019Q1</t>
  </si>
  <si>
    <t>x</t>
  </si>
  <si>
    <t>'x': Non indiqué pour des raisons liées à la protection des données</t>
  </si>
  <si>
    <t>500 et +</t>
  </si>
  <si>
    <r>
      <rPr>
        <vertAlign val="superscript"/>
        <sz val="8"/>
        <rFont val="Arial Narrow"/>
        <family val="2"/>
      </rPr>
      <t>(5)</t>
    </r>
    <r>
      <rPr>
        <sz val="8"/>
        <rFont val="Arial Narrow"/>
        <family val="2"/>
      </rPr>
      <t xml:space="preserve"> Arrondi à l'unité, les totaux peuvent ne pas correspondre exactement.</t>
    </r>
  </si>
  <si>
    <t>2019Q2</t>
  </si>
  <si>
    <t>2019Q3</t>
  </si>
  <si>
    <t>2019Q4</t>
  </si>
  <si>
    <t>2020Q1</t>
  </si>
  <si>
    <t>2020Q2</t>
  </si>
  <si>
    <t>2020Q3</t>
  </si>
  <si>
    <t>2020Q4</t>
  </si>
  <si>
    <t>Plus d'informations sont disponibles dans le document «Statistique des frontaliers (STAF) - Analyse des révisions</t>
  </si>
  <si>
    <t>2021Q1</t>
  </si>
  <si>
    <t>2021Q2</t>
  </si>
  <si>
    <t>2021Q3</t>
  </si>
  <si>
    <t>2021Q4</t>
  </si>
  <si>
    <t>2022Q1</t>
  </si>
  <si>
    <r>
      <t>(3)</t>
    </r>
    <r>
      <rPr>
        <sz val="8"/>
        <rFont val="Arial Narrow"/>
        <family val="2"/>
      </rPr>
      <t xml:space="preserve"> Situation en mai pour les entreprises agricoles.</t>
    </r>
  </si>
  <si>
    <r>
      <t>Secteur primaire</t>
    </r>
    <r>
      <rPr>
        <vertAlign val="superscript"/>
        <sz val="8"/>
        <rFont val="Arial Narrow"/>
        <family val="2"/>
      </rPr>
      <t xml:space="preserve"> (3)</t>
    </r>
  </si>
  <si>
    <r>
      <t xml:space="preserve">03.01.07 Ville de Lausanne - Frontaliers selon le sexe, le lieu de travail et par trimestre, dès 1996 </t>
    </r>
    <r>
      <rPr>
        <b/>
        <vertAlign val="superscript"/>
        <sz val="10"/>
        <rFont val="Arial Narrow"/>
        <family val="2"/>
      </rPr>
      <t>(1)</t>
    </r>
  </si>
  <si>
    <r>
      <t xml:space="preserve">03.01.06 Ville de Lausanne - Evolution de l'emploi et des établissements </t>
    </r>
    <r>
      <rPr>
        <b/>
        <vertAlign val="superscript"/>
        <sz val="10"/>
        <color theme="1"/>
        <rFont val="Arial Narrow"/>
        <family val="2"/>
      </rPr>
      <t>(1)</t>
    </r>
    <r>
      <rPr>
        <b/>
        <sz val="10"/>
        <color theme="1"/>
        <rFont val="Arial Narrow"/>
        <family val="2"/>
      </rPr>
      <t>, selon la taille de l'établissement (en emploi), dès 2011</t>
    </r>
    <r>
      <rPr>
        <b/>
        <vertAlign val="superscript"/>
        <sz val="10"/>
        <color theme="1"/>
        <rFont val="Arial Narrow"/>
        <family val="2"/>
      </rPr>
      <t xml:space="preserve"> </t>
    </r>
  </si>
  <si>
    <r>
      <t xml:space="preserve">03.01.04 Ville de Lausanne - Etablissements et emplois selon la taille de l'établissement (en emploi), par activité économique </t>
    </r>
    <r>
      <rPr>
        <b/>
        <vertAlign val="superscript"/>
        <sz val="10"/>
        <rFont val="Arial Narrow"/>
        <family val="2"/>
      </rPr>
      <t>(1)</t>
    </r>
    <r>
      <rPr>
        <b/>
        <sz val="10"/>
        <rFont val="Arial Narrow"/>
        <family val="2"/>
      </rPr>
      <t>, 2019</t>
    </r>
  </si>
  <si>
    <r>
      <t>03.01.03 Ville de Lausanne - Etablissements et emplois selon le sexe, par activité économique</t>
    </r>
    <r>
      <rPr>
        <b/>
        <vertAlign val="superscript"/>
        <sz val="10"/>
        <rFont val="Arial Narrow"/>
        <family val="2"/>
      </rPr>
      <t xml:space="preserve"> (1)</t>
    </r>
    <r>
      <rPr>
        <b/>
        <sz val="10"/>
        <rFont val="Arial Narrow"/>
        <family val="2"/>
      </rPr>
      <t xml:space="preserve">, 2015 </t>
    </r>
    <r>
      <rPr>
        <b/>
        <vertAlign val="superscript"/>
        <sz val="10"/>
        <rFont val="Arial Narrow"/>
        <family val="2"/>
      </rPr>
      <t>(2)</t>
    </r>
  </si>
  <si>
    <r>
      <t>03.01.03 Ville de Lausanne - Etablissements et emplois selon le sexe, par activité économique</t>
    </r>
    <r>
      <rPr>
        <b/>
        <vertAlign val="superscript"/>
        <sz val="10"/>
        <color theme="1"/>
        <rFont val="Arial Narrow"/>
        <family val="2"/>
      </rPr>
      <t xml:space="preserve"> (1)</t>
    </r>
    <r>
      <rPr>
        <b/>
        <sz val="10"/>
        <color theme="1"/>
        <rFont val="Arial Narrow"/>
        <family val="2"/>
      </rPr>
      <t xml:space="preserve">, 2014 </t>
    </r>
  </si>
  <si>
    <r>
      <t>03.01.03 Ville de Lausanne - Etablissements et emplois selon le sexe, par activité économique</t>
    </r>
    <r>
      <rPr>
        <b/>
        <vertAlign val="superscript"/>
        <sz val="10"/>
        <color theme="1"/>
        <rFont val="Arial Narrow"/>
        <family val="2"/>
      </rPr>
      <t xml:space="preserve"> (1)</t>
    </r>
    <r>
      <rPr>
        <b/>
        <sz val="10"/>
        <color theme="1"/>
        <rFont val="Arial Narrow"/>
        <family val="2"/>
      </rPr>
      <t>, 2013</t>
    </r>
  </si>
  <si>
    <r>
      <t xml:space="preserve">03.01.03 Ville de Lausanne - Etablissements et emplois selon le sexe, par activité économique </t>
    </r>
    <r>
      <rPr>
        <b/>
        <vertAlign val="superscript"/>
        <sz val="10"/>
        <color theme="1"/>
        <rFont val="Arial Narrow"/>
        <family val="2"/>
      </rPr>
      <t>(1)</t>
    </r>
    <r>
      <rPr>
        <b/>
        <sz val="10"/>
        <color theme="1"/>
        <rFont val="Arial Narrow"/>
        <family val="2"/>
      </rPr>
      <t>, 2012</t>
    </r>
  </si>
  <si>
    <r>
      <t>03.01.03 Ville de Lausanne - Etablissements et emplois selon le sexe, par activité économique</t>
    </r>
    <r>
      <rPr>
        <b/>
        <vertAlign val="superscript"/>
        <sz val="10"/>
        <color theme="1"/>
        <rFont val="Arial Narrow"/>
        <family val="2"/>
      </rPr>
      <t xml:space="preserve"> (1)</t>
    </r>
    <r>
      <rPr>
        <b/>
        <sz val="10"/>
        <color theme="1"/>
        <rFont val="Arial Narrow"/>
        <family val="2"/>
      </rPr>
      <t>, 2011</t>
    </r>
  </si>
  <si>
    <r>
      <t>03.01.03 Ville de Lausanne - Etablissements et emplois selon le sexe, par activité économique</t>
    </r>
    <r>
      <rPr>
        <b/>
        <vertAlign val="superscript"/>
        <sz val="10"/>
        <rFont val="Arial Narrow"/>
        <family val="2"/>
      </rPr>
      <t xml:space="preserve"> (1)</t>
    </r>
    <r>
      <rPr>
        <b/>
        <sz val="10"/>
        <rFont val="Arial Narrow"/>
        <family val="2"/>
      </rPr>
      <t>, 2016</t>
    </r>
  </si>
  <si>
    <r>
      <t xml:space="preserve">03.01.03 Ville de Lausanne - Etablissements et emplois selon le sexe, par activité économique </t>
    </r>
    <r>
      <rPr>
        <b/>
        <vertAlign val="superscript"/>
        <sz val="10"/>
        <rFont val="Arial Narrow"/>
        <family val="2"/>
      </rPr>
      <t>(1)</t>
    </r>
    <r>
      <rPr>
        <b/>
        <sz val="10"/>
        <rFont val="Arial Narrow"/>
        <family val="2"/>
      </rPr>
      <t>, 2017</t>
    </r>
  </si>
  <si>
    <r>
      <t xml:space="preserve">03.01.03 Ville de Lausanne - Etablissements et emplois selon le sexe, par activité économique </t>
    </r>
    <r>
      <rPr>
        <b/>
        <vertAlign val="superscript"/>
        <sz val="10"/>
        <rFont val="Arial Narrow"/>
        <family val="2"/>
      </rPr>
      <t>(1)</t>
    </r>
    <r>
      <rPr>
        <b/>
        <sz val="10"/>
        <rFont val="Arial Narrow"/>
        <family val="2"/>
      </rPr>
      <t>, 2018</t>
    </r>
  </si>
  <si>
    <r>
      <t xml:space="preserve">03.01.03 Ville de Lausanne - Etablissements et emplois selon le sexe, par activité économique </t>
    </r>
    <r>
      <rPr>
        <b/>
        <vertAlign val="superscript"/>
        <sz val="10"/>
        <rFont val="Arial Narrow"/>
        <family val="2"/>
      </rPr>
      <t>(1)</t>
    </r>
    <r>
      <rPr>
        <b/>
        <sz val="10"/>
        <rFont val="Arial Narrow"/>
        <family val="2"/>
      </rPr>
      <t>, 2019</t>
    </r>
  </si>
  <si>
    <r>
      <t>03.01.02b Ville de Lausanne - Emplois en équivalents plein temps (EPT) selon l'activité économique</t>
    </r>
    <r>
      <rPr>
        <b/>
        <vertAlign val="superscript"/>
        <sz val="10"/>
        <rFont val="Arial Narrow"/>
        <family val="2"/>
      </rPr>
      <t xml:space="preserve"> (1)</t>
    </r>
    <r>
      <rPr>
        <b/>
        <sz val="10"/>
        <rFont val="Arial Narrow"/>
        <family val="2"/>
      </rPr>
      <t>, dès 2005</t>
    </r>
  </si>
  <si>
    <r>
      <t>03.01.02a Ville de Lausanne - Emplois selon l'activité économique</t>
    </r>
    <r>
      <rPr>
        <b/>
        <vertAlign val="superscript"/>
        <sz val="10"/>
        <rFont val="Arial Narrow"/>
        <family val="2"/>
      </rPr>
      <t xml:space="preserve"> (1)</t>
    </r>
    <r>
      <rPr>
        <b/>
        <sz val="10"/>
        <rFont val="Arial Narrow"/>
        <family val="2"/>
      </rPr>
      <t>, dès 2005</t>
    </r>
  </si>
  <si>
    <r>
      <t>03.01.01 Ville de Lausanne - Etablissements selon l'activité économique</t>
    </r>
    <r>
      <rPr>
        <b/>
        <vertAlign val="superscript"/>
        <sz val="10"/>
        <rFont val="Arial Narrow"/>
        <family val="2"/>
      </rPr>
      <t xml:space="preserve"> (1)</t>
    </r>
    <r>
      <rPr>
        <b/>
        <sz val="10"/>
        <rFont val="Arial Narrow"/>
        <family val="2"/>
      </rPr>
      <t>, dès 2005</t>
    </r>
  </si>
  <si>
    <t>03.01.01 Ville de Lausanne - Etablissements selon l'activité économique (1), dès 2005</t>
  </si>
  <si>
    <t>03.01.02a Ville de Lausanne - Emplois selon l'activité économique, dès 2005</t>
  </si>
  <si>
    <t>03.01.02b Ville de Lausanne - Emplois en équivalents plein temps (EPT) selon l'activité économique, dès 2005</t>
  </si>
  <si>
    <t>03.01.03   Ville de Lausanne - Etablissements et emplois selon le sexe, par activité économique, dès 2011</t>
  </si>
  <si>
    <t>03.01.04   Ville de Lausanne - Etablissements et emplois selon la taille de l'établissement (en emploi), par activité économique, dès 2011</t>
  </si>
  <si>
    <t xml:space="preserve">03.01.06   Ville de Lausanne - Evolution de l'emploi et des établissements, selon la taille de l'établissement (en emplois), dès 2011 </t>
  </si>
  <si>
    <t>03.01.07   Ville de Lausanne - Frontaliers étrangers selon le sexe, le lieu de travail et par trimestre, dès 1996</t>
  </si>
  <si>
    <t>2022Q2</t>
  </si>
  <si>
    <r>
      <rPr>
        <vertAlign val="superscript"/>
        <sz val="8"/>
        <rFont val="Arial Narrow"/>
        <family val="2"/>
      </rPr>
      <t xml:space="preserve">(4) </t>
    </r>
    <r>
      <rPr>
        <sz val="8"/>
        <rFont val="Arial Narrow"/>
        <family val="2"/>
      </rPr>
      <t>A partir du 2015, le modèle d'estimation de l'Office fédéral de la statistique pour les emplois en équivalents plein temps de la STATENT a été revisé.  Ce changement introduit une rupture de série entre les résultats 2014 et 2015 en limitant la comparabilité.</t>
    </r>
  </si>
  <si>
    <r>
      <t>(2)</t>
    </r>
    <r>
      <rPr>
        <sz val="8"/>
        <rFont val="Arial Narrow"/>
        <family val="2"/>
      </rPr>
      <t xml:space="preserve"> Situation en septembre. Données du RE (Recensement fédéral des entreprises) estimées et révisées pour être comparables avec les définitions de la STATENT (Statistique structurelle des entreprises) actuelle. </t>
    </r>
  </si>
  <si>
    <t xml:space="preserve">Source : Office fédéral de la statistique, Recensement fédéral des entreprises (RE) et Office fédéral de la statistique, Statistique structurelle des entreprises  (STATENT) </t>
  </si>
  <si>
    <t xml:space="preserve">Source : Office fédéral de la statistique, Statistique structurelle des entreprises  (STATENT) </t>
  </si>
  <si>
    <t xml:space="preserve">'Source : Office fédéral de la statistique, Statistique structurelle des entreprises  (STATENT) </t>
  </si>
  <si>
    <t>Source : Office fédéral de la statistique, Recensement fédéral des entreprises (RE, jusqu'en 2008) et  Office fédéral de la statistique, Statistique structurelle des entreprises (STATENT, à partir de 2011)</t>
  </si>
  <si>
    <r>
      <t xml:space="preserve">Total emplois </t>
    </r>
    <r>
      <rPr>
        <vertAlign val="superscript"/>
        <sz val="8"/>
        <rFont val="Arial Narrow"/>
        <family val="2"/>
      </rPr>
      <t>(3)</t>
    </r>
  </si>
  <si>
    <r>
      <t xml:space="preserve">Total emplois équivalents plein temps </t>
    </r>
    <r>
      <rPr>
        <vertAlign val="superscript"/>
        <sz val="8"/>
        <rFont val="Arial Narrow"/>
        <family val="2"/>
      </rPr>
      <t>(3) (4) (5)</t>
    </r>
  </si>
  <si>
    <r>
      <t>(1)</t>
    </r>
    <r>
      <rPr>
        <sz val="8"/>
        <rFont val="Arial Narrow"/>
        <family val="2"/>
      </rPr>
      <t xml:space="preserve"> Jusqu’en 2016 les entreprises étaient classées en fonction de leur nombre d’EPT. Afin de respecter les standards internationaux, notamment dans le domaine des PME, l’accent est mis, depuis 2017 (publication des données STATENT 2015), sur les classes  de taille en emplois. Toutes les années antérieures de la STATENT (dès 2011) ont été recalculées en fonction des classes de taille en emplois.</t>
    </r>
  </si>
  <si>
    <r>
      <rPr>
        <vertAlign val="superscript"/>
        <sz val="8"/>
        <rFont val="Arial Narrow"/>
        <family val="2"/>
      </rPr>
      <t xml:space="preserve">(2)  </t>
    </r>
    <r>
      <rPr>
        <sz val="8"/>
        <rFont val="Arial Narrow"/>
        <family val="2"/>
      </rPr>
      <t xml:space="preserve">Le Recensement fédéral des entreprises considérait les emplois à partir du moment dont 6 heures par semaine étaient travaillées pour une unité donnée. La Statistique structurelle des entreprises prend en compte tous les emplois qui génèrent un salaire  soumis à cotisation AVS à partir de CHF 2'300.- par an. </t>
    </r>
  </si>
  <si>
    <r>
      <t>2005</t>
    </r>
    <r>
      <rPr>
        <b/>
        <vertAlign val="superscript"/>
        <sz val="8"/>
        <rFont val="Arial Narrow"/>
        <family val="2"/>
      </rPr>
      <t xml:space="preserve"> (2) </t>
    </r>
  </si>
  <si>
    <r>
      <t xml:space="preserve">2008 </t>
    </r>
    <r>
      <rPr>
        <b/>
        <vertAlign val="superscript"/>
        <sz val="8"/>
        <rFont val="Arial Narrow"/>
        <family val="2"/>
      </rPr>
      <t>(2)</t>
    </r>
    <r>
      <rPr>
        <b/>
        <sz val="8"/>
        <rFont val="Arial Narrow"/>
        <family val="2"/>
      </rPr>
      <t xml:space="preserve"> </t>
    </r>
  </si>
  <si>
    <r>
      <t xml:space="preserve">2005 </t>
    </r>
    <r>
      <rPr>
        <b/>
        <vertAlign val="superscript"/>
        <sz val="8"/>
        <rFont val="Arial Narrow"/>
        <family val="2"/>
      </rPr>
      <t>(3)</t>
    </r>
  </si>
  <si>
    <r>
      <t>2008</t>
    </r>
    <r>
      <rPr>
        <b/>
        <vertAlign val="superscript"/>
        <sz val="8"/>
        <rFont val="Arial Narrow"/>
        <family val="2"/>
      </rPr>
      <t xml:space="preserve"> (3)</t>
    </r>
  </si>
  <si>
    <r>
      <t>2015</t>
    </r>
    <r>
      <rPr>
        <b/>
        <vertAlign val="superscript"/>
        <sz val="8"/>
        <rFont val="Arial Narrow"/>
        <family val="2"/>
      </rPr>
      <t>(4)</t>
    </r>
  </si>
  <si>
    <r>
      <t>Total emplois équivalents plein temps</t>
    </r>
    <r>
      <rPr>
        <vertAlign val="superscript"/>
        <sz val="8"/>
        <rFont val="Arial Narrow"/>
        <family val="2"/>
      </rPr>
      <t xml:space="preserve"> (2)(3)(4)</t>
    </r>
  </si>
  <si>
    <r>
      <t>(5)</t>
    </r>
    <r>
      <rPr>
        <sz val="8"/>
        <rFont val="Arial Narrow"/>
        <family val="2"/>
      </rPr>
      <t xml:space="preserve"> Situation en mai pour les entreprises agricoles.</t>
    </r>
  </si>
  <si>
    <r>
      <t>Total</t>
    </r>
    <r>
      <rPr>
        <vertAlign val="superscript"/>
        <sz val="8"/>
        <rFont val="Arial Narrow"/>
        <family val="2"/>
      </rPr>
      <t xml:space="preserve"> </t>
    </r>
  </si>
  <si>
    <r>
      <t xml:space="preserve">03.01.05 Ville de Lausanne - Evolution de l'emploi et des établissements </t>
    </r>
    <r>
      <rPr>
        <b/>
        <vertAlign val="superscript"/>
        <sz val="10"/>
        <rFont val="Arial Narrow"/>
        <family val="2"/>
      </rPr>
      <t>(1)</t>
    </r>
    <r>
      <rPr>
        <b/>
        <sz val="10"/>
        <rFont val="Arial Narrow"/>
        <family val="2"/>
      </rPr>
      <t>, selon la classe de taille de l'établissement (en emploi), dès 2011</t>
    </r>
  </si>
  <si>
    <t>03.01.05   Ville de Lausanne - Evolution de l'emploi et des établissements, selon la classe de taille de l'établissement (en emploi), dès 2011</t>
  </si>
  <si>
    <t>-</t>
  </si>
  <si>
    <r>
      <t xml:space="preserve">03.01.04 Ville de Lausanne - Etablissements et emplois selon la taille de l'établissement (en emploi), par activité économique </t>
    </r>
    <r>
      <rPr>
        <b/>
        <vertAlign val="superscript"/>
        <sz val="10"/>
        <rFont val="Arial Narrow"/>
        <family val="2"/>
      </rPr>
      <t>(1)</t>
    </r>
    <r>
      <rPr>
        <b/>
        <sz val="10"/>
        <rFont val="Arial Narrow"/>
        <family val="2"/>
      </rPr>
      <t>, 2018</t>
    </r>
  </si>
  <si>
    <r>
      <t xml:space="preserve">03.01.04 Ville de Lausanne - Etablissements et emplois selon la taille de l'établissement (en emploi), par activité économique </t>
    </r>
    <r>
      <rPr>
        <b/>
        <vertAlign val="superscript"/>
        <sz val="10"/>
        <rFont val="Arial Narrow"/>
        <family val="2"/>
      </rPr>
      <t>(1)</t>
    </r>
    <r>
      <rPr>
        <b/>
        <sz val="10"/>
        <rFont val="Arial Narrow"/>
        <family val="2"/>
      </rPr>
      <t>, 2017</t>
    </r>
  </si>
  <si>
    <r>
      <t xml:space="preserve">03.01.04 Ville de Lausanne - Etablissements et emplois selon la taille de l'établissement (en emploi), par activité économique </t>
    </r>
    <r>
      <rPr>
        <b/>
        <vertAlign val="superscript"/>
        <sz val="10"/>
        <rFont val="Arial Narrow"/>
        <family val="2"/>
      </rPr>
      <t>(1)</t>
    </r>
    <r>
      <rPr>
        <b/>
        <sz val="10"/>
        <rFont val="Arial Narrow"/>
        <family val="2"/>
      </rPr>
      <t>, 2016</t>
    </r>
  </si>
  <si>
    <r>
      <t xml:space="preserve">03.01.04 Ville de Lausanne - Etablissements et emplois selon la taille de l'établissement (en emploi), par activité économique </t>
    </r>
    <r>
      <rPr>
        <b/>
        <vertAlign val="superscript"/>
        <sz val="10"/>
        <rFont val="Arial Narrow"/>
        <family val="2"/>
      </rPr>
      <t>(1)</t>
    </r>
    <r>
      <rPr>
        <b/>
        <sz val="10"/>
        <rFont val="Arial Narrow"/>
        <family val="2"/>
      </rPr>
      <t>, 2015</t>
    </r>
  </si>
  <si>
    <r>
      <t xml:space="preserve">03.01.04 Ville de Lausanne - Etablissements et emplois selon la taille de l'établissement (en emploi), par activité économique </t>
    </r>
    <r>
      <rPr>
        <b/>
        <vertAlign val="superscript"/>
        <sz val="10"/>
        <rFont val="Arial Narrow"/>
        <family val="2"/>
      </rPr>
      <t>(1)</t>
    </r>
    <r>
      <rPr>
        <b/>
        <sz val="10"/>
        <rFont val="Arial Narrow"/>
        <family val="2"/>
      </rPr>
      <t>, 2014</t>
    </r>
    <r>
      <rPr>
        <b/>
        <vertAlign val="superscript"/>
        <sz val="10"/>
        <rFont val="Arial Narrow"/>
        <family val="2"/>
      </rPr>
      <t xml:space="preserve"> </t>
    </r>
  </si>
  <si>
    <r>
      <t xml:space="preserve">03.01.04 Ville de Lausanne - Etablissements et emplois selon la taille de l'établissement (en emploi), par activité économique </t>
    </r>
    <r>
      <rPr>
        <b/>
        <vertAlign val="superscript"/>
        <sz val="10"/>
        <color theme="1"/>
        <rFont val="Arial Narrow"/>
        <family val="2"/>
      </rPr>
      <t>(1)</t>
    </r>
    <r>
      <rPr>
        <b/>
        <sz val="10"/>
        <color theme="1"/>
        <rFont val="Arial Narrow"/>
        <family val="2"/>
      </rPr>
      <t>, 20</t>
    </r>
    <r>
      <rPr>
        <b/>
        <sz val="10"/>
        <rFont val="Arial Narrow"/>
        <family val="2"/>
      </rPr>
      <t>13</t>
    </r>
  </si>
  <si>
    <r>
      <t xml:space="preserve">03.01.04 Ville de Lausanne - Etablissements et emplois selon la taille de l'établissement (en emploi), par activité économique </t>
    </r>
    <r>
      <rPr>
        <b/>
        <vertAlign val="superscript"/>
        <sz val="10"/>
        <color theme="1"/>
        <rFont val="Arial Narrow"/>
        <family val="2"/>
      </rPr>
      <t>(1)</t>
    </r>
    <r>
      <rPr>
        <b/>
        <sz val="10"/>
        <color theme="1"/>
        <rFont val="Arial Narrow"/>
        <family val="2"/>
      </rPr>
      <t>, 2012</t>
    </r>
  </si>
  <si>
    <r>
      <t xml:space="preserve">03.01.04 Ville de Lausanne - Etablissements et emplois selon la taille de l'établissement (en emploi), par activité économique </t>
    </r>
    <r>
      <rPr>
        <b/>
        <vertAlign val="superscript"/>
        <sz val="10"/>
        <color theme="1"/>
        <rFont val="Arial Narrow"/>
        <family val="2"/>
      </rPr>
      <t>(1)</t>
    </r>
    <r>
      <rPr>
        <b/>
        <sz val="10"/>
        <color theme="1"/>
        <rFont val="Arial Narrow"/>
        <family val="2"/>
      </rPr>
      <t>, 2011</t>
    </r>
  </si>
  <si>
    <r>
      <t xml:space="preserve">03.01.03 Ville de Lausanne - Etablissements et emplois selon le sexe, par activité économique </t>
    </r>
    <r>
      <rPr>
        <b/>
        <vertAlign val="superscript"/>
        <sz val="10"/>
        <rFont val="Arial Narrow"/>
        <family val="2"/>
      </rPr>
      <t>(1)</t>
    </r>
    <r>
      <rPr>
        <b/>
        <sz val="10"/>
        <rFont val="Arial Narrow"/>
        <family val="2"/>
      </rPr>
      <t>, 2020</t>
    </r>
  </si>
  <si>
    <r>
      <t xml:space="preserve">03.01.04 Ville de Lausanne - Etablissements et emplois selon la taille de l'établissement (en emploi), par activité économique </t>
    </r>
    <r>
      <rPr>
        <b/>
        <vertAlign val="superscript"/>
        <sz val="10"/>
        <rFont val="Arial Narrow"/>
        <family val="2"/>
      </rPr>
      <t>(1)</t>
    </r>
    <r>
      <rPr>
        <b/>
        <sz val="10"/>
        <rFont val="Arial Narrow"/>
        <family val="2"/>
      </rPr>
      <t>, 2020</t>
    </r>
  </si>
  <si>
    <t>2022Q3</t>
  </si>
  <si>
    <t>2022Q4</t>
  </si>
  <si>
    <t>2023Q1</t>
  </si>
  <si>
    <t>2023Q2</t>
  </si>
  <si>
    <r>
      <t xml:space="preserve">03.01.03 Ville de Lausanne - Etablissements et emplois selon le sexe, par activité économique </t>
    </r>
    <r>
      <rPr>
        <b/>
        <vertAlign val="superscript"/>
        <sz val="10"/>
        <rFont val="Arial Narrow"/>
        <family val="2"/>
      </rPr>
      <t>(1)</t>
    </r>
    <r>
      <rPr>
        <b/>
        <sz val="10"/>
        <rFont val="Arial Narrow"/>
        <family val="2"/>
      </rPr>
      <t>, 2021</t>
    </r>
  </si>
  <si>
    <r>
      <t xml:space="preserve">03.01.04 Ville de Lausanne - Etablissements et emplois selon la taille de l'établissement (en emploi), par activité économique </t>
    </r>
    <r>
      <rPr>
        <b/>
        <vertAlign val="superscript"/>
        <sz val="10"/>
        <rFont val="Arial Narrow"/>
        <family val="2"/>
      </rPr>
      <t>(1)</t>
    </r>
    <r>
      <rPr>
        <b/>
        <sz val="10"/>
        <rFont val="Arial Narrow"/>
        <family val="2"/>
      </rPr>
      <t>, 2021</t>
    </r>
  </si>
  <si>
    <t>2023Q3</t>
  </si>
  <si>
    <t>2023Q4</t>
  </si>
  <si>
    <r>
      <rPr>
        <vertAlign val="superscript"/>
        <sz val="8"/>
        <rFont val="Arial Narrow"/>
        <family val="2"/>
      </rPr>
      <t xml:space="preserve">(1) </t>
    </r>
    <r>
      <rPr>
        <sz val="8"/>
        <rFont val="Arial Narrow"/>
        <family val="2"/>
      </rPr>
      <t>La statistique des frontaliers a été recalculée à partir du 1er trimestre 2022. Les résultats à partir du 1er trimestre 2022 sont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</si>
</sst>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_ [$€-2]\ * #,##0.00_ ;_ [$€-2]\ * \-#,##0.00_ ;_ [$€-2]\ * &quot;-&quot;??_ "/>
    <numFmt numFmtId="168" formatCode="_ &quot;SFr.&quot;\ * #,##0_ ;_ &quot;SFr.&quot;\ * \-#,##0_ ;_ &quot;SFr.&quot;\ * &quot;-&quot;_ ;_ @_ "/>
  </numFmts>
  <fonts count="97" x14ac:knownFonts="1">
    <font>
      <sz val="11"/>
      <color theme="1"/>
      <name val="Calibri"/>
      <family val="2"/>
      <scheme val="minor"/>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10"/>
      <color theme="1"/>
      <name val="Arial Narrow"/>
      <family val="2"/>
    </font>
    <font>
      <sz val="10"/>
      <color theme="1"/>
      <name val="Arial Narrow"/>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font>
    <font>
      <sz val="10"/>
      <name val="Arial"/>
      <family val="2"/>
    </font>
    <font>
      <b/>
      <sz val="9"/>
      <name val="Arial"/>
      <family val="2"/>
    </font>
    <font>
      <sz val="9"/>
      <name val="Arial"/>
      <family val="2"/>
    </font>
    <font>
      <sz val="8"/>
      <name val="Arial"/>
      <family val="2"/>
    </font>
    <font>
      <b/>
      <sz val="8"/>
      <name val="Arial"/>
      <family val="2"/>
    </font>
    <font>
      <b/>
      <i/>
      <sz val="8"/>
      <name val="Arial"/>
      <family val="2"/>
    </font>
    <font>
      <sz val="8"/>
      <name val="Arial Narrow"/>
      <family val="2"/>
    </font>
    <font>
      <sz val="10"/>
      <color theme="1"/>
      <name val="Arial Narrow"/>
      <family val="2"/>
    </font>
    <font>
      <u/>
      <sz val="10"/>
      <color theme="10"/>
      <name val="Arial Narrow"/>
      <family val="2"/>
    </font>
    <font>
      <b/>
      <sz val="12"/>
      <name val="Arial Narrow"/>
      <family val="2"/>
    </font>
    <font>
      <b/>
      <sz val="10"/>
      <name val="Arial Narrow"/>
      <family val="2"/>
    </font>
    <font>
      <b/>
      <sz val="8"/>
      <name val="Arial Narrow"/>
      <family val="2"/>
    </font>
    <font>
      <i/>
      <sz val="8"/>
      <name val="Arial Narrow"/>
      <family val="2"/>
    </font>
    <font>
      <sz val="11"/>
      <color theme="1"/>
      <name val="Arial Narrow"/>
      <family val="2"/>
    </font>
    <font>
      <sz val="8"/>
      <color theme="1"/>
      <name val="Arial Narrow"/>
      <family val="2"/>
    </font>
    <font>
      <b/>
      <sz val="10"/>
      <color theme="1"/>
      <name val="Arial Narrow"/>
      <family val="2"/>
    </font>
    <font>
      <sz val="12"/>
      <color theme="1"/>
      <name val="Arial Narrow"/>
      <family val="2"/>
    </font>
    <font>
      <b/>
      <sz val="12"/>
      <color theme="1"/>
      <name val="Arial Narrow"/>
      <family val="2"/>
    </font>
    <font>
      <b/>
      <sz val="8"/>
      <color theme="1"/>
      <name val="Arial Narrow"/>
      <family val="2"/>
    </font>
    <font>
      <sz val="10"/>
      <name val="Arial Narrow"/>
      <family val="2"/>
    </font>
    <font>
      <b/>
      <sz val="18"/>
      <color theme="3"/>
      <name val="Cambria"/>
      <family val="2"/>
      <scheme val="major"/>
    </font>
    <font>
      <sz val="10"/>
      <name val="Arial"/>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sz val="10"/>
      <color theme="0"/>
      <name val="Arial Narrow"/>
      <family val="2"/>
    </font>
    <font>
      <vertAlign val="superscript"/>
      <sz val="8"/>
      <name val="Arial Narrow"/>
      <family val="2"/>
    </font>
    <font>
      <b/>
      <vertAlign val="superscript"/>
      <sz val="10"/>
      <name val="Arial Narrow"/>
      <family val="2"/>
    </font>
    <font>
      <b/>
      <vertAlign val="superscript"/>
      <sz val="10"/>
      <color theme="1"/>
      <name val="Arial Narrow"/>
      <family val="2"/>
    </font>
    <font>
      <b/>
      <vertAlign val="superscript"/>
      <sz val="8"/>
      <name val="Arial Narrow"/>
      <family val="2"/>
    </font>
    <font>
      <u/>
      <sz val="12"/>
      <name val="Arial Narrow"/>
      <family val="2"/>
    </font>
    <font>
      <sz val="12"/>
      <name val="Arial Narrow"/>
      <family val="2"/>
    </font>
    <font>
      <u/>
      <sz val="10"/>
      <name val="Arial Narrow"/>
      <family val="2"/>
    </font>
    <font>
      <i/>
      <sz val="8"/>
      <color theme="1"/>
      <name val="Arial Narrow"/>
      <family val="2"/>
    </font>
    <font>
      <i/>
      <sz val="11"/>
      <color theme="1"/>
      <name val="Calibri"/>
      <family val="2"/>
      <scheme val="minor"/>
    </font>
    <font>
      <b/>
      <i/>
      <sz val="10"/>
      <color theme="1"/>
      <name val="Arial Narrow"/>
      <family val="2"/>
    </font>
    <font>
      <b/>
      <i/>
      <sz val="8"/>
      <color theme="1"/>
      <name val="Arial Narrow"/>
      <family val="2"/>
    </font>
    <font>
      <b/>
      <sz val="11"/>
      <color rgb="FF000000"/>
      <name val="Calibri"/>
      <family val="2"/>
    </font>
    <font>
      <b/>
      <i/>
      <sz val="10"/>
      <color rgb="FFFF0000"/>
      <name val="Arial Narrow"/>
      <family val="2"/>
    </font>
    <font>
      <u/>
      <sz val="10"/>
      <color indexed="12"/>
      <name val="Times New Roman"/>
      <family val="1"/>
    </font>
    <font>
      <u/>
      <sz val="10"/>
      <color indexed="36"/>
      <name val="Times New Roman"/>
      <family val="1"/>
    </font>
    <font>
      <sz val="8"/>
      <color theme="1"/>
      <name val="Arial"/>
      <family val="2"/>
    </font>
    <font>
      <b/>
      <u/>
      <sz val="9"/>
      <color rgb="FF0070C0"/>
      <name val="Arial Narrow"/>
      <family val="2"/>
    </font>
    <font>
      <b/>
      <sz val="10"/>
      <color rgb="FF222222"/>
      <name val="Arial Narrow"/>
      <family val="2"/>
    </font>
    <font>
      <b/>
      <u/>
      <sz val="10"/>
      <name val="Arial Narrow"/>
      <family val="2"/>
    </font>
    <font>
      <sz val="10"/>
      <color indexed="8"/>
      <name val="Arial"/>
      <family val="2"/>
    </font>
    <font>
      <sz val="11"/>
      <name val="Calibri"/>
      <family val="2"/>
      <scheme val="minor"/>
    </font>
    <font>
      <i/>
      <sz val="11"/>
      <name val="Calibri"/>
      <family val="2"/>
      <scheme val="minor"/>
    </font>
    <font>
      <sz val="8"/>
      <color rgb="FFFF0000"/>
      <name val="Arial Narrow"/>
      <family val="2"/>
    </font>
    <font>
      <i/>
      <sz val="8"/>
      <color rgb="FFFF0000"/>
      <name val="Arial Narrow"/>
      <family val="2"/>
    </font>
    <font>
      <b/>
      <sz val="8"/>
      <color rgb="FFFF0000"/>
      <name val="Arial Narrow"/>
      <family val="2"/>
    </font>
    <font>
      <b/>
      <sz val="11"/>
      <color rgb="FFFF0000"/>
      <name val="Calibri"/>
      <family val="2"/>
    </font>
    <font>
      <b/>
      <strike/>
      <sz val="8"/>
      <name val="Arial Narrow"/>
      <family val="2"/>
    </font>
    <font>
      <u/>
      <sz val="8"/>
      <name val="Arial Narrow"/>
      <family val="2"/>
    </font>
    <font>
      <sz val="1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CC"/>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ck">
        <color indexed="10"/>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s>
  <cellStyleXfs count="510">
    <xf numFmtId="0" fontId="0" fillId="0" borderId="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26" fillId="7" borderId="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30" fillId="31" borderId="0" applyNumberFormat="0" applyBorder="0" applyAlignment="0" applyProtection="0"/>
    <xf numFmtId="0" fontId="31" fillId="0" borderId="0"/>
    <xf numFmtId="166" fontId="38" fillId="0" borderId="0" applyBorder="0">
      <alignment vertical="center"/>
    </xf>
    <xf numFmtId="165" fontId="38" fillId="0" borderId="0" applyBorder="0">
      <alignment horizontal="right" vertical="center"/>
    </xf>
    <xf numFmtId="0" fontId="35" fillId="0" borderId="0">
      <alignment horizontal="left"/>
    </xf>
    <xf numFmtId="0" fontId="34" fillId="0" borderId="0">
      <alignment horizontal="right" vertical="center"/>
    </xf>
    <xf numFmtId="0" fontId="33" fillId="0" borderId="9">
      <alignment horizontal="right"/>
    </xf>
    <xf numFmtId="0" fontId="35" fillId="0" borderId="10">
      <alignment horizontal="right"/>
    </xf>
    <xf numFmtId="0" fontId="35" fillId="0" borderId="11">
      <alignment horizontal="right" vertical="top" wrapText="1"/>
    </xf>
    <xf numFmtId="0" fontId="35" fillId="0" borderId="0">
      <alignment horizontal="right" vertical="top" wrapText="1"/>
    </xf>
    <xf numFmtId="167" fontId="32" fillId="0" borderId="0" applyFont="0" applyFill="0" applyBorder="0" applyAlignment="0" applyProtection="0"/>
    <xf numFmtId="0" fontId="37" fillId="0" borderId="0">
      <alignment horizontal="left"/>
    </xf>
    <xf numFmtId="0" fontId="38" fillId="0" borderId="0"/>
    <xf numFmtId="0" fontId="31" fillId="0" borderId="0"/>
    <xf numFmtId="166" fontId="36" fillId="0" borderId="0" applyBorder="0">
      <alignment horizontal="right"/>
    </xf>
    <xf numFmtId="165" fontId="35" fillId="0" borderId="0" applyBorder="0">
      <alignment horizontal="right"/>
    </xf>
    <xf numFmtId="0" fontId="38" fillId="0" borderId="0"/>
    <xf numFmtId="0" fontId="31" fillId="0" borderId="0"/>
    <xf numFmtId="166" fontId="36" fillId="0" borderId="0" applyBorder="0">
      <alignment horizontal="right"/>
    </xf>
    <xf numFmtId="165" fontId="35" fillId="0" borderId="0" applyBorder="0">
      <alignment horizontal="right"/>
    </xf>
    <xf numFmtId="0" fontId="38" fillId="0" borderId="0"/>
    <xf numFmtId="0" fontId="31" fillId="0" borderId="0"/>
    <xf numFmtId="166" fontId="36" fillId="0" borderId="0" applyBorder="0">
      <alignment horizontal="right"/>
    </xf>
    <xf numFmtId="165" fontId="35" fillId="0" borderId="0" applyBorder="0">
      <alignment horizontal="right"/>
    </xf>
    <xf numFmtId="4" fontId="31" fillId="0" borderId="0" applyFont="0" applyFill="0" applyBorder="0" applyAlignment="0" applyProtection="0"/>
    <xf numFmtId="0" fontId="31" fillId="0" borderId="0"/>
    <xf numFmtId="0" fontId="39" fillId="0" borderId="0"/>
    <xf numFmtId="0" fontId="40" fillId="0" borderId="0" applyNumberFormat="0" applyFill="0" applyBorder="0" applyAlignment="0" applyProtection="0">
      <alignment vertical="top"/>
      <protection locked="0"/>
    </xf>
    <xf numFmtId="0" fontId="31" fillId="0" borderId="0"/>
    <xf numFmtId="0" fontId="31" fillId="0" borderId="0"/>
    <xf numFmtId="0" fontId="31" fillId="0" borderId="0"/>
    <xf numFmtId="4" fontId="31" fillId="0" borderId="0" applyFont="0" applyFill="0" applyBorder="0" applyAlignment="0" applyProtection="0"/>
    <xf numFmtId="0" fontId="31" fillId="0" borderId="0"/>
    <xf numFmtId="0" fontId="31" fillId="0" borderId="0"/>
    <xf numFmtId="166" fontId="36" fillId="0" borderId="0" applyBorder="0">
      <alignment horizontal="right"/>
    </xf>
    <xf numFmtId="165" fontId="35" fillId="0" borderId="0" applyBorder="0">
      <alignment horizontal="right"/>
    </xf>
    <xf numFmtId="165" fontId="35" fillId="0" borderId="0" applyBorder="0">
      <alignment horizontal="right"/>
    </xf>
    <xf numFmtId="166" fontId="36" fillId="0" borderId="0" applyBorder="0">
      <alignment horizontal="right"/>
    </xf>
    <xf numFmtId="0" fontId="31" fillId="0" borderId="0"/>
    <xf numFmtId="0" fontId="38" fillId="0" borderId="0"/>
    <xf numFmtId="0" fontId="38" fillId="0" borderId="0"/>
    <xf numFmtId="0" fontId="31" fillId="0" borderId="0"/>
    <xf numFmtId="166" fontId="36" fillId="0" borderId="0" applyBorder="0">
      <alignment horizontal="right"/>
    </xf>
    <xf numFmtId="165" fontId="35" fillId="0" borderId="0" applyBorder="0">
      <alignment horizontal="right"/>
    </xf>
    <xf numFmtId="165" fontId="35" fillId="0" borderId="0" applyBorder="0">
      <alignment horizontal="right"/>
    </xf>
    <xf numFmtId="166" fontId="36" fillId="0" borderId="0" applyBorder="0">
      <alignment horizontal="right"/>
    </xf>
    <xf numFmtId="0" fontId="31" fillId="0" borderId="0"/>
    <xf numFmtId="0" fontId="38" fillId="0" borderId="0"/>
    <xf numFmtId="165" fontId="35" fillId="0" borderId="0" applyBorder="0">
      <alignment horizontal="right"/>
    </xf>
    <xf numFmtId="166" fontId="36" fillId="0" borderId="0" applyBorder="0">
      <alignment horizontal="right"/>
    </xf>
    <xf numFmtId="0" fontId="31" fillId="0" borderId="0"/>
    <xf numFmtId="0" fontId="38" fillId="0" borderId="0"/>
    <xf numFmtId="165" fontId="35" fillId="0" borderId="0" applyBorder="0">
      <alignment horizontal="right"/>
    </xf>
    <xf numFmtId="166" fontId="36" fillId="0" borderId="0" applyBorder="0">
      <alignment horizontal="right"/>
    </xf>
    <xf numFmtId="0" fontId="31" fillId="0" borderId="0"/>
    <xf numFmtId="0" fontId="38" fillId="0" borderId="0"/>
    <xf numFmtId="165" fontId="35" fillId="0" borderId="0" applyBorder="0">
      <alignment horizontal="right"/>
    </xf>
    <xf numFmtId="166" fontId="36" fillId="0" borderId="0" applyBorder="0">
      <alignment horizontal="right"/>
    </xf>
    <xf numFmtId="0" fontId="31" fillId="0" borderId="0"/>
    <xf numFmtId="0" fontId="38" fillId="0" borderId="0"/>
    <xf numFmtId="0" fontId="38" fillId="0" borderId="0"/>
    <xf numFmtId="0" fontId="31" fillId="0" borderId="0"/>
    <xf numFmtId="166" fontId="36" fillId="0" borderId="0" applyBorder="0">
      <alignment horizontal="right"/>
    </xf>
    <xf numFmtId="165" fontId="35" fillId="0" borderId="0" applyBorder="0">
      <alignment horizontal="right"/>
    </xf>
    <xf numFmtId="165" fontId="35" fillId="0" borderId="0" applyBorder="0">
      <alignment horizontal="right"/>
    </xf>
    <xf numFmtId="166" fontId="36" fillId="0" borderId="0" applyBorder="0">
      <alignment horizontal="right"/>
    </xf>
    <xf numFmtId="0" fontId="31" fillId="0" borderId="0"/>
    <xf numFmtId="0" fontId="38" fillId="0" borderId="0"/>
    <xf numFmtId="165" fontId="35" fillId="0" borderId="0" applyBorder="0">
      <alignment horizontal="right"/>
    </xf>
    <xf numFmtId="166" fontId="36" fillId="0" borderId="0" applyBorder="0">
      <alignment horizontal="right"/>
    </xf>
    <xf numFmtId="0" fontId="31" fillId="0" borderId="0"/>
    <xf numFmtId="0" fontId="38" fillId="0" borderId="0"/>
    <xf numFmtId="165" fontId="35" fillId="0" borderId="0" applyBorder="0">
      <alignment horizontal="right"/>
    </xf>
    <xf numFmtId="166" fontId="36" fillId="0" borderId="0" applyBorder="0">
      <alignment horizontal="right"/>
    </xf>
    <xf numFmtId="0" fontId="31" fillId="0" borderId="0"/>
    <xf numFmtId="0" fontId="38" fillId="0" borderId="0"/>
    <xf numFmtId="165" fontId="35" fillId="0" borderId="0" applyBorder="0">
      <alignment horizontal="right"/>
    </xf>
    <xf numFmtId="166" fontId="36" fillId="0" borderId="0" applyBorder="0">
      <alignment horizontal="right"/>
    </xf>
    <xf numFmtId="0" fontId="31" fillId="0" borderId="0"/>
    <xf numFmtId="0" fontId="38" fillId="0" borderId="0"/>
    <xf numFmtId="165" fontId="35" fillId="0" borderId="0" applyBorder="0">
      <alignment horizontal="right"/>
    </xf>
    <xf numFmtId="166" fontId="36" fillId="0" borderId="0" applyBorder="0">
      <alignment horizontal="right"/>
    </xf>
    <xf numFmtId="0" fontId="38" fillId="0" borderId="0"/>
    <xf numFmtId="165" fontId="35" fillId="0" borderId="0" applyBorder="0">
      <alignment horizontal="right"/>
    </xf>
    <xf numFmtId="166" fontId="36" fillId="0" borderId="0" applyBorder="0">
      <alignment horizontal="right"/>
    </xf>
    <xf numFmtId="0" fontId="31" fillId="0" borderId="0"/>
    <xf numFmtId="0" fontId="38" fillId="0" borderId="0"/>
    <xf numFmtId="0" fontId="38" fillId="0" borderId="0"/>
    <xf numFmtId="0" fontId="31" fillId="0" borderId="0"/>
    <xf numFmtId="166" fontId="36" fillId="0" borderId="0" applyBorder="0">
      <alignment horizontal="right"/>
    </xf>
    <xf numFmtId="165" fontId="35" fillId="0" borderId="0" applyBorder="0">
      <alignment horizontal="right"/>
    </xf>
    <xf numFmtId="0" fontId="38" fillId="0" borderId="0"/>
    <xf numFmtId="0" fontId="52" fillId="0" borderId="0" applyNumberFormat="0" applyFill="0" applyBorder="0" applyAlignment="0" applyProtection="0"/>
    <xf numFmtId="0" fontId="53" fillId="0" borderId="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9" fillId="4" borderId="0" applyNumberFormat="0" applyBorder="0" applyAlignment="0" applyProtection="0"/>
    <xf numFmtId="0" fontId="60" fillId="5" borderId="4" applyNumberFormat="0" applyAlignment="0" applyProtection="0"/>
    <xf numFmtId="0" fontId="61" fillId="6" borderId="5" applyNumberFormat="0" applyAlignment="0" applyProtection="0"/>
    <xf numFmtId="0" fontId="62" fillId="6" borderId="4" applyNumberFormat="0" applyAlignment="0" applyProtection="0"/>
    <xf numFmtId="0" fontId="63" fillId="0" borderId="6" applyNumberFormat="0" applyFill="0" applyAlignment="0" applyProtection="0"/>
    <xf numFmtId="0" fontId="64" fillId="7" borderId="7" applyNumberFormat="0" applyAlignment="0" applyProtection="0"/>
    <xf numFmtId="0" fontId="65" fillId="0" borderId="0" applyNumberFormat="0" applyFill="0" applyBorder="0" applyAlignment="0" applyProtection="0"/>
    <xf numFmtId="0" fontId="14" fillId="34" borderId="13" applyNumberFormat="0" applyFont="0" applyAlignment="0" applyProtection="0"/>
    <xf numFmtId="0" fontId="66" fillId="0" borderId="0" applyNumberFormat="0" applyFill="0" applyBorder="0" applyAlignment="0" applyProtection="0"/>
    <xf numFmtId="0" fontId="47" fillId="0" borderId="8" applyNumberFormat="0" applyFill="0" applyAlignment="0" applyProtection="0"/>
    <xf numFmtId="0" fontId="67"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67"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3" fillId="0" borderId="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26" fillId="7" borderId="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30" fillId="31" borderId="0" applyNumberFormat="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31" fillId="0" borderId="0"/>
    <xf numFmtId="0" fontId="13" fillId="0" borderId="0"/>
    <xf numFmtId="0" fontId="23" fillId="6" borderId="5" applyNumberFormat="0" applyAlignment="0" applyProtection="0"/>
    <xf numFmtId="0" fontId="29" fillId="0" borderId="8" applyNumberFormat="0" applyFill="0" applyAlignment="0" applyProtection="0"/>
    <xf numFmtId="0" fontId="28" fillId="0" borderId="0" applyNumberFormat="0" applyFill="0" applyBorder="0" applyAlignment="0" applyProtection="0"/>
    <xf numFmtId="0" fontId="22" fillId="5" borderId="4" applyNumberFormat="0" applyAlignment="0" applyProtection="0"/>
    <xf numFmtId="0" fontId="27" fillId="0" borderId="0" applyNumberFormat="0" applyFill="0" applyBorder="0" applyAlignment="0" applyProtection="0"/>
    <xf numFmtId="0" fontId="21" fillId="4" borderId="0" applyNumberFormat="0" applyBorder="0" applyAlignment="0" applyProtection="0"/>
    <xf numFmtId="0" fontId="26" fillId="7" borderId="7" applyNumberFormat="0" applyAlignment="0" applyProtection="0"/>
    <xf numFmtId="0" fontId="20" fillId="3" borderId="0" applyNumberFormat="0" applyBorder="0" applyAlignment="0" applyProtection="0"/>
    <xf numFmtId="0" fontId="25" fillId="0" borderId="6" applyNumberFormat="0" applyFill="0" applyAlignment="0" applyProtection="0"/>
    <xf numFmtId="0" fontId="19" fillId="2" borderId="0" applyNumberFormat="0" applyBorder="0" applyAlignment="0" applyProtection="0"/>
    <xf numFmtId="0" fontId="24" fillId="6" borderId="4" applyNumberFormat="0" applyAlignment="0" applyProtection="0"/>
    <xf numFmtId="0" fontId="18" fillId="0" borderId="3" applyNumberFormat="0" applyFill="0" applyAlignment="0" applyProtection="0"/>
    <xf numFmtId="0" fontId="17" fillId="0" borderId="2" applyNumberFormat="0" applyFill="0" applyAlignment="0" applyProtection="0"/>
    <xf numFmtId="0" fontId="32" fillId="0" borderId="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9" fillId="4" borderId="0" applyNumberFormat="0" applyBorder="0" applyAlignment="0" applyProtection="0"/>
    <xf numFmtId="0" fontId="60" fillId="5" borderId="4" applyNumberFormat="0" applyAlignment="0" applyProtection="0"/>
    <xf numFmtId="0" fontId="61" fillId="6" borderId="5" applyNumberFormat="0" applyAlignment="0" applyProtection="0"/>
    <xf numFmtId="0" fontId="62" fillId="6" borderId="4" applyNumberFormat="0" applyAlignment="0" applyProtection="0"/>
    <xf numFmtId="0" fontId="63" fillId="0" borderId="6" applyNumberFormat="0" applyFill="0" applyAlignment="0" applyProtection="0"/>
    <xf numFmtId="0" fontId="64" fillId="7" borderId="7" applyNumberFormat="0" applyAlignment="0" applyProtection="0"/>
    <xf numFmtId="0" fontId="65" fillId="0" borderId="0" applyNumberFormat="0" applyFill="0" applyBorder="0" applyAlignment="0" applyProtection="0"/>
    <xf numFmtId="0" fontId="13" fillId="34" borderId="13" applyNumberFormat="0" applyFont="0" applyAlignment="0" applyProtection="0"/>
    <xf numFmtId="0" fontId="66" fillId="0" borderId="0" applyNumberFormat="0" applyFill="0" applyBorder="0" applyAlignment="0" applyProtection="0"/>
    <xf numFmtId="0" fontId="47" fillId="0" borderId="8" applyNumberFormat="0" applyFill="0" applyAlignment="0" applyProtection="0"/>
    <xf numFmtId="0" fontId="67"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67" fillId="3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30"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30" fillId="31" borderId="0" applyNumberFormat="0" applyBorder="0" applyAlignment="0" applyProtection="0"/>
    <xf numFmtId="0" fontId="30" fillId="15" borderId="0" applyNumberFormat="0" applyBorder="0" applyAlignment="0" applyProtection="0"/>
    <xf numFmtId="0" fontId="18" fillId="0" borderId="0" applyNumberFormat="0" applyFill="0" applyBorder="0" applyAlignment="0" applyProtection="0"/>
    <xf numFmtId="0" fontId="18" fillId="0" borderId="3" applyNumberFormat="0" applyFill="0" applyAlignment="0" applyProtection="0"/>
    <xf numFmtId="0" fontId="17" fillId="0" borderId="2" applyNumberFormat="0" applyFill="0" applyAlignment="0" applyProtection="0"/>
    <xf numFmtId="0" fontId="30" fillId="23" borderId="0" applyNumberFormat="0" applyBorder="0" applyAlignment="0" applyProtection="0"/>
    <xf numFmtId="0" fontId="26" fillId="7" borderId="7" applyNumberFormat="0" applyAlignment="0" applyProtection="0"/>
    <xf numFmtId="0" fontId="31" fillId="0" borderId="0"/>
    <xf numFmtId="0" fontId="15" fillId="22" borderId="0" applyNumberFormat="0" applyBorder="0" applyAlignment="0" applyProtection="0"/>
    <xf numFmtId="0" fontId="25" fillId="0" borderId="6" applyNumberFormat="0" applyFill="0" applyAlignment="0" applyProtection="0"/>
    <xf numFmtId="0" fontId="15" fillId="21" borderId="0" applyNumberFormat="0" applyBorder="0" applyAlignment="0" applyProtection="0"/>
    <xf numFmtId="0" fontId="24" fillId="6" borderId="4" applyNumberFormat="0" applyAlignment="0" applyProtection="0"/>
    <xf numFmtId="0" fontId="13" fillId="0" borderId="0"/>
    <xf numFmtId="0" fontId="30" fillId="20" borderId="0" applyNumberFormat="0" applyBorder="0" applyAlignment="0" applyProtection="0"/>
    <xf numFmtId="0" fontId="23" fillId="6" borderId="5" applyNumberFormat="0" applyAlignment="0" applyProtection="0"/>
    <xf numFmtId="0" fontId="22" fillId="5" borderId="4" applyNumberFormat="0" applyAlignment="0" applyProtection="0"/>
    <xf numFmtId="0" fontId="30" fillId="19" borderId="0" applyNumberFormat="0" applyBorder="0" applyAlignment="0" applyProtection="0"/>
    <xf numFmtId="0" fontId="15" fillId="18" borderId="0" applyNumberFormat="0" applyBorder="0" applyAlignment="0" applyProtection="0"/>
    <xf numFmtId="0" fontId="21" fillId="4" borderId="0" applyNumberFormat="0" applyBorder="0" applyAlignment="0" applyProtection="0"/>
    <xf numFmtId="0" fontId="20" fillId="3" borderId="0" applyNumberFormat="0" applyBorder="0" applyAlignment="0" applyProtection="0"/>
    <xf numFmtId="0" fontId="15" fillId="17" borderId="0" applyNumberFormat="0" applyBorder="0" applyAlignment="0" applyProtection="0"/>
    <xf numFmtId="0" fontId="19" fillId="2" borderId="0" applyNumberFormat="0" applyBorder="0" applyAlignment="0" applyProtection="0"/>
    <xf numFmtId="0" fontId="30" fillId="16"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30" fillId="31" borderId="0" applyNumberFormat="0" applyBorder="0" applyAlignment="0" applyProtection="0"/>
    <xf numFmtId="0" fontId="30" fillId="12" borderId="0" applyNumberFormat="0" applyBorder="0" applyAlignment="0" applyProtection="0"/>
    <xf numFmtId="0" fontId="30" fillId="11" borderId="0" applyNumberFormat="0" applyBorder="0" applyAlignment="0" applyProtection="0"/>
    <xf numFmtId="0" fontId="15" fillId="30" borderId="0" applyNumberFormat="0" applyBorder="0" applyAlignment="0" applyProtection="0"/>
    <xf numFmtId="0" fontId="15" fillId="10" borderId="0" applyNumberFormat="0" applyBorder="0" applyAlignment="0" applyProtection="0"/>
    <xf numFmtId="0" fontId="15" fillId="29" borderId="0" applyNumberFormat="0" applyBorder="0" applyAlignment="0" applyProtection="0"/>
    <xf numFmtId="0" fontId="15" fillId="9" borderId="0" applyNumberFormat="0" applyBorder="0" applyAlignment="0" applyProtection="0"/>
    <xf numFmtId="0" fontId="30" fillId="28" borderId="0" applyNumberFormat="0" applyBorder="0" applyAlignment="0" applyProtection="0"/>
    <xf numFmtId="0" fontId="30" fillId="8" borderId="0" applyNumberFormat="0" applyBorder="0" applyAlignment="0" applyProtection="0"/>
    <xf numFmtId="0" fontId="30" fillId="27" borderId="0" applyNumberFormat="0" applyBorder="0" applyAlignment="0" applyProtection="0"/>
    <xf numFmtId="0" fontId="29" fillId="0" borderId="8" applyNumberFormat="0" applyFill="0" applyAlignment="0" applyProtection="0"/>
    <xf numFmtId="0" fontId="15" fillId="26" borderId="0" applyNumberFormat="0" applyBorder="0" applyAlignment="0" applyProtection="0"/>
    <xf numFmtId="0" fontId="28" fillId="0" borderId="0" applyNumberFormat="0" applyFill="0" applyBorder="0" applyAlignment="0" applyProtection="0"/>
    <xf numFmtId="0" fontId="15" fillId="25" borderId="0" applyNumberFormat="0" applyBorder="0" applyAlignment="0" applyProtection="0"/>
    <xf numFmtId="0" fontId="30" fillId="24" borderId="0" applyNumberFormat="0" applyBorder="0" applyAlignment="0" applyProtection="0"/>
    <xf numFmtId="0" fontId="27"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9" fillId="4" borderId="0" applyNumberFormat="0" applyBorder="0" applyAlignment="0" applyProtection="0"/>
    <xf numFmtId="0" fontId="60" fillId="5" borderId="4" applyNumberFormat="0" applyAlignment="0" applyProtection="0"/>
    <xf numFmtId="0" fontId="61" fillId="6" borderId="5" applyNumberFormat="0" applyAlignment="0" applyProtection="0"/>
    <xf numFmtId="0" fontId="62" fillId="6" borderId="4" applyNumberFormat="0" applyAlignment="0" applyProtection="0"/>
    <xf numFmtId="0" fontId="63" fillId="0" borderId="6" applyNumberFormat="0" applyFill="0" applyAlignment="0" applyProtection="0"/>
    <xf numFmtId="0" fontId="64" fillId="7" borderId="7" applyNumberFormat="0" applyAlignment="0" applyProtection="0"/>
    <xf numFmtId="0" fontId="65" fillId="0" borderId="0" applyNumberFormat="0" applyFill="0" applyBorder="0" applyAlignment="0" applyProtection="0"/>
    <xf numFmtId="0" fontId="16" fillId="0" borderId="1" applyNumberFormat="0" applyFill="0" applyAlignment="0" applyProtection="0"/>
    <xf numFmtId="0" fontId="66" fillId="0" borderId="0" applyNumberFormat="0" applyFill="0" applyBorder="0" applyAlignment="0" applyProtection="0"/>
    <xf numFmtId="0" fontId="47" fillId="0" borderId="8" applyNumberFormat="0" applyFill="0" applyAlignment="0" applyProtection="0"/>
    <xf numFmtId="0" fontId="67"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67" fillId="31" borderId="0" applyNumberFormat="0" applyBorder="0" applyAlignment="0" applyProtection="0"/>
    <xf numFmtId="0" fontId="31" fillId="0" borderId="0"/>
    <xf numFmtId="0" fontId="13" fillId="0" borderId="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9" fillId="4" borderId="0" applyNumberFormat="0" applyBorder="0" applyAlignment="0" applyProtection="0"/>
    <xf numFmtId="0" fontId="60" fillId="5" borderId="4" applyNumberFormat="0" applyAlignment="0" applyProtection="0"/>
    <xf numFmtId="0" fontId="61" fillId="6" borderId="5" applyNumberFormat="0" applyAlignment="0" applyProtection="0"/>
    <xf numFmtId="0" fontId="62" fillId="6" borderId="4" applyNumberFormat="0" applyAlignment="0" applyProtection="0"/>
    <xf numFmtId="0" fontId="63" fillId="0" borderId="6" applyNumberFormat="0" applyFill="0" applyAlignment="0" applyProtection="0"/>
    <xf numFmtId="0" fontId="64" fillId="7" borderId="7"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7" fillId="0" borderId="8" applyNumberFormat="0" applyFill="0" applyAlignment="0" applyProtection="0"/>
    <xf numFmtId="0" fontId="67"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67" fillId="31" borderId="0" applyNumberFormat="0" applyBorder="0" applyAlignment="0" applyProtection="0"/>
    <xf numFmtId="0" fontId="13" fillId="0" borderId="0"/>
    <xf numFmtId="0" fontId="15" fillId="0" borderId="0"/>
    <xf numFmtId="0" fontId="15" fillId="14" borderId="0" applyNumberFormat="0" applyBorder="0" applyAlignment="0" applyProtection="0"/>
    <xf numFmtId="0" fontId="15" fillId="14" borderId="0" applyNumberFormat="0" applyBorder="0" applyAlignment="0" applyProtection="0"/>
    <xf numFmtId="0" fontId="15" fillId="0" borderId="0"/>
    <xf numFmtId="0" fontId="15" fillId="18" borderId="0" applyNumberFormat="0" applyBorder="0" applyAlignment="0" applyProtection="0"/>
    <xf numFmtId="0" fontId="15" fillId="26"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8" borderId="0" applyNumberFormat="0" applyBorder="0" applyAlignment="0" applyProtection="0"/>
    <xf numFmtId="0" fontId="15" fillId="17" borderId="0" applyNumberFormat="0" applyBorder="0" applyAlignment="0" applyProtection="0"/>
    <xf numFmtId="0" fontId="15" fillId="0" borderId="0"/>
    <xf numFmtId="0" fontId="31" fillId="0" borderId="0"/>
    <xf numFmtId="0" fontId="15" fillId="18" borderId="0" applyNumberFormat="0" applyBorder="0" applyAlignment="0" applyProtection="0"/>
    <xf numFmtId="0" fontId="15" fillId="22" borderId="0" applyNumberFormat="0" applyBorder="0" applyAlignment="0" applyProtection="0"/>
    <xf numFmtId="164" fontId="13" fillId="0" borderId="0" applyFont="0" applyFill="0" applyBorder="0" applyAlignment="0" applyProtection="0"/>
    <xf numFmtId="0" fontId="15" fillId="17" borderId="0" applyNumberFormat="0" applyBorder="0" applyAlignment="0" applyProtection="0"/>
    <xf numFmtId="0" fontId="82" fillId="0" borderId="0" applyNumberFormat="0" applyFill="0" applyBorder="0" applyAlignment="0" applyProtection="0">
      <alignment vertical="top"/>
      <protection locked="0"/>
    </xf>
    <xf numFmtId="168" fontId="83" fillId="0" borderId="0" applyFont="0" applyFill="0" applyBorder="0" applyAlignment="0" applyProtection="0"/>
    <xf numFmtId="0" fontId="81" fillId="0" borderId="0" applyNumberFormat="0" applyFill="0" applyBorder="0" applyAlignment="0" applyProtection="0">
      <alignment vertical="top"/>
      <protection locked="0"/>
    </xf>
    <xf numFmtId="0" fontId="31" fillId="0" borderId="0"/>
    <xf numFmtId="0" fontId="31" fillId="0" borderId="0"/>
    <xf numFmtId="0" fontId="15" fillId="0" borderId="0"/>
    <xf numFmtId="0" fontId="15" fillId="0" borderId="0"/>
    <xf numFmtId="0" fontId="13" fillId="0" borderId="0"/>
    <xf numFmtId="0" fontId="15" fillId="13" borderId="0" applyNumberFormat="0" applyBorder="0" applyAlignment="0" applyProtection="0"/>
    <xf numFmtId="0" fontId="15" fillId="13" borderId="0" applyNumberFormat="0" applyBorder="0" applyAlignment="0" applyProtection="0"/>
    <xf numFmtId="0" fontId="15" fillId="0" borderId="0"/>
    <xf numFmtId="0" fontId="15" fillId="17" borderId="0" applyNumberFormat="0" applyBorder="0" applyAlignment="0" applyProtection="0"/>
    <xf numFmtId="0" fontId="15" fillId="25" borderId="0" applyNumberFormat="0" applyBorder="0" applyAlignment="0" applyProtection="0"/>
    <xf numFmtId="0" fontId="15" fillId="0" borderId="0"/>
    <xf numFmtId="0" fontId="15" fillId="10" borderId="0" applyNumberFormat="0" applyBorder="0" applyAlignment="0" applyProtection="0"/>
    <xf numFmtId="0" fontId="87" fillId="0" borderId="0"/>
    <xf numFmtId="0" fontId="15" fillId="0" borderId="0"/>
    <xf numFmtId="0" fontId="15" fillId="0" borderId="0"/>
    <xf numFmtId="0" fontId="15" fillId="10" borderId="0" applyNumberFormat="0" applyBorder="0" applyAlignment="0" applyProtection="0"/>
    <xf numFmtId="0" fontId="15" fillId="10" borderId="0" applyNumberFormat="0" applyBorder="0" applyAlignment="0" applyProtection="0"/>
    <xf numFmtId="0" fontId="15" fillId="30"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15" fillId="3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0" borderId="0"/>
    <xf numFmtId="0" fontId="15" fillId="26" borderId="0" applyNumberFormat="0" applyBorder="0" applyAlignment="0" applyProtection="0"/>
    <xf numFmtId="0" fontId="15" fillId="14" borderId="0" applyNumberFormat="0" applyBorder="0" applyAlignment="0" applyProtection="0"/>
    <xf numFmtId="0" fontId="15" fillId="30" borderId="0" applyNumberFormat="0" applyBorder="0" applyAlignment="0" applyProtection="0"/>
    <xf numFmtId="0" fontId="13" fillId="0" borderId="0"/>
    <xf numFmtId="0" fontId="15" fillId="9" borderId="0" applyNumberFormat="0" applyBorder="0" applyAlignment="0" applyProtection="0"/>
    <xf numFmtId="0" fontId="15" fillId="9" borderId="0" applyNumberFormat="0" applyBorder="0" applyAlignment="0" applyProtection="0"/>
    <xf numFmtId="0" fontId="15" fillId="29" borderId="0" applyNumberFormat="0" applyBorder="0" applyAlignment="0" applyProtection="0"/>
    <xf numFmtId="0" fontId="15" fillId="13"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29" borderId="0" applyNumberFormat="0" applyBorder="0" applyAlignment="0" applyProtection="0"/>
    <xf numFmtId="0" fontId="15" fillId="21" borderId="0" applyNumberFormat="0" applyBorder="0" applyAlignment="0" applyProtection="0"/>
    <xf numFmtId="0" fontId="15" fillId="0" borderId="0"/>
    <xf numFmtId="0" fontId="15" fillId="25" borderId="0" applyNumberFormat="0" applyBorder="0" applyAlignment="0" applyProtection="0"/>
    <xf numFmtId="0" fontId="15" fillId="21" borderId="0" applyNumberFormat="0" applyBorder="0" applyAlignment="0" applyProtection="0"/>
    <xf numFmtId="0" fontId="15" fillId="30" borderId="0" applyNumberFormat="0" applyBorder="0" applyAlignment="0" applyProtection="0"/>
    <xf numFmtId="0" fontId="15" fillId="0" borderId="0"/>
    <xf numFmtId="0" fontId="15" fillId="26" borderId="0" applyNumberFormat="0" applyBorder="0" applyAlignment="0" applyProtection="0"/>
    <xf numFmtId="0" fontId="15" fillId="10" borderId="0" applyNumberFormat="0" applyBorder="0" applyAlignment="0" applyProtection="0"/>
    <xf numFmtId="0" fontId="15" fillId="18"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0" borderId="0"/>
    <xf numFmtId="0" fontId="15" fillId="25" borderId="0" applyNumberFormat="0" applyBorder="0" applyAlignment="0" applyProtection="0"/>
    <xf numFmtId="0" fontId="15" fillId="9"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15" fillId="21" borderId="0" applyNumberFormat="0" applyBorder="0" applyAlignment="0" applyProtection="0"/>
    <xf numFmtId="164" fontId="15" fillId="0" borderId="0" applyFont="0" applyFill="0" applyBorder="0" applyAlignment="0" applyProtection="0"/>
    <xf numFmtId="0" fontId="46" fillId="0" borderId="0"/>
  </cellStyleXfs>
  <cellXfs count="359">
    <xf numFmtId="0" fontId="0" fillId="0" borderId="0" xfId="0"/>
    <xf numFmtId="0" fontId="38" fillId="0" borderId="0" xfId="72" applyFont="1" applyFill="1" applyBorder="1" applyAlignment="1">
      <alignment vertical="center"/>
    </xf>
    <xf numFmtId="0" fontId="48" fillId="0" borderId="0" xfId="0" applyFont="1" applyAlignment="1">
      <alignment vertical="center"/>
    </xf>
    <xf numFmtId="166" fontId="41" fillId="0" borderId="0" xfId="53" applyFont="1" applyAlignment="1">
      <alignment vertical="center"/>
    </xf>
    <xf numFmtId="0" fontId="39" fillId="0" borderId="0" xfId="0" applyFont="1" applyAlignment="1">
      <alignment vertical="center"/>
    </xf>
    <xf numFmtId="0" fontId="45" fillId="0" borderId="0" xfId="0" applyFont="1" applyAlignment="1">
      <alignment vertical="center"/>
    </xf>
    <xf numFmtId="0" fontId="39" fillId="0" borderId="0" xfId="0" applyFont="1" applyBorder="1" applyAlignment="1">
      <alignment vertical="center"/>
    </xf>
    <xf numFmtId="0" fontId="46" fillId="0" borderId="0" xfId="0" applyFont="1" applyBorder="1" applyAlignment="1">
      <alignment vertical="center"/>
    </xf>
    <xf numFmtId="0" fontId="39" fillId="0" borderId="0" xfId="0" applyFont="1" applyFill="1" applyBorder="1" applyAlignment="1">
      <alignment vertical="center"/>
    </xf>
    <xf numFmtId="0" fontId="46" fillId="0" borderId="0" xfId="0" applyFont="1" applyFill="1" applyBorder="1" applyAlignment="1">
      <alignment vertical="center"/>
    </xf>
    <xf numFmtId="0" fontId="38" fillId="0" borderId="0" xfId="85" applyFont="1" applyFill="1" applyBorder="1" applyAlignment="1">
      <alignment vertical="center"/>
    </xf>
    <xf numFmtId="0" fontId="50" fillId="0" borderId="0" xfId="0" applyFont="1" applyFill="1" applyBorder="1" applyAlignment="1">
      <alignment vertical="center"/>
    </xf>
    <xf numFmtId="0" fontId="47" fillId="0" borderId="0" xfId="0" applyFont="1" applyBorder="1" applyAlignment="1">
      <alignment vertical="center"/>
    </xf>
    <xf numFmtId="0" fontId="50" fillId="0" borderId="0" xfId="0" applyFont="1" applyBorder="1" applyAlignment="1">
      <alignment vertical="center"/>
    </xf>
    <xf numFmtId="0" fontId="44" fillId="0" borderId="0" xfId="100" quotePrefix="1" applyFont="1" applyFill="1" applyBorder="1" applyAlignment="1">
      <alignment horizontal="left" vertical="center"/>
    </xf>
    <xf numFmtId="0" fontId="14" fillId="0" borderId="0" xfId="0" applyFont="1" applyBorder="1" applyAlignment="1">
      <alignment vertical="center"/>
    </xf>
    <xf numFmtId="0" fontId="72" fillId="0" borderId="0" xfId="66" applyFont="1" applyAlignment="1" applyProtection="1">
      <alignment vertical="center"/>
    </xf>
    <xf numFmtId="0" fontId="73" fillId="0" borderId="0" xfId="0" applyFont="1" applyAlignment="1">
      <alignment vertical="center"/>
    </xf>
    <xf numFmtId="0" fontId="75" fillId="0" borderId="0" xfId="0" applyFont="1" applyFill="1" applyBorder="1" applyAlignment="1">
      <alignment vertical="center"/>
    </xf>
    <xf numFmtId="0" fontId="75" fillId="0" borderId="0" xfId="0" applyFont="1" applyBorder="1" applyAlignment="1">
      <alignment vertical="center"/>
    </xf>
    <xf numFmtId="0" fontId="14" fillId="0" borderId="0" xfId="0" applyFont="1" applyAlignment="1">
      <alignment vertical="center"/>
    </xf>
    <xf numFmtId="0" fontId="46" fillId="0" borderId="0" xfId="0" applyFont="1" applyFill="1" applyAlignment="1" applyProtection="1">
      <alignment vertical="center"/>
    </xf>
    <xf numFmtId="0" fontId="46" fillId="0" borderId="0" xfId="0" applyFont="1" applyAlignment="1">
      <alignment vertical="center"/>
    </xf>
    <xf numFmtId="165" fontId="38" fillId="0" borderId="0" xfId="122" applyFont="1" applyFill="1" applyBorder="1" applyAlignment="1">
      <alignment horizontal="right" vertical="center"/>
    </xf>
    <xf numFmtId="165" fontId="44" fillId="0" borderId="0" xfId="122" applyFont="1" applyFill="1" applyBorder="1" applyAlignment="1">
      <alignment horizontal="right" vertical="center"/>
    </xf>
    <xf numFmtId="0" fontId="0" fillId="0" borderId="0" xfId="0" applyFill="1"/>
    <xf numFmtId="0" fontId="76" fillId="0" borderId="0" xfId="0" applyFont="1"/>
    <xf numFmtId="0" fontId="46" fillId="0" borderId="0" xfId="0" applyFont="1" applyFill="1" applyBorder="1" applyAlignment="1">
      <alignment vertical="center"/>
    </xf>
    <xf numFmtId="0" fontId="38" fillId="0" borderId="0" xfId="238" applyFont="1" applyBorder="1" applyAlignment="1">
      <alignment vertical="center"/>
    </xf>
    <xf numFmtId="0" fontId="43" fillId="33" borderId="0" xfId="238" applyFont="1" applyFill="1" applyBorder="1" applyAlignment="1">
      <alignment vertical="center"/>
    </xf>
    <xf numFmtId="0" fontId="38" fillId="32" borderId="0" xfId="238" applyFont="1" applyFill="1" applyBorder="1" applyAlignment="1">
      <alignment vertical="center"/>
    </xf>
    <xf numFmtId="0" fontId="75" fillId="0" borderId="0" xfId="0" applyFont="1" applyFill="1" applyBorder="1" applyAlignment="1">
      <alignment vertical="center"/>
    </xf>
    <xf numFmtId="0" fontId="44" fillId="0" borderId="0" xfId="238" applyFont="1" applyFill="1" applyBorder="1" applyAlignment="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0" fontId="50" fillId="0" borderId="0" xfId="0" applyFont="1" applyFill="1" applyBorder="1" applyAlignment="1">
      <alignment vertical="center"/>
    </xf>
    <xf numFmtId="0" fontId="75" fillId="0" borderId="0" xfId="0" applyFont="1" applyFill="1" applyBorder="1" applyAlignment="1">
      <alignment vertical="center"/>
    </xf>
    <xf numFmtId="0" fontId="46" fillId="0" borderId="0" xfId="0" applyFont="1" applyFill="1" applyBorder="1" applyAlignment="1">
      <alignment vertical="center"/>
    </xf>
    <xf numFmtId="0" fontId="75" fillId="0" borderId="0" xfId="0" applyFont="1" applyFill="1" applyBorder="1" applyAlignment="1">
      <alignment vertical="center"/>
    </xf>
    <xf numFmtId="0" fontId="46" fillId="0" borderId="0" xfId="0" applyFont="1" applyFill="1" applyBorder="1" applyAlignment="1">
      <alignment vertical="center"/>
    </xf>
    <xf numFmtId="0" fontId="75" fillId="0" borderId="0" xfId="0" applyFont="1" applyFill="1" applyBorder="1" applyAlignment="1">
      <alignment vertical="center"/>
    </xf>
    <xf numFmtId="0" fontId="46" fillId="0" borderId="0" xfId="0" applyFont="1" applyFill="1" applyBorder="1" applyAlignment="1">
      <alignment vertical="center"/>
    </xf>
    <xf numFmtId="0" fontId="75" fillId="0" borderId="0" xfId="0" applyFont="1" applyFill="1" applyBorder="1" applyAlignment="1">
      <alignment vertical="center"/>
    </xf>
    <xf numFmtId="0" fontId="0" fillId="0" borderId="0" xfId="0"/>
    <xf numFmtId="0" fontId="51" fillId="0" borderId="0" xfId="0" applyFont="1" applyAlignment="1">
      <alignment vertical="center"/>
    </xf>
    <xf numFmtId="0" fontId="74" fillId="0" borderId="0" xfId="66" applyFont="1" applyAlignment="1" applyProtection="1">
      <alignment vertical="center"/>
    </xf>
    <xf numFmtId="0" fontId="74" fillId="0" borderId="0" xfId="66" applyFont="1" applyFill="1" applyBorder="1" applyAlignment="1" applyProtection="1">
      <alignment vertical="center"/>
    </xf>
    <xf numFmtId="0" fontId="38" fillId="0" borderId="0" xfId="52" applyFont="1" applyBorder="1" applyAlignment="1">
      <alignment horizontal="right" vertical="center"/>
    </xf>
    <xf numFmtId="0" fontId="38" fillId="0" borderId="0" xfId="52" applyFont="1" applyBorder="1" applyAlignment="1">
      <alignment vertical="center"/>
    </xf>
    <xf numFmtId="0" fontId="38" fillId="0" borderId="0" xfId="52" applyFont="1" applyFill="1" applyBorder="1" applyAlignment="1">
      <alignment horizontal="right" vertical="center"/>
    </xf>
    <xf numFmtId="165" fontId="38" fillId="0" borderId="0" xfId="54" applyFont="1" applyBorder="1" applyAlignment="1">
      <alignment horizontal="right" vertical="center"/>
    </xf>
    <xf numFmtId="0" fontId="38" fillId="0" borderId="0" xfId="52" applyFont="1" applyFill="1" applyBorder="1" applyAlignment="1">
      <alignment horizontal="left" vertical="center" wrapText="1"/>
    </xf>
    <xf numFmtId="0" fontId="42" fillId="0" borderId="0" xfId="40" applyFont="1" applyFill="1" applyBorder="1" applyAlignment="1">
      <alignment vertical="center"/>
    </xf>
    <xf numFmtId="0" fontId="42" fillId="0" borderId="0" xfId="40" applyFont="1" applyFill="1" applyBorder="1" applyAlignment="1"/>
    <xf numFmtId="3" fontId="33" fillId="0" borderId="0" xfId="508" applyNumberFormat="1" applyFont="1" applyFill="1" applyBorder="1"/>
    <xf numFmtId="0" fontId="0" fillId="0" borderId="0" xfId="0"/>
    <xf numFmtId="0" fontId="38" fillId="0" borderId="0" xfId="72" quotePrefix="1" applyFont="1" applyFill="1" applyBorder="1" applyAlignment="1">
      <alignment horizontal="left" vertical="center"/>
    </xf>
    <xf numFmtId="0" fontId="38" fillId="0" borderId="0" xfId="72" applyFont="1" applyFill="1" applyBorder="1" applyAlignment="1">
      <alignment vertical="center"/>
    </xf>
    <xf numFmtId="0" fontId="38" fillId="0" borderId="0" xfId="80" quotePrefix="1" applyFont="1" applyFill="1" applyBorder="1" applyAlignment="1">
      <alignment horizontal="left" vertical="center"/>
    </xf>
    <xf numFmtId="0" fontId="13" fillId="0" borderId="0" xfId="0" applyFont="1" applyFill="1" applyBorder="1" applyAlignment="1">
      <alignment vertical="center"/>
    </xf>
    <xf numFmtId="0" fontId="46" fillId="0" borderId="0" xfId="0" applyFont="1" applyFill="1" applyBorder="1" applyAlignment="1">
      <alignment vertical="center"/>
    </xf>
    <xf numFmtId="0" fontId="44" fillId="0" borderId="0" xfId="72" applyFont="1" applyFill="1" applyBorder="1" applyAlignment="1">
      <alignment vertical="center"/>
    </xf>
    <xf numFmtId="0" fontId="46" fillId="0" borderId="0" xfId="0" applyFont="1" applyFill="1" applyBorder="1" applyAlignment="1">
      <alignment horizontal="left" vertical="center"/>
    </xf>
    <xf numFmtId="0" fontId="38" fillId="0" borderId="0" xfId="85" applyFont="1" applyFill="1" applyBorder="1" applyAlignment="1">
      <alignment vertical="center"/>
    </xf>
    <xf numFmtId="0" fontId="50" fillId="0" borderId="0" xfId="0" applyFont="1" applyFill="1" applyBorder="1" applyAlignment="1">
      <alignment vertical="center"/>
    </xf>
    <xf numFmtId="0" fontId="75" fillId="0" borderId="0" xfId="0" applyFont="1" applyFill="1" applyBorder="1" applyAlignment="1">
      <alignment vertical="center"/>
    </xf>
    <xf numFmtId="0" fontId="47" fillId="0" borderId="0" xfId="0" applyFont="1" applyFill="1" applyBorder="1" applyAlignment="1"/>
    <xf numFmtId="0" fontId="47" fillId="0" borderId="0" xfId="0" applyFont="1" applyFill="1" applyBorder="1" applyAlignment="1">
      <alignment horizontal="left"/>
    </xf>
    <xf numFmtId="0" fontId="38" fillId="0" borderId="0" xfId="0" applyFont="1" applyFill="1" applyBorder="1" applyAlignment="1">
      <alignment vertical="center"/>
    </xf>
    <xf numFmtId="0" fontId="51" fillId="0" borderId="0" xfId="0" applyFont="1" applyFill="1" applyBorder="1" applyAlignment="1">
      <alignment vertical="center"/>
    </xf>
    <xf numFmtId="0" fontId="0" fillId="0" borderId="0" xfId="0"/>
    <xf numFmtId="0" fontId="38" fillId="0" borderId="0" xfId="127" quotePrefix="1" applyFont="1" applyBorder="1" applyAlignment="1">
      <alignment horizontal="left" vertical="center"/>
    </xf>
    <xf numFmtId="0" fontId="13" fillId="0" borderId="0" xfId="0" applyFont="1" applyBorder="1" applyAlignment="1">
      <alignment vertical="center"/>
    </xf>
    <xf numFmtId="0" fontId="46" fillId="0" borderId="0" xfId="0" applyFont="1" applyBorder="1" applyAlignment="1">
      <alignment vertical="center"/>
    </xf>
    <xf numFmtId="0" fontId="13" fillId="0" borderId="0" xfId="0" applyFont="1" applyFill="1" applyBorder="1" applyAlignment="1">
      <alignment vertical="center"/>
    </xf>
    <xf numFmtId="0" fontId="46" fillId="0" borderId="0" xfId="0" applyFont="1" applyFill="1" applyBorder="1" applyAlignment="1">
      <alignment vertical="center"/>
    </xf>
    <xf numFmtId="0" fontId="50" fillId="0" borderId="0" xfId="0" applyFont="1" applyBorder="1" applyAlignment="1">
      <alignment vertical="center"/>
    </xf>
    <xf numFmtId="0" fontId="44" fillId="0" borderId="0" xfId="105" applyFont="1" applyFill="1" applyBorder="1" applyAlignment="1">
      <alignment vertical="center"/>
    </xf>
    <xf numFmtId="0" fontId="38" fillId="0" borderId="0" xfId="109" applyFont="1" applyBorder="1" applyAlignment="1">
      <alignment vertical="center"/>
    </xf>
    <xf numFmtId="0" fontId="38" fillId="0" borderId="0" xfId="109" applyFont="1" applyBorder="1" applyAlignment="1">
      <alignment horizontal="center" vertical="center"/>
    </xf>
    <xf numFmtId="0" fontId="38" fillId="0" borderId="0" xfId="113" applyFont="1" applyBorder="1" applyAlignment="1">
      <alignment vertical="center"/>
    </xf>
    <xf numFmtId="0" fontId="75" fillId="0" borderId="0" xfId="0" applyFont="1" applyFill="1" applyBorder="1" applyAlignment="1">
      <alignment vertical="center"/>
    </xf>
    <xf numFmtId="0" fontId="75" fillId="0" borderId="0" xfId="0" applyFont="1" applyBorder="1" applyAlignment="1">
      <alignment vertical="center"/>
    </xf>
    <xf numFmtId="0" fontId="78" fillId="0" borderId="0" xfId="0" applyFont="1" applyBorder="1" applyAlignment="1">
      <alignment vertical="center"/>
    </xf>
    <xf numFmtId="0" fontId="43" fillId="0" borderId="0" xfId="100" applyFont="1" applyFill="1" applyBorder="1" applyAlignment="1">
      <alignment horizontal="right" vertical="center"/>
    </xf>
    <xf numFmtId="49" fontId="43" fillId="0" borderId="0" xfId="100" applyNumberFormat="1" applyFont="1" applyFill="1" applyBorder="1" applyAlignment="1">
      <alignment horizontal="right" vertical="center"/>
    </xf>
    <xf numFmtId="49" fontId="43" fillId="0" borderId="0" xfId="100" quotePrefix="1" applyNumberFormat="1" applyFont="1" applyFill="1" applyBorder="1" applyAlignment="1">
      <alignment horizontal="right" vertical="center"/>
    </xf>
    <xf numFmtId="49" fontId="38" fillId="0" borderId="0" xfId="100" applyNumberFormat="1" applyFont="1" applyFill="1" applyBorder="1" applyAlignment="1">
      <alignment horizontal="right" vertical="center"/>
    </xf>
    <xf numFmtId="0" fontId="47" fillId="0" borderId="0" xfId="0" applyNumberFormat="1" applyFont="1" applyFill="1" applyBorder="1" applyAlignment="1"/>
    <xf numFmtId="0" fontId="76" fillId="0" borderId="0" xfId="0" applyNumberFormat="1" applyFont="1" applyFill="1" applyBorder="1" applyAlignment="1"/>
    <xf numFmtId="0" fontId="77" fillId="0" borderId="0" xfId="0" applyNumberFormat="1" applyFont="1" applyFill="1" applyBorder="1" applyAlignment="1"/>
    <xf numFmtId="165" fontId="46" fillId="0" borderId="0" xfId="0" applyNumberFormat="1" applyFont="1" applyBorder="1" applyAlignment="1">
      <alignment vertical="center"/>
    </xf>
    <xf numFmtId="0" fontId="29" fillId="0" borderId="0" xfId="0" applyFont="1" applyFill="1" applyBorder="1"/>
    <xf numFmtId="0" fontId="0" fillId="0" borderId="0" xfId="0" applyNumberFormat="1" applyFill="1"/>
    <xf numFmtId="0" fontId="79" fillId="0" borderId="0" xfId="0" applyFont="1" applyFill="1" applyBorder="1" applyAlignment="1" applyProtection="1">
      <alignment horizontal="right"/>
    </xf>
    <xf numFmtId="0" fontId="80" fillId="0" borderId="0" xfId="0" applyNumberFormat="1" applyFont="1" applyFill="1" applyBorder="1" applyAlignment="1"/>
    <xf numFmtId="0" fontId="38" fillId="0" borderId="0" xfId="0" applyFont="1" applyBorder="1" applyAlignment="1">
      <alignment vertical="center"/>
    </xf>
    <xf numFmtId="0" fontId="85" fillId="32" borderId="0" xfId="181" applyFont="1" applyFill="1"/>
    <xf numFmtId="0" fontId="13" fillId="32" borderId="0" xfId="181" applyFill="1" applyBorder="1" applyAlignment="1">
      <alignment vertical="center"/>
    </xf>
    <xf numFmtId="0" fontId="38" fillId="0" borderId="0" xfId="0" applyFont="1" applyBorder="1" applyAlignment="1">
      <alignment horizontal="center" vertical="center"/>
    </xf>
    <xf numFmtId="165" fontId="38" fillId="0" borderId="0" xfId="0" applyNumberFormat="1" applyFont="1" applyBorder="1" applyAlignment="1">
      <alignment horizontal="center" vertical="center"/>
    </xf>
    <xf numFmtId="0" fontId="0" fillId="0" borderId="0" xfId="0"/>
    <xf numFmtId="0" fontId="38" fillId="32" borderId="0" xfId="100" applyFont="1" applyFill="1" applyBorder="1" applyAlignment="1">
      <alignment horizontal="left" vertical="center"/>
    </xf>
    <xf numFmtId="0" fontId="51" fillId="0" borderId="0" xfId="0" applyFont="1" applyAlignment="1">
      <alignment vertical="center"/>
    </xf>
    <xf numFmtId="165" fontId="38" fillId="32" borderId="0" xfId="102" applyNumberFormat="1" applyFont="1" applyFill="1" applyBorder="1" applyAlignment="1">
      <alignment horizontal="right" vertical="center"/>
    </xf>
    <xf numFmtId="165" fontId="38" fillId="0" borderId="0" xfId="102" applyNumberFormat="1" applyFont="1" applyFill="1" applyBorder="1" applyAlignment="1">
      <alignment horizontal="right" vertical="center"/>
    </xf>
    <xf numFmtId="49" fontId="38" fillId="0" borderId="0" xfId="100" applyNumberFormat="1" applyFont="1" applyFill="1" applyBorder="1" applyAlignment="1">
      <alignment horizontal="left" vertical="center"/>
    </xf>
    <xf numFmtId="0" fontId="51" fillId="0" borderId="0" xfId="0" applyFont="1" applyFill="1" applyAlignment="1" applyProtection="1">
      <alignment vertical="center"/>
    </xf>
    <xf numFmtId="0" fontId="38" fillId="0" borderId="0" xfId="0" applyFont="1" applyAlignment="1">
      <alignment vertical="center"/>
    </xf>
    <xf numFmtId="0" fontId="38" fillId="0" borderId="0" xfId="0" applyFont="1" applyFill="1" applyAlignment="1" applyProtection="1">
      <alignment vertical="center"/>
    </xf>
    <xf numFmtId="0" fontId="43" fillId="33" borderId="0" xfId="0" applyFont="1" applyFill="1" applyAlignment="1" applyProtection="1">
      <alignment vertical="center"/>
    </xf>
    <xf numFmtId="0" fontId="43" fillId="33" borderId="0" xfId="0" applyFont="1" applyFill="1" applyAlignment="1">
      <alignment vertical="center"/>
    </xf>
    <xf numFmtId="0" fontId="43" fillId="33" borderId="0" xfId="0" applyFont="1" applyFill="1" applyAlignment="1">
      <alignment horizontal="right" vertical="center"/>
    </xf>
    <xf numFmtId="0" fontId="44" fillId="0" borderId="0" xfId="0" applyFont="1" applyAlignment="1">
      <alignment vertical="center"/>
    </xf>
    <xf numFmtId="0" fontId="0" fillId="0" borderId="0" xfId="0"/>
    <xf numFmtId="0" fontId="38" fillId="0" borderId="0" xfId="52" quotePrefix="1" applyFont="1" applyBorder="1" applyAlignment="1">
      <alignment horizontal="left" vertical="center"/>
    </xf>
    <xf numFmtId="0" fontId="38" fillId="32" borderId="0" xfId="100" applyFont="1" applyFill="1" applyBorder="1" applyAlignment="1">
      <alignment horizontal="left" vertical="center"/>
    </xf>
    <xf numFmtId="0" fontId="50" fillId="33" borderId="0" xfId="0" applyFont="1" applyFill="1" applyAlignment="1" applyProtection="1">
      <alignment vertical="center"/>
    </xf>
    <xf numFmtId="165" fontId="38" fillId="32" borderId="0" xfId="102" applyNumberFormat="1" applyFont="1" applyFill="1" applyBorder="1" applyAlignment="1">
      <alignment horizontal="right" vertical="center"/>
    </xf>
    <xf numFmtId="165" fontId="38" fillId="0" borderId="0" xfId="102" applyNumberFormat="1" applyFont="1" applyFill="1" applyBorder="1" applyAlignment="1">
      <alignment horizontal="right" vertical="center"/>
    </xf>
    <xf numFmtId="49" fontId="38" fillId="0" borderId="0" xfId="100" applyNumberFormat="1" applyFont="1" applyFill="1" applyBorder="1" applyAlignment="1">
      <alignment horizontal="left" vertical="center"/>
    </xf>
    <xf numFmtId="0" fontId="38" fillId="0" borderId="0" xfId="100" applyNumberFormat="1" applyFont="1" applyFill="1" applyBorder="1" applyAlignment="1">
      <alignment horizontal="left" vertical="center"/>
    </xf>
    <xf numFmtId="0" fontId="88" fillId="0" borderId="0" xfId="0" applyFont="1"/>
    <xf numFmtId="0" fontId="43" fillId="33" borderId="0" xfId="181" applyFont="1" applyFill="1" applyAlignment="1">
      <alignment vertical="center"/>
    </xf>
    <xf numFmtId="0" fontId="43" fillId="33" borderId="0" xfId="181" applyFont="1" applyFill="1" applyAlignment="1">
      <alignment horizontal="right" vertical="center"/>
    </xf>
    <xf numFmtId="0" fontId="89" fillId="0" borderId="0" xfId="0" applyFont="1"/>
    <xf numFmtId="0" fontId="42" fillId="0" borderId="0" xfId="132" applyFont="1" applyBorder="1" applyAlignment="1"/>
    <xf numFmtId="0" fontId="38" fillId="0" borderId="0" xfId="0" applyFont="1" applyFill="1" applyBorder="1" applyAlignment="1">
      <alignment vertical="center"/>
    </xf>
    <xf numFmtId="0" fontId="49" fillId="0" borderId="0" xfId="0" applyFont="1" applyAlignment="1">
      <alignment vertical="center"/>
    </xf>
    <xf numFmtId="0" fontId="38" fillId="32" borderId="0" xfId="238" applyFont="1" applyFill="1" applyBorder="1" applyAlignment="1">
      <alignment vertical="center"/>
    </xf>
    <xf numFmtId="0" fontId="90" fillId="0" borderId="0" xfId="0" applyFont="1" applyAlignment="1"/>
    <xf numFmtId="0" fontId="46" fillId="0" borderId="0" xfId="0" applyFont="1" applyBorder="1" applyAlignment="1">
      <alignment vertical="center"/>
    </xf>
    <xf numFmtId="0" fontId="75" fillId="0" borderId="0" xfId="0" applyFont="1" applyFill="1" applyBorder="1" applyAlignment="1">
      <alignment vertical="center"/>
    </xf>
    <xf numFmtId="0" fontId="38" fillId="0" borderId="0" xfId="238" applyFont="1" applyBorder="1" applyAlignment="1">
      <alignment vertical="center"/>
    </xf>
    <xf numFmtId="0" fontId="38" fillId="32" borderId="0" xfId="238" applyFont="1" applyFill="1" applyBorder="1" applyAlignment="1">
      <alignment vertical="center"/>
    </xf>
    <xf numFmtId="0" fontId="38" fillId="0" borderId="0" xfId="238" applyFont="1" applyFill="1" applyBorder="1" applyAlignment="1">
      <alignment vertical="center"/>
    </xf>
    <xf numFmtId="3" fontId="38" fillId="32" borderId="0" xfId="238" applyNumberFormat="1" applyFont="1" applyFill="1" applyBorder="1" applyAlignment="1">
      <alignment horizontal="right" vertical="center"/>
    </xf>
    <xf numFmtId="3" fontId="38" fillId="0" borderId="0" xfId="238" applyNumberFormat="1" applyFont="1" applyFill="1" applyBorder="1" applyAlignment="1">
      <alignment horizontal="right" vertical="center"/>
    </xf>
    <xf numFmtId="3" fontId="38" fillId="0" borderId="0" xfId="238" applyNumberFormat="1" applyFont="1" applyBorder="1" applyAlignment="1">
      <alignment horizontal="right" vertical="center"/>
    </xf>
    <xf numFmtId="0" fontId="38" fillId="0" borderId="0" xfId="0" applyFont="1" applyFill="1" applyBorder="1" applyAlignment="1">
      <alignment vertical="center"/>
    </xf>
    <xf numFmtId="0" fontId="38" fillId="0" borderId="0" xfId="238"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vertical="center"/>
    </xf>
    <xf numFmtId="0" fontId="88" fillId="0" borderId="0" xfId="0" applyFont="1"/>
    <xf numFmtId="0" fontId="51" fillId="0" borderId="0" xfId="0" applyFont="1" applyBorder="1" applyAlignment="1">
      <alignment vertical="center"/>
    </xf>
    <xf numFmtId="0" fontId="38" fillId="0" borderId="0" xfId="127" quotePrefix="1" applyFont="1" applyBorder="1" applyAlignment="1">
      <alignment horizontal="left" vertical="center"/>
    </xf>
    <xf numFmtId="0" fontId="38" fillId="0" borderId="0" xfId="100" applyFont="1" applyBorder="1" applyAlignment="1">
      <alignment horizontal="center" vertical="center"/>
    </xf>
    <xf numFmtId="0" fontId="44" fillId="0" borderId="0" xfId="100" applyFont="1" applyFill="1" applyBorder="1" applyAlignment="1">
      <alignment vertical="center"/>
    </xf>
    <xf numFmtId="0" fontId="44" fillId="0" borderId="0" xfId="100" applyFont="1" applyFill="1" applyBorder="1" applyAlignment="1">
      <alignment horizontal="center" vertical="center"/>
    </xf>
    <xf numFmtId="0" fontId="51" fillId="0" borderId="0" xfId="0" applyFont="1" applyBorder="1" applyAlignment="1">
      <alignment horizontal="center" vertical="center"/>
    </xf>
    <xf numFmtId="0" fontId="42" fillId="0" borderId="0" xfId="0" applyFont="1" applyBorder="1" applyAlignment="1"/>
    <xf numFmtId="0" fontId="46" fillId="0" borderId="0" xfId="0" applyFont="1" applyFill="1" applyBorder="1" applyAlignment="1">
      <alignment vertical="center"/>
    </xf>
    <xf numFmtId="49" fontId="43" fillId="33" borderId="0" xfId="72" applyNumberFormat="1" applyFont="1" applyFill="1" applyBorder="1" applyAlignment="1">
      <alignment horizontal="right" vertical="center"/>
    </xf>
    <xf numFmtId="49" fontId="43" fillId="33" borderId="0" xfId="72" applyNumberFormat="1" applyFont="1" applyFill="1" applyBorder="1" applyAlignment="1">
      <alignment vertical="center"/>
    </xf>
    <xf numFmtId="49" fontId="38" fillId="33" borderId="0" xfId="72" applyNumberFormat="1" applyFont="1" applyFill="1" applyBorder="1" applyAlignment="1">
      <alignment horizontal="left" vertical="center"/>
    </xf>
    <xf numFmtId="49" fontId="38" fillId="33" borderId="0" xfId="72" applyNumberFormat="1" applyFont="1" applyFill="1" applyBorder="1" applyAlignment="1">
      <alignment horizontal="right" vertical="center"/>
    </xf>
    <xf numFmtId="0" fontId="38" fillId="32" borderId="0" xfId="72" applyFont="1" applyFill="1" applyBorder="1" applyAlignment="1">
      <alignment horizontal="left" vertical="center"/>
    </xf>
    <xf numFmtId="0" fontId="38" fillId="0" borderId="0" xfId="0" applyFont="1" applyFill="1" applyBorder="1" applyAlignment="1">
      <alignment vertical="center"/>
    </xf>
    <xf numFmtId="0" fontId="44" fillId="0" borderId="0" xfId="100" applyFont="1" applyFill="1" applyBorder="1" applyAlignment="1">
      <alignment vertical="center"/>
    </xf>
    <xf numFmtId="0" fontId="91" fillId="0" borderId="0" xfId="100" quotePrefix="1" applyFont="1" applyFill="1" applyBorder="1" applyAlignment="1">
      <alignment horizontal="left" vertical="center"/>
    </xf>
    <xf numFmtId="0" fontId="90" fillId="0" borderId="0" xfId="100" applyFont="1" applyBorder="1" applyAlignment="1">
      <alignment vertical="center"/>
    </xf>
    <xf numFmtId="0" fontId="91" fillId="0" borderId="0" xfId="100" applyFont="1" applyFill="1" applyBorder="1" applyAlignment="1">
      <alignment vertical="center"/>
    </xf>
    <xf numFmtId="0" fontId="90" fillId="0" borderId="0" xfId="100" applyFont="1" applyBorder="1" applyAlignment="1">
      <alignment horizontal="center" vertical="center"/>
    </xf>
    <xf numFmtId="0" fontId="91" fillId="0" borderId="0" xfId="100" applyFont="1" applyFill="1" applyBorder="1" applyAlignment="1">
      <alignment horizontal="center" vertical="center"/>
    </xf>
    <xf numFmtId="49" fontId="43" fillId="33" borderId="0" xfId="40" quotePrefix="1" applyNumberFormat="1" applyFont="1" applyFill="1" applyBorder="1" applyAlignment="1">
      <alignment vertical="center"/>
    </xf>
    <xf numFmtId="49" fontId="43" fillId="33" borderId="0" xfId="40" quotePrefix="1" applyNumberFormat="1" applyFont="1" applyFill="1" applyBorder="1" applyAlignment="1">
      <alignment horizontal="right" vertical="center"/>
    </xf>
    <xf numFmtId="0" fontId="38" fillId="32" borderId="0" xfId="40" quotePrefix="1" applyFont="1" applyFill="1" applyBorder="1" applyAlignment="1">
      <alignment horizontal="right" vertical="center"/>
    </xf>
    <xf numFmtId="0" fontId="38" fillId="32" borderId="0" xfId="40" applyFont="1" applyFill="1" applyBorder="1" applyAlignment="1">
      <alignment horizontal="left" vertical="center"/>
    </xf>
    <xf numFmtId="0" fontId="38" fillId="32" borderId="0" xfId="40" quotePrefix="1" applyFont="1" applyFill="1" applyBorder="1" applyAlignment="1">
      <alignment horizontal="left" vertical="center"/>
    </xf>
    <xf numFmtId="0" fontId="38" fillId="0" borderId="0" xfId="40" applyFont="1" applyFill="1" applyBorder="1" applyAlignment="1">
      <alignment horizontal="left" vertical="center" wrapText="1"/>
    </xf>
    <xf numFmtId="0" fontId="38" fillId="0" borderId="0" xfId="40" quotePrefix="1" applyFont="1" applyFill="1" applyBorder="1" applyAlignment="1">
      <alignment horizontal="left" vertical="center"/>
    </xf>
    <xf numFmtId="0" fontId="38" fillId="0" borderId="0" xfId="40" applyFont="1" applyFill="1" applyBorder="1" applyAlignment="1">
      <alignment vertical="center"/>
    </xf>
    <xf numFmtId="0" fontId="38" fillId="0" borderId="0" xfId="40" applyFont="1" applyBorder="1" applyAlignment="1">
      <alignment vertical="center"/>
    </xf>
    <xf numFmtId="0" fontId="92" fillId="0" borderId="0" xfId="40" applyFont="1" applyBorder="1" applyAlignment="1">
      <alignment vertical="center"/>
    </xf>
    <xf numFmtId="0" fontId="93" fillId="0" borderId="0" xfId="0" applyFont="1" applyFill="1" applyAlignment="1" applyProtection="1">
      <alignment horizontal="left" vertical="center" indent="1"/>
    </xf>
    <xf numFmtId="0" fontId="27" fillId="0" borderId="0" xfId="0" applyFont="1" applyFill="1" applyProtection="1"/>
    <xf numFmtId="0" fontId="88" fillId="0" borderId="0" xfId="0" applyFont="1" applyFill="1" applyAlignment="1" applyProtection="1">
      <alignment horizontal="left" vertical="center" indent="1"/>
    </xf>
    <xf numFmtId="0" fontId="88" fillId="0" borderId="0" xfId="0" applyFont="1" applyFill="1" applyProtection="1"/>
    <xf numFmtId="0" fontId="92" fillId="0" borderId="0" xfId="40" applyFont="1" applyBorder="1" applyAlignment="1">
      <alignment horizontal="right" vertical="center"/>
    </xf>
    <xf numFmtId="165" fontId="38" fillId="0" borderId="0" xfId="42" quotePrefix="1" applyFont="1" applyBorder="1" applyAlignment="1">
      <alignment horizontal="left" vertical="center"/>
    </xf>
    <xf numFmtId="165" fontId="38" fillId="0" borderId="0" xfId="42" applyFont="1" applyBorder="1" applyAlignment="1">
      <alignment horizontal="right" vertical="center"/>
    </xf>
    <xf numFmtId="166" fontId="38" fillId="0" borderId="0" xfId="42" applyNumberFormat="1" applyFont="1" applyBorder="1" applyAlignment="1">
      <alignment horizontal="right" vertical="center"/>
    </xf>
    <xf numFmtId="166" fontId="38" fillId="0" borderId="0" xfId="41" applyFont="1" applyBorder="1" applyAlignment="1">
      <alignment vertical="center"/>
    </xf>
    <xf numFmtId="0" fontId="38" fillId="0" borderId="0" xfId="52" quotePrefix="1" applyFont="1" applyFill="1" applyBorder="1" applyAlignment="1">
      <alignment horizontal="left" vertical="center"/>
    </xf>
    <xf numFmtId="165" fontId="38" fillId="32" borderId="0" xfId="42" applyFont="1" applyFill="1" applyBorder="1" applyAlignment="1">
      <alignment horizontal="right" vertical="center"/>
    </xf>
    <xf numFmtId="166" fontId="38" fillId="32" borderId="0" xfId="42" applyNumberFormat="1" applyFont="1" applyFill="1" applyBorder="1" applyAlignment="1">
      <alignment horizontal="right" vertical="center"/>
    </xf>
    <xf numFmtId="0" fontId="38" fillId="0" borderId="0" xfId="52" applyFont="1" applyFill="1" applyBorder="1" applyAlignment="1">
      <alignment horizontal="left" vertical="center"/>
    </xf>
    <xf numFmtId="0" fontId="38" fillId="32" borderId="0" xfId="52" quotePrefix="1" applyFont="1" applyFill="1" applyBorder="1" applyAlignment="1">
      <alignment horizontal="left" vertical="center"/>
    </xf>
    <xf numFmtId="0" fontId="38" fillId="32" borderId="0" xfId="52" applyFont="1" applyFill="1" applyBorder="1" applyAlignment="1">
      <alignment horizontal="left" vertical="center"/>
    </xf>
    <xf numFmtId="49" fontId="43" fillId="33" borderId="0" xfId="56" quotePrefix="1" applyNumberFormat="1" applyFont="1" applyFill="1" applyBorder="1" applyAlignment="1">
      <alignment vertical="center"/>
    </xf>
    <xf numFmtId="49" fontId="43" fillId="33" borderId="0" xfId="56" quotePrefix="1" applyNumberFormat="1" applyFont="1" applyFill="1" applyBorder="1" applyAlignment="1">
      <alignment horizontal="right" vertical="center"/>
    </xf>
    <xf numFmtId="166" fontId="38" fillId="0" borderId="0" xfId="42" applyNumberFormat="1" applyFont="1" applyFill="1" applyBorder="1" applyAlignment="1">
      <alignment horizontal="right" vertical="center"/>
    </xf>
    <xf numFmtId="0" fontId="46" fillId="0" borderId="0" xfId="0" applyFont="1" applyBorder="1" applyAlignment="1">
      <alignment vertical="center"/>
    </xf>
    <xf numFmtId="0" fontId="44" fillId="0" borderId="0" xfId="100" quotePrefix="1" applyFont="1" applyFill="1" applyBorder="1" applyAlignment="1">
      <alignment horizontal="left" vertical="center"/>
    </xf>
    <xf numFmtId="0" fontId="44" fillId="0" borderId="0" xfId="105" applyFont="1" applyFill="1" applyBorder="1" applyAlignment="1">
      <alignment vertical="center"/>
    </xf>
    <xf numFmtId="0" fontId="88" fillId="0" borderId="0" xfId="0" applyFont="1"/>
    <xf numFmtId="0" fontId="38" fillId="0" borderId="0" xfId="0" applyFont="1" applyFill="1" applyBorder="1" applyAlignment="1">
      <alignment vertical="center"/>
    </xf>
    <xf numFmtId="0" fontId="47" fillId="0" borderId="0" xfId="0" applyFont="1" applyBorder="1" applyAlignment="1"/>
    <xf numFmtId="0" fontId="38" fillId="0" borderId="0" xfId="0" applyFont="1" applyBorder="1" applyAlignment="1">
      <alignment vertical="center"/>
    </xf>
    <xf numFmtId="0" fontId="42" fillId="0" borderId="0" xfId="0" applyFont="1" applyBorder="1" applyAlignment="1"/>
    <xf numFmtId="0" fontId="0" fillId="0" borderId="0" xfId="0"/>
    <xf numFmtId="0" fontId="13" fillId="0" borderId="0" xfId="0" applyFont="1" applyBorder="1" applyAlignment="1">
      <alignment vertical="center"/>
    </xf>
    <xf numFmtId="0" fontId="46" fillId="0" borderId="0" xfId="0" applyFont="1" applyBorder="1" applyAlignment="1">
      <alignment vertical="center"/>
    </xf>
    <xf numFmtId="0" fontId="38" fillId="0" borderId="0" xfId="52" quotePrefix="1" applyFont="1" applyBorder="1" applyAlignment="1">
      <alignment horizontal="left" vertical="center"/>
    </xf>
    <xf numFmtId="49" fontId="43" fillId="33" borderId="0" xfId="40" applyNumberFormat="1" applyFont="1" applyFill="1" applyBorder="1" applyAlignment="1">
      <alignment horizontal="left" vertical="center"/>
    </xf>
    <xf numFmtId="0" fontId="38" fillId="0" borderId="0" xfId="72" quotePrefix="1" applyFont="1" applyFill="1" applyBorder="1" applyAlignment="1">
      <alignment horizontal="left" vertical="center"/>
    </xf>
    <xf numFmtId="0" fontId="84" fillId="32" borderId="0" xfId="66" applyFont="1" applyFill="1" applyAlignment="1" applyProtection="1"/>
    <xf numFmtId="0" fontId="86" fillId="32" borderId="0" xfId="66" applyFont="1" applyFill="1" applyAlignment="1" applyProtection="1"/>
    <xf numFmtId="0" fontId="38" fillId="0" borderId="0" xfId="127" quotePrefix="1" applyFont="1" applyBorder="1" applyAlignment="1">
      <alignment horizontal="left" vertical="center"/>
    </xf>
    <xf numFmtId="49" fontId="43" fillId="33" borderId="0" xfId="40" applyNumberFormat="1" applyFont="1" applyFill="1" applyBorder="1" applyAlignment="1">
      <alignment horizontal="right" vertical="center"/>
    </xf>
    <xf numFmtId="49" fontId="38" fillId="33" borderId="0" xfId="100" applyNumberFormat="1" applyFont="1" applyFill="1" applyBorder="1" applyAlignment="1">
      <alignment horizontal="left" vertical="center"/>
    </xf>
    <xf numFmtId="49" fontId="43" fillId="33" borderId="0" xfId="100" applyNumberFormat="1" applyFont="1" applyFill="1" applyBorder="1" applyAlignment="1">
      <alignment horizontal="left" vertical="center"/>
    </xf>
    <xf numFmtId="0" fontId="38" fillId="32" borderId="0" xfId="100" applyFont="1" applyFill="1" applyBorder="1" applyAlignment="1">
      <alignment vertical="center"/>
    </xf>
    <xf numFmtId="0" fontId="38" fillId="32" borderId="0" xfId="100" applyFont="1" applyFill="1" applyBorder="1" applyAlignment="1">
      <alignment horizontal="left" vertical="center"/>
    </xf>
    <xf numFmtId="0" fontId="38" fillId="0" borderId="0" xfId="100" applyFont="1" applyBorder="1" applyAlignment="1">
      <alignment vertical="center"/>
    </xf>
    <xf numFmtId="0" fontId="38" fillId="0" borderId="0" xfId="100" applyFont="1" applyBorder="1" applyAlignment="1">
      <alignment horizontal="center" vertical="center"/>
    </xf>
    <xf numFmtId="49" fontId="43" fillId="33" borderId="12" xfId="100" quotePrefix="1" applyNumberFormat="1" applyFont="1" applyFill="1" applyBorder="1" applyAlignment="1">
      <alignment horizontal="right" vertical="center"/>
    </xf>
    <xf numFmtId="0" fontId="51" fillId="0" borderId="0" xfId="0" applyFont="1" applyBorder="1" applyAlignment="1">
      <alignment horizontal="center" vertical="center"/>
    </xf>
    <xf numFmtId="165" fontId="38" fillId="32" borderId="0" xfId="102" applyFont="1" applyFill="1" applyBorder="1" applyAlignment="1">
      <alignment horizontal="right" vertical="center"/>
    </xf>
    <xf numFmtId="165" fontId="38" fillId="32" borderId="12" xfId="102" applyFont="1" applyFill="1" applyBorder="1" applyAlignment="1">
      <alignment horizontal="right" vertical="center"/>
    </xf>
    <xf numFmtId="0" fontId="42" fillId="0" borderId="0" xfId="0" applyFont="1" applyBorder="1" applyAlignment="1"/>
    <xf numFmtId="165" fontId="38" fillId="32" borderId="0" xfId="102" applyNumberFormat="1" applyFont="1" applyFill="1" applyBorder="1" applyAlignment="1">
      <alignment horizontal="right" vertical="center"/>
    </xf>
    <xf numFmtId="165" fontId="38" fillId="0" borderId="0" xfId="102" applyNumberFormat="1" applyFont="1" applyFill="1" applyBorder="1" applyAlignment="1">
      <alignment horizontal="right" vertical="center"/>
    </xf>
    <xf numFmtId="0" fontId="43" fillId="33" borderId="0" xfId="0" applyFont="1" applyFill="1" applyAlignment="1">
      <alignment vertical="center"/>
    </xf>
    <xf numFmtId="0" fontId="43" fillId="33" borderId="0" xfId="0" applyFont="1" applyFill="1" applyAlignment="1">
      <alignment horizontal="right" vertical="center"/>
    </xf>
    <xf numFmtId="0" fontId="38" fillId="0" borderId="0" xfId="40" applyFont="1" applyFill="1" applyBorder="1" applyAlignment="1">
      <alignment horizontal="left" vertical="center"/>
    </xf>
    <xf numFmtId="0" fontId="47" fillId="0" borderId="0" xfId="0" applyFont="1" applyBorder="1" applyAlignment="1"/>
    <xf numFmtId="0" fontId="38" fillId="0" borderId="0" xfId="0" applyFont="1" applyBorder="1" applyAlignment="1">
      <alignment vertical="center"/>
    </xf>
    <xf numFmtId="0" fontId="38" fillId="0" borderId="0" xfId="0" applyFont="1" applyFill="1" applyAlignment="1" applyProtection="1">
      <alignment vertical="center"/>
    </xf>
    <xf numFmtId="165" fontId="38" fillId="32" borderId="0" xfId="102" applyNumberFormat="1" applyFont="1" applyFill="1" applyBorder="1" applyAlignment="1">
      <alignment horizontal="right" vertical="center"/>
    </xf>
    <xf numFmtId="165" fontId="38" fillId="0" borderId="0" xfId="102" applyNumberFormat="1" applyFont="1" applyFill="1" applyBorder="1" applyAlignment="1">
      <alignment horizontal="right" vertical="center"/>
    </xf>
    <xf numFmtId="0" fontId="43" fillId="33" borderId="0" xfId="181" applyFont="1" applyFill="1" applyAlignment="1">
      <alignment horizontal="right" vertical="center"/>
    </xf>
    <xf numFmtId="0" fontId="38" fillId="0" borderId="0" xfId="40" applyFont="1" applyFill="1" applyBorder="1" applyAlignment="1">
      <alignment horizontal="left" vertical="center"/>
    </xf>
    <xf numFmtId="0" fontId="68" fillId="0" borderId="0" xfId="40" quotePrefix="1" applyFont="1" applyFill="1" applyBorder="1" applyAlignment="1">
      <alignment horizontal="left" vertical="center"/>
    </xf>
    <xf numFmtId="0" fontId="38" fillId="0" borderId="0" xfId="93" quotePrefix="1" applyFont="1" applyFill="1" applyBorder="1" applyAlignment="1">
      <alignment horizontal="left" vertical="center"/>
    </xf>
    <xf numFmtId="0" fontId="38" fillId="0" borderId="0" xfId="100" quotePrefix="1" applyFont="1" applyFill="1" applyBorder="1" applyAlignment="1">
      <alignment horizontal="left" vertical="center"/>
    </xf>
    <xf numFmtId="0" fontId="38" fillId="0" borderId="0" xfId="0" applyFont="1" applyFill="1" applyAlignment="1" applyProtection="1">
      <alignment vertical="center"/>
    </xf>
    <xf numFmtId="0" fontId="38" fillId="32" borderId="0" xfId="100" applyFont="1" applyFill="1" applyBorder="1" applyAlignment="1">
      <alignment horizontal="left" vertical="center"/>
    </xf>
    <xf numFmtId="0" fontId="38" fillId="32" borderId="0" xfId="100" applyFont="1" applyFill="1" applyBorder="1" applyAlignment="1">
      <alignment horizontal="left" vertical="center"/>
    </xf>
    <xf numFmtId="0" fontId="42" fillId="0" borderId="0" xfId="0" applyFont="1" applyBorder="1" applyAlignment="1"/>
    <xf numFmtId="0" fontId="38" fillId="32" borderId="0" xfId="100" applyFont="1" applyFill="1" applyBorder="1" applyAlignment="1">
      <alignment horizontal="left" vertical="center"/>
    </xf>
    <xf numFmtId="0" fontId="38" fillId="32" borderId="0" xfId="100" applyFont="1" applyFill="1" applyBorder="1" applyAlignment="1">
      <alignment horizontal="left" vertical="center"/>
    </xf>
    <xf numFmtId="0" fontId="0" fillId="0" borderId="0" xfId="0"/>
    <xf numFmtId="0" fontId="44" fillId="0" borderId="0" xfId="100" quotePrefix="1" applyFont="1" applyFill="1" applyBorder="1" applyAlignment="1">
      <alignment horizontal="left" vertical="center"/>
    </xf>
    <xf numFmtId="0" fontId="88" fillId="0" borderId="0" xfId="0" applyFont="1"/>
    <xf numFmtId="0" fontId="51" fillId="0" borderId="0" xfId="0" applyFont="1" applyBorder="1" applyAlignment="1">
      <alignment vertical="center"/>
    </xf>
    <xf numFmtId="49" fontId="43" fillId="33" borderId="0" xfId="100" applyNumberFormat="1" applyFont="1" applyFill="1" applyBorder="1" applyAlignment="1">
      <alignment horizontal="center" vertical="center"/>
    </xf>
    <xf numFmtId="49" fontId="43" fillId="33" borderId="0" xfId="100" quotePrefix="1" applyNumberFormat="1" applyFont="1" applyFill="1" applyBorder="1" applyAlignment="1">
      <alignment horizontal="right" vertical="center"/>
    </xf>
    <xf numFmtId="49" fontId="38" fillId="33" borderId="0" xfId="100" applyNumberFormat="1" applyFont="1" applyFill="1" applyBorder="1" applyAlignment="1">
      <alignment horizontal="right" vertical="center"/>
    </xf>
    <xf numFmtId="49" fontId="38" fillId="33" borderId="12" xfId="100" applyNumberFormat="1" applyFont="1" applyFill="1" applyBorder="1" applyAlignment="1">
      <alignment horizontal="right" vertical="center"/>
    </xf>
    <xf numFmtId="0" fontId="38" fillId="0" borderId="0" xfId="0" applyFont="1" applyBorder="1" applyAlignment="1">
      <alignment vertical="center"/>
    </xf>
    <xf numFmtId="0" fontId="12" fillId="0" borderId="0" xfId="0" applyFont="1"/>
    <xf numFmtId="3" fontId="12" fillId="0" borderId="0" xfId="0" applyNumberFormat="1" applyFont="1"/>
    <xf numFmtId="3" fontId="0" fillId="0" borderId="0" xfId="0" applyNumberFormat="1"/>
    <xf numFmtId="165" fontId="38" fillId="32" borderId="0" xfId="42" quotePrefix="1" applyFont="1" applyFill="1" applyBorder="1" applyAlignment="1">
      <alignment horizontal="right" vertical="center"/>
    </xf>
    <xf numFmtId="3" fontId="38" fillId="32" borderId="0" xfId="72" applyNumberFormat="1" applyFont="1" applyFill="1" applyBorder="1" applyAlignment="1">
      <alignment horizontal="right" vertical="center"/>
    </xf>
    <xf numFmtId="3" fontId="38" fillId="32" borderId="12" xfId="72" applyNumberFormat="1" applyFont="1" applyFill="1" applyBorder="1" applyAlignment="1">
      <alignment horizontal="right" vertical="center"/>
    </xf>
    <xf numFmtId="0" fontId="38" fillId="0" borderId="0" xfId="52" quotePrefix="1" applyFont="1" applyFill="1" applyBorder="1" applyAlignment="1">
      <alignment horizontal="right" vertical="center"/>
    </xf>
    <xf numFmtId="3" fontId="12" fillId="0" borderId="0" xfId="0" applyNumberFormat="1" applyFont="1" applyFill="1" applyAlignment="1">
      <alignment horizontal="right"/>
    </xf>
    <xf numFmtId="3" fontId="12" fillId="0" borderId="12" xfId="0" applyNumberFormat="1" applyFont="1" applyBorder="1"/>
    <xf numFmtId="3" fontId="12" fillId="32" borderId="0" xfId="0" applyNumberFormat="1" applyFont="1" applyFill="1"/>
    <xf numFmtId="3" fontId="12" fillId="32" borderId="12" xfId="0" applyNumberFormat="1" applyFont="1" applyFill="1" applyBorder="1"/>
    <xf numFmtId="3" fontId="12" fillId="0" borderId="12" xfId="0" applyNumberFormat="1" applyFont="1" applyFill="1" applyBorder="1" applyAlignment="1">
      <alignment horizontal="right"/>
    </xf>
    <xf numFmtId="165" fontId="38" fillId="0" borderId="12" xfId="102" applyFont="1" applyFill="1" applyBorder="1" applyAlignment="1">
      <alignment horizontal="right" vertical="center"/>
    </xf>
    <xf numFmtId="165" fontId="38" fillId="0" borderId="0" xfId="102" applyFont="1" applyFill="1" applyBorder="1" applyAlignment="1">
      <alignment horizontal="right" vertical="center"/>
    </xf>
    <xf numFmtId="165" fontId="38" fillId="0" borderId="0" xfId="42" quotePrefix="1" applyFont="1" applyFill="1" applyBorder="1" applyAlignment="1">
      <alignment horizontal="left" vertical="center"/>
    </xf>
    <xf numFmtId="0" fontId="86" fillId="0" borderId="0" xfId="66" applyFont="1" applyFill="1" applyAlignment="1" applyProtection="1"/>
    <xf numFmtId="0" fontId="11" fillId="0" borderId="0" xfId="0" applyFont="1" applyBorder="1" applyAlignment="1">
      <alignment vertical="center"/>
    </xf>
    <xf numFmtId="0" fontId="0" fillId="0" borderId="0" xfId="0" applyFont="1"/>
    <xf numFmtId="0" fontId="38" fillId="0" borderId="0" xfId="100" applyFont="1" applyFill="1" applyBorder="1" applyAlignment="1">
      <alignment horizontal="center" vertical="center"/>
    </xf>
    <xf numFmtId="0" fontId="38" fillId="0" borderId="0" xfId="100" applyFont="1" applyFill="1" applyBorder="1" applyAlignment="1">
      <alignment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3" fontId="10" fillId="0" borderId="0" xfId="0" applyNumberFormat="1" applyFont="1" applyFill="1" applyAlignment="1">
      <alignment horizontal="right"/>
    </xf>
    <xf numFmtId="3" fontId="12" fillId="32" borderId="0" xfId="0" applyNumberFormat="1" applyFont="1" applyFill="1" applyBorder="1"/>
    <xf numFmtId="3" fontId="12" fillId="0" borderId="0" xfId="0" applyNumberFormat="1" applyFont="1" applyBorder="1"/>
    <xf numFmtId="3" fontId="38" fillId="0" borderId="0" xfId="72" applyNumberFormat="1" applyFont="1" applyFill="1" applyBorder="1" applyAlignment="1">
      <alignment horizontal="right" vertical="center"/>
    </xf>
    <xf numFmtId="3" fontId="12" fillId="0" borderId="0" xfId="0" applyNumberFormat="1" applyFont="1" applyFill="1"/>
    <xf numFmtId="3" fontId="0" fillId="0" borderId="0" xfId="0" applyNumberFormat="1" applyFill="1"/>
    <xf numFmtId="165" fontId="46" fillId="0" borderId="0" xfId="0" applyNumberFormat="1" applyFont="1" applyFill="1" applyBorder="1" applyAlignment="1">
      <alignment vertical="center"/>
    </xf>
    <xf numFmtId="3" fontId="9" fillId="0" borderId="0" xfId="0" applyNumberFormat="1" applyFont="1" applyFill="1" applyAlignment="1">
      <alignment horizontal="right"/>
    </xf>
    <xf numFmtId="3" fontId="8" fillId="0" borderId="0" xfId="0" applyNumberFormat="1" applyFont="1" applyFill="1" applyAlignment="1">
      <alignment horizontal="right"/>
    </xf>
    <xf numFmtId="2" fontId="38" fillId="33" borderId="0" xfId="72" applyNumberFormat="1" applyFont="1" applyFill="1" applyBorder="1" applyAlignment="1">
      <alignment horizontal="right" vertical="center"/>
    </xf>
    <xf numFmtId="165" fontId="88" fillId="0" borderId="0" xfId="0" applyNumberFormat="1" applyFont="1"/>
    <xf numFmtId="165" fontId="38" fillId="0" borderId="0" xfId="72" applyNumberFormat="1" applyFont="1" applyFill="1" applyBorder="1" applyAlignment="1">
      <alignment vertical="center"/>
    </xf>
    <xf numFmtId="165" fontId="0" fillId="0" borderId="0" xfId="0" applyNumberFormat="1"/>
    <xf numFmtId="3" fontId="75" fillId="0" borderId="0" xfId="0" applyNumberFormat="1" applyFont="1" applyFill="1" applyBorder="1" applyAlignment="1">
      <alignment vertical="center"/>
    </xf>
    <xf numFmtId="165" fontId="11" fillId="0" borderId="0" xfId="0" applyNumberFormat="1" applyFont="1" applyBorder="1" applyAlignment="1">
      <alignment vertical="center"/>
    </xf>
    <xf numFmtId="0" fontId="38" fillId="0" borderId="0" xfId="0" applyFont="1"/>
    <xf numFmtId="0" fontId="6" fillId="0" borderId="0" xfId="0" applyFont="1" applyBorder="1" applyAlignment="1">
      <alignment vertical="center"/>
    </xf>
    <xf numFmtId="0" fontId="95" fillId="0" borderId="0" xfId="66" applyFont="1" applyAlignment="1" applyProtection="1"/>
    <xf numFmtId="3" fontId="46" fillId="0" borderId="0" xfId="0" applyNumberFormat="1" applyFont="1" applyBorder="1" applyAlignment="1">
      <alignment vertical="center"/>
    </xf>
    <xf numFmtId="3" fontId="38" fillId="0" borderId="0" xfId="0" applyNumberFormat="1" applyFont="1" applyBorder="1" applyAlignment="1">
      <alignment vertical="center"/>
    </xf>
    <xf numFmtId="3" fontId="38" fillId="0" borderId="0" xfId="0" applyNumberFormat="1" applyFont="1" applyFill="1" applyBorder="1" applyAlignment="1">
      <alignment vertical="center"/>
    </xf>
    <xf numFmtId="3" fontId="38" fillId="0" borderId="0" xfId="52" quotePrefix="1" applyNumberFormat="1" applyFont="1" applyFill="1" applyBorder="1" applyAlignment="1">
      <alignment horizontal="right" vertical="center"/>
    </xf>
    <xf numFmtId="3" fontId="38" fillId="0" borderId="12" xfId="52" quotePrefix="1" applyNumberFormat="1" applyFont="1" applyFill="1" applyBorder="1" applyAlignment="1">
      <alignment horizontal="right" vertical="center"/>
    </xf>
    <xf numFmtId="3" fontId="38" fillId="32" borderId="0" xfId="42" quotePrefix="1" applyNumberFormat="1" applyFont="1" applyFill="1" applyBorder="1" applyAlignment="1">
      <alignment horizontal="right" vertical="center"/>
    </xf>
    <xf numFmtId="3" fontId="38" fillId="32" borderId="12" xfId="42" quotePrefix="1" applyNumberFormat="1" applyFont="1" applyFill="1" applyBorder="1" applyAlignment="1">
      <alignment horizontal="right" vertical="center"/>
    </xf>
    <xf numFmtId="3" fontId="5" fillId="0" borderId="0" xfId="0" applyNumberFormat="1" applyFont="1" applyFill="1" applyAlignment="1">
      <alignment horizontal="right"/>
    </xf>
    <xf numFmtId="3" fontId="38" fillId="32" borderId="0" xfId="52" quotePrefix="1" applyNumberFormat="1" applyFont="1" applyFill="1" applyBorder="1" applyAlignment="1">
      <alignment horizontal="right" vertical="center"/>
    </xf>
    <xf numFmtId="3" fontId="38" fillId="32" borderId="12" xfId="52" quotePrefix="1" applyNumberFormat="1" applyFont="1" applyFill="1" applyBorder="1" applyAlignment="1">
      <alignment horizontal="right" vertical="center"/>
    </xf>
    <xf numFmtId="0" fontId="38" fillId="0" borderId="0" xfId="0" quotePrefix="1" applyFont="1" applyFill="1" applyAlignment="1">
      <alignment horizontal="left" vertical="center" wrapText="1"/>
    </xf>
    <xf numFmtId="3" fontId="46" fillId="0" borderId="0" xfId="0" applyNumberFormat="1" applyFont="1" applyFill="1" applyBorder="1" applyAlignment="1">
      <alignment vertical="center"/>
    </xf>
    <xf numFmtId="0" fontId="74" fillId="0" borderId="0" xfId="66" applyFont="1" applyBorder="1" applyAlignment="1" applyProtection="1">
      <alignment vertical="center"/>
    </xf>
    <xf numFmtId="0" fontId="74" fillId="0" borderId="0" xfId="66" applyFont="1" applyBorder="1" applyAlignment="1" applyProtection="1"/>
    <xf numFmtId="0" fontId="96" fillId="0" borderId="0" xfId="0" applyFont="1" applyAlignment="1">
      <alignment vertical="center"/>
    </xf>
    <xf numFmtId="0" fontId="0" fillId="0" borderId="0" xfId="0" applyNumberFormat="1"/>
    <xf numFmtId="165" fontId="90" fillId="0" borderId="0" xfId="42" applyFont="1" applyBorder="1" applyAlignment="1">
      <alignment horizontal="right" vertical="center"/>
    </xf>
    <xf numFmtId="3" fontId="4" fillId="0" borderId="0" xfId="0" applyNumberFormat="1" applyFont="1" applyFill="1" applyAlignment="1">
      <alignment horizontal="right"/>
    </xf>
    <xf numFmtId="3" fontId="0" fillId="0" borderId="0" xfId="0" applyNumberFormat="1" applyFill="1" applyBorder="1"/>
    <xf numFmtId="3" fontId="3" fillId="0" borderId="0" xfId="0" applyNumberFormat="1" applyFont="1" applyFill="1" applyAlignment="1">
      <alignment horizontal="right"/>
    </xf>
    <xf numFmtId="3" fontId="43" fillId="33" borderId="0" xfId="72" applyNumberFormat="1" applyFont="1" applyFill="1" applyBorder="1" applyAlignment="1">
      <alignment vertical="center"/>
    </xf>
    <xf numFmtId="3" fontId="38" fillId="33" borderId="0" xfId="72" applyNumberFormat="1" applyFont="1" applyFill="1" applyBorder="1" applyAlignment="1">
      <alignment horizontal="right" vertical="center"/>
    </xf>
    <xf numFmtId="3" fontId="90" fillId="0" borderId="0" xfId="100" applyNumberFormat="1" applyFont="1" applyBorder="1" applyAlignment="1">
      <alignment vertical="center"/>
    </xf>
    <xf numFmtId="3" fontId="91" fillId="0" borderId="0" xfId="100" applyNumberFormat="1" applyFont="1" applyFill="1" applyBorder="1" applyAlignment="1">
      <alignment vertical="center"/>
    </xf>
    <xf numFmtId="3" fontId="51" fillId="0" borderId="0" xfId="0" applyNumberFormat="1" applyFont="1" applyBorder="1" applyAlignment="1">
      <alignment vertical="center"/>
    </xf>
    <xf numFmtId="3" fontId="88" fillId="0" borderId="0" xfId="0" applyNumberFormat="1" applyFont="1"/>
    <xf numFmtId="3" fontId="38" fillId="0" borderId="0" xfId="72" applyNumberFormat="1" applyFont="1" applyFill="1" applyBorder="1" applyAlignment="1">
      <alignment vertical="center"/>
    </xf>
    <xf numFmtId="3" fontId="51" fillId="0" borderId="0" xfId="0" applyNumberFormat="1" applyFont="1" applyFill="1" applyBorder="1" applyAlignment="1">
      <alignment vertical="center"/>
    </xf>
    <xf numFmtId="3" fontId="38" fillId="0" borderId="0" xfId="42" applyNumberFormat="1" applyFont="1" applyBorder="1" applyAlignment="1">
      <alignment horizontal="right" vertical="center"/>
    </xf>
    <xf numFmtId="3" fontId="43" fillId="33" borderId="0" xfId="72" applyNumberFormat="1" applyFont="1" applyFill="1" applyBorder="1" applyAlignment="1">
      <alignment horizontal="right" vertical="center"/>
    </xf>
    <xf numFmtId="3" fontId="38" fillId="33" borderId="12" xfId="72" applyNumberFormat="1" applyFont="1" applyFill="1" applyBorder="1" applyAlignment="1">
      <alignment horizontal="right" vertical="center"/>
    </xf>
    <xf numFmtId="3" fontId="38" fillId="0" borderId="12" xfId="42" applyNumberFormat="1" applyFont="1" applyBorder="1" applyAlignment="1">
      <alignment horizontal="right" vertical="center"/>
    </xf>
    <xf numFmtId="3" fontId="43" fillId="33" borderId="0" xfId="77" applyNumberFormat="1" applyFont="1" applyFill="1" applyBorder="1" applyAlignment="1">
      <alignment vertical="center"/>
    </xf>
    <xf numFmtId="3" fontId="38" fillId="33" borderId="0" xfId="77" applyNumberFormat="1" applyFont="1" applyFill="1" applyBorder="1" applyAlignment="1">
      <alignment horizontal="right" vertical="center"/>
    </xf>
    <xf numFmtId="3" fontId="7" fillId="0" borderId="0" xfId="0" applyNumberFormat="1" applyFont="1" applyFill="1" applyAlignment="1">
      <alignment horizontal="right"/>
    </xf>
    <xf numFmtId="3" fontId="90" fillId="0" borderId="0" xfId="100" applyNumberFormat="1" applyFont="1" applyBorder="1" applyAlignment="1">
      <alignment horizontal="center" vertical="center"/>
    </xf>
    <xf numFmtId="3" fontId="91" fillId="0" borderId="0" xfId="100" applyNumberFormat="1" applyFont="1" applyFill="1" applyBorder="1" applyAlignment="1">
      <alignment horizontal="center" vertical="center"/>
    </xf>
    <xf numFmtId="3" fontId="51" fillId="0" borderId="0" xfId="0" applyNumberFormat="1" applyFont="1" applyBorder="1" applyAlignment="1">
      <alignment horizontal="center" vertical="center"/>
    </xf>
    <xf numFmtId="3" fontId="38" fillId="0" borderId="0" xfId="100" applyNumberFormat="1" applyFont="1" applyBorder="1" applyAlignment="1">
      <alignment horizontal="center" vertical="center"/>
    </xf>
    <xf numFmtId="3" fontId="44" fillId="0" borderId="0" xfId="100" applyNumberFormat="1" applyFont="1" applyFill="1" applyBorder="1" applyAlignment="1">
      <alignment horizontal="center" vertical="center"/>
    </xf>
    <xf numFmtId="3" fontId="38" fillId="32" borderId="0" xfId="42" applyNumberFormat="1" applyFont="1" applyFill="1" applyBorder="1" applyAlignment="1">
      <alignment horizontal="right" vertical="center"/>
    </xf>
    <xf numFmtId="3" fontId="43" fillId="33" borderId="0" xfId="77" applyNumberFormat="1" applyFont="1" applyFill="1" applyBorder="1" applyAlignment="1">
      <alignment horizontal="right" vertical="center"/>
    </xf>
    <xf numFmtId="3" fontId="39" fillId="0" borderId="0" xfId="0" applyNumberFormat="1" applyFont="1" applyFill="1" applyBorder="1" applyAlignment="1">
      <alignment vertical="center"/>
    </xf>
    <xf numFmtId="0" fontId="0" fillId="0" borderId="0" xfId="0" applyFont="1" applyBorder="1"/>
    <xf numFmtId="3" fontId="38" fillId="32" borderId="12" xfId="42" applyNumberFormat="1" applyFont="1" applyFill="1" applyBorder="1" applyAlignment="1">
      <alignment horizontal="right" vertical="center"/>
    </xf>
    <xf numFmtId="165" fontId="38" fillId="0" borderId="0" xfId="42" applyFont="1" applyFill="1" applyBorder="1" applyAlignment="1">
      <alignment horizontal="right" vertical="center"/>
    </xf>
    <xf numFmtId="0" fontId="46" fillId="0" borderId="0" xfId="0" applyFont="1" applyFill="1" applyAlignment="1">
      <alignment vertical="center"/>
    </xf>
    <xf numFmtId="0" fontId="38" fillId="0" borderId="0" xfId="0" applyFont="1" applyFill="1" applyAlignment="1">
      <alignment vertical="center"/>
    </xf>
    <xf numFmtId="0" fontId="6" fillId="0" borderId="0" xfId="0" applyFont="1" applyFill="1" applyBorder="1" applyAlignment="1">
      <alignment vertical="center"/>
    </xf>
    <xf numFmtId="0" fontId="43" fillId="33" borderId="0" xfId="40" quotePrefix="1" applyNumberFormat="1" applyFont="1" applyFill="1" applyBorder="1" applyAlignment="1">
      <alignment horizontal="right" vertical="center"/>
    </xf>
    <xf numFmtId="0" fontId="43" fillId="33" borderId="0" xfId="40" applyNumberFormat="1" applyFont="1" applyFill="1" applyBorder="1" applyAlignment="1">
      <alignment horizontal="right" vertical="center"/>
    </xf>
    <xf numFmtId="0" fontId="29" fillId="0" borderId="0" xfId="0" applyFont="1"/>
    <xf numFmtId="0" fontId="0" fillId="0" borderId="0" xfId="0" applyAlignment="1">
      <alignment horizontal="left"/>
    </xf>
    <xf numFmtId="165" fontId="38" fillId="0" borderId="12" xfId="42" applyFont="1" applyBorder="1" applyAlignment="1">
      <alignment horizontal="right" vertical="center"/>
    </xf>
    <xf numFmtId="3" fontId="12"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2" fillId="0" borderId="0" xfId="0" applyNumberFormat="1" applyFont="1" applyFill="1" applyAlignment="1">
      <alignment horizontal="right"/>
    </xf>
    <xf numFmtId="0" fontId="85" fillId="0" borderId="0" xfId="181" applyFont="1" applyFill="1"/>
    <xf numFmtId="0" fontId="13" fillId="0" borderId="0" xfId="181" applyFill="1" applyBorder="1" applyAlignment="1">
      <alignment vertical="center"/>
    </xf>
    <xf numFmtId="0" fontId="84" fillId="0" borderId="0" xfId="66" applyFont="1" applyFill="1" applyAlignment="1" applyProtection="1"/>
    <xf numFmtId="3" fontId="51" fillId="0" borderId="0" xfId="132" applyNumberFormat="1" applyFont="1" applyBorder="1" applyAlignment="1">
      <alignment vertical="center"/>
    </xf>
    <xf numFmtId="3" fontId="43" fillId="33" borderId="0" xfId="238" applyNumberFormat="1" applyFont="1" applyFill="1" applyBorder="1" applyAlignment="1">
      <alignment horizontal="right" vertical="center"/>
    </xf>
    <xf numFmtId="3" fontId="90" fillId="0" borderId="0" xfId="0" applyNumberFormat="1" applyFont="1" applyAlignment="1"/>
    <xf numFmtId="0" fontId="38" fillId="32" borderId="0" xfId="0" applyFont="1" applyFill="1" applyBorder="1" applyAlignment="1">
      <alignment vertical="center"/>
    </xf>
    <xf numFmtId="3" fontId="1" fillId="0" borderId="0" xfId="0" applyNumberFormat="1" applyFont="1" applyFill="1" applyAlignment="1">
      <alignment horizontal="right"/>
    </xf>
    <xf numFmtId="0" fontId="46" fillId="32" borderId="0" xfId="0" applyFont="1" applyFill="1" applyBorder="1" applyAlignment="1">
      <alignment vertical="center"/>
    </xf>
    <xf numFmtId="0" fontId="38" fillId="0" borderId="0" xfId="0" quotePrefix="1" applyFont="1" applyAlignment="1">
      <alignment horizontal="left" vertical="center" wrapText="1"/>
    </xf>
    <xf numFmtId="0" fontId="38" fillId="0" borderId="0" xfId="0" quotePrefix="1" applyFont="1" applyAlignment="1">
      <alignment horizontal="left" vertical="center" wrapText="1"/>
    </xf>
  </cellXfs>
  <cellStyles count="510">
    <cellStyle name="20 % - Accent1" xfId="17" builtinId="30" customBuiltin="1"/>
    <cellStyle name="20 % - Accent1 2" xfId="150"/>
    <cellStyle name="20 % - Accent1 2 2" xfId="198"/>
    <cellStyle name="20 % - Accent1 2 2 2" xfId="256"/>
    <cellStyle name="20 % - Accent1 2 3" xfId="365"/>
    <cellStyle name="20 % - Accent1 2 3 2" xfId="482"/>
    <cellStyle name="20 % - Accent1 2 4" xfId="406"/>
    <cellStyle name="20 % - Accent1 2 4 2" xfId="504"/>
    <cellStyle name="20 % - Accent1 3" xfId="285"/>
    <cellStyle name="20 % - Accent1 4" xfId="338"/>
    <cellStyle name="20 % - Accent1 5" xfId="483"/>
    <cellStyle name="20 % - Accent1 6" xfId="488"/>
    <cellStyle name="20 % - Accent2" xfId="21" builtinId="34" customBuiltin="1"/>
    <cellStyle name="20 % - Accent2 2" xfId="154"/>
    <cellStyle name="20 % - Accent2 2 2" xfId="202"/>
    <cellStyle name="20 % - Accent2 2 2 2" xfId="260"/>
    <cellStyle name="20 % - Accent2 2 3" xfId="369"/>
    <cellStyle name="20 % - Accent2 2 3 2" xfId="459"/>
    <cellStyle name="20 % - Accent2 2 4" xfId="410"/>
    <cellStyle name="20 % - Accent2 2 4 2" xfId="485"/>
    <cellStyle name="20 % - Accent2 3" xfId="289"/>
    <cellStyle name="20 % - Accent2 4" xfId="331"/>
    <cellStyle name="20 % - Accent2 5" xfId="460"/>
    <cellStyle name="20 % - Accent2 6" xfId="489"/>
    <cellStyle name="20 % - Accent3" xfId="25" builtinId="38" customBuiltin="1"/>
    <cellStyle name="20 % - Accent3 2" xfId="158"/>
    <cellStyle name="20 % - Accent3 2 2" xfId="206"/>
    <cellStyle name="20 % - Accent3 2 2 2" xfId="264"/>
    <cellStyle name="20 % - Accent3 2 3" xfId="373"/>
    <cellStyle name="20 % - Accent3 2 3 2" xfId="444"/>
    <cellStyle name="20 % - Accent3 2 4" xfId="414"/>
    <cellStyle name="20 % - Accent3 2 4 2" xfId="462"/>
    <cellStyle name="20 % - Accent3 3" xfId="293"/>
    <cellStyle name="20 % - Accent3 4" xfId="327"/>
    <cellStyle name="20 % - Accent3 5" xfId="450"/>
    <cellStyle name="20 % - Accent3 6" xfId="505"/>
    <cellStyle name="20 % - Accent4" xfId="29" builtinId="42" customBuiltin="1"/>
    <cellStyle name="20 % - Accent4 2" xfId="162"/>
    <cellStyle name="20 % - Accent4 2 2" xfId="210"/>
    <cellStyle name="20 % - Accent4 2 2 2" xfId="268"/>
    <cellStyle name="20 % - Accent4 2 3" xfId="377"/>
    <cellStyle name="20 % - Accent4 2 3 2" xfId="491"/>
    <cellStyle name="20 % - Accent4 2 4" xfId="418"/>
    <cellStyle name="20 % - Accent4 2 4 2" xfId="494"/>
    <cellStyle name="20 % - Accent4 3" xfId="297"/>
    <cellStyle name="20 % - Accent4 4" xfId="317"/>
    <cellStyle name="20 % - Accent4 5" xfId="507"/>
    <cellStyle name="20 % - Accent4 6" xfId="486"/>
    <cellStyle name="20 % - Accent5" xfId="33" builtinId="46" customBuiltin="1"/>
    <cellStyle name="20 % - Accent5 2" xfId="166"/>
    <cellStyle name="20 % - Accent5 2 2" xfId="214"/>
    <cellStyle name="20 % - Accent5 2 2 2" xfId="272"/>
    <cellStyle name="20 % - Accent5 2 3" xfId="381"/>
    <cellStyle name="20 % - Accent5 2 3 2" xfId="503"/>
    <cellStyle name="20 % - Accent5 2 4" xfId="422"/>
    <cellStyle name="20 % - Accent5 2 4 2" xfId="506"/>
    <cellStyle name="20 % - Accent5 3" xfId="301"/>
    <cellStyle name="20 % - Accent5 4" xfId="345"/>
    <cellStyle name="20 % - Accent5 5" xfId="493"/>
    <cellStyle name="20 % - Accent5 6" xfId="463"/>
    <cellStyle name="20 % - Accent6" xfId="37" builtinId="50" customBuiltin="1"/>
    <cellStyle name="20 % - Accent6 2" xfId="170"/>
    <cellStyle name="20 % - Accent6 2 2" xfId="218"/>
    <cellStyle name="20 % - Accent6 2 2 2" xfId="276"/>
    <cellStyle name="20 % - Accent6 2 3" xfId="385"/>
    <cellStyle name="20 % - Accent6 2 3 2" xfId="484"/>
    <cellStyle name="20 % - Accent6 2 4" xfId="426"/>
    <cellStyle name="20 % - Accent6 2 4 2" xfId="487"/>
    <cellStyle name="20 % - Accent6 3" xfId="305"/>
    <cellStyle name="20 % - Accent6 4" xfId="337"/>
    <cellStyle name="20 % - Accent6 5" xfId="501"/>
    <cellStyle name="20 % - Accent6 6" xfId="490"/>
    <cellStyle name="40 % - Accent1" xfId="18" builtinId="31" customBuiltin="1"/>
    <cellStyle name="40 % - Accent1 2" xfId="151"/>
    <cellStyle name="40 % - Accent1 2 2" xfId="199"/>
    <cellStyle name="40 % - Accent1 2 2 2" xfId="257"/>
    <cellStyle name="40 % - Accent1 2 3" xfId="366"/>
    <cellStyle name="40 % - Accent1 2 3 2" xfId="469"/>
    <cellStyle name="40 % - Accent1 2 4" xfId="407"/>
    <cellStyle name="40 % - Accent1 2 4 2" xfId="498"/>
    <cellStyle name="40 % - Accent1 3" xfId="286"/>
    <cellStyle name="40 % - Accent1 4" xfId="336"/>
    <cellStyle name="40 % - Accent1 5" xfId="470"/>
    <cellStyle name="40 % - Accent1 6" xfId="465"/>
    <cellStyle name="40 % - Accent2" xfId="22" builtinId="35" customBuiltin="1"/>
    <cellStyle name="40 % - Accent2 2" xfId="155"/>
    <cellStyle name="40 % - Accent2 2 2" xfId="203"/>
    <cellStyle name="40 % - Accent2 2 2 2" xfId="261"/>
    <cellStyle name="40 % - Accent2 2 3" xfId="370"/>
    <cellStyle name="40 % - Accent2 2 3 2" xfId="431"/>
    <cellStyle name="40 % - Accent2 2 4" xfId="411"/>
    <cellStyle name="40 % - Accent2 2 4 2" xfId="472"/>
    <cellStyle name="40 % - Accent2 3" xfId="290"/>
    <cellStyle name="40 % - Accent2 4" xfId="330"/>
    <cellStyle name="40 % - Accent2 5" xfId="432"/>
    <cellStyle name="40 % - Accent2 6" xfId="479"/>
    <cellStyle name="40 % - Accent3" xfId="26" builtinId="39" customBuiltin="1"/>
    <cellStyle name="40 % - Accent3 2" xfId="159"/>
    <cellStyle name="40 % - Accent3 2 2" xfId="207"/>
    <cellStyle name="40 % - Accent3 2 2 2" xfId="265"/>
    <cellStyle name="40 % - Accent3 2 3" xfId="374"/>
    <cellStyle name="40 % - Accent3 2 3 2" xfId="443"/>
    <cellStyle name="40 % - Accent3 2 4" xfId="415"/>
    <cellStyle name="40 % - Accent3 2 4 2" xfId="434"/>
    <cellStyle name="40 % - Accent3 3" xfId="294"/>
    <cellStyle name="40 % - Accent3 4" xfId="324"/>
    <cellStyle name="40 % - Accent3 5" xfId="447"/>
    <cellStyle name="40 % - Accent3 6" xfId="499"/>
    <cellStyle name="40 % - Accent4" xfId="30" builtinId="43" customBuiltin="1"/>
    <cellStyle name="40 % - Accent4 2" xfId="163"/>
    <cellStyle name="40 % - Accent4 2 2" xfId="211"/>
    <cellStyle name="40 % - Accent4 2 2 2" xfId="269"/>
    <cellStyle name="40 % - Accent4 2 3" xfId="378"/>
    <cellStyle name="40 % - Accent4 2 3 2" xfId="475"/>
    <cellStyle name="40 % - Accent4 2 4" xfId="419"/>
    <cellStyle name="40 % - Accent4 2 4 2" xfId="476"/>
    <cellStyle name="40 % - Accent4 3" xfId="298"/>
    <cellStyle name="40 % - Accent4 4" xfId="315"/>
    <cellStyle name="40 % - Accent4 5" xfId="448"/>
    <cellStyle name="40 % - Accent4 6" xfId="473"/>
    <cellStyle name="40 % - Accent5" xfId="34" builtinId="47" customBuiltin="1"/>
    <cellStyle name="40 % - Accent5 2" xfId="167"/>
    <cellStyle name="40 % - Accent5 2 2" xfId="215"/>
    <cellStyle name="40 % - Accent5 2 2 2" xfId="273"/>
    <cellStyle name="40 % - Accent5 2 3" xfId="382"/>
    <cellStyle name="40 % - Accent5 2 3 2" xfId="497"/>
    <cellStyle name="40 % - Accent5 2 4" xfId="423"/>
    <cellStyle name="40 % - Accent5 2 4 2" xfId="500"/>
    <cellStyle name="40 % - Accent5 3" xfId="302"/>
    <cellStyle name="40 % - Accent5 4" xfId="343"/>
    <cellStyle name="40 % - Accent5 5" xfId="478"/>
    <cellStyle name="40 % - Accent5 6" xfId="435"/>
    <cellStyle name="40 % - Accent6" xfId="38" builtinId="51" customBuiltin="1"/>
    <cellStyle name="40 % - Accent6 2" xfId="171"/>
    <cellStyle name="40 % - Accent6 2 2" xfId="219"/>
    <cellStyle name="40 % - Accent6 2 2 2" xfId="277"/>
    <cellStyle name="40 % - Accent6 2 3" xfId="386"/>
    <cellStyle name="40 % - Accent6 2 3 2" xfId="471"/>
    <cellStyle name="40 % - Accent6 2 4" xfId="427"/>
    <cellStyle name="40 % - Accent6 2 4 2" xfId="474"/>
    <cellStyle name="40 % - Accent6 3" xfId="306"/>
    <cellStyle name="40 % - Accent6 4" xfId="335"/>
    <cellStyle name="40 % - Accent6 5" xfId="495"/>
    <cellStyle name="40 % - Accent6 6" xfId="480"/>
    <cellStyle name="60 % - Accent1" xfId="19" builtinId="32" customBuiltin="1"/>
    <cellStyle name="60 % - Accent1 2" xfId="152"/>
    <cellStyle name="60 % - Accent1 2 2" xfId="200"/>
    <cellStyle name="60 % - Accent1 2 2 2" xfId="258"/>
    <cellStyle name="60 % - Accent1 2 3" xfId="367"/>
    <cellStyle name="60 % - Accent1 2 4" xfId="408"/>
    <cellStyle name="60 % - Accent1 3" xfId="287"/>
    <cellStyle name="60 % - Accent1 4" xfId="334"/>
    <cellStyle name="60 % - Accent2" xfId="23" builtinId="36" customBuiltin="1"/>
    <cellStyle name="60 % - Accent2 2" xfId="156"/>
    <cellStyle name="60 % - Accent2 2 2" xfId="204"/>
    <cellStyle name="60 % - Accent2 2 2 2" xfId="262"/>
    <cellStyle name="60 % - Accent2 2 3" xfId="371"/>
    <cellStyle name="60 % - Accent2 2 4" xfId="412"/>
    <cellStyle name="60 % - Accent2 3" xfId="291"/>
    <cellStyle name="60 % - Accent2 4" xfId="308"/>
    <cellStyle name="60 % - Accent3" xfId="27" builtinId="40" customBuiltin="1"/>
    <cellStyle name="60 % - Accent3 2" xfId="160"/>
    <cellStyle name="60 % - Accent3 2 2" xfId="208"/>
    <cellStyle name="60 % - Accent3 2 2 2" xfId="266"/>
    <cellStyle name="60 % - Accent3 2 3" xfId="375"/>
    <cellStyle name="60 % - Accent3 2 4" xfId="416"/>
    <cellStyle name="60 % - Accent3 3" xfId="295"/>
    <cellStyle name="60 % - Accent3 4" xfId="323"/>
    <cellStyle name="60 % - Accent4" xfId="31" builtinId="44" customBuiltin="1"/>
    <cellStyle name="60 % - Accent4 2" xfId="164"/>
    <cellStyle name="60 % - Accent4 2 2" xfId="212"/>
    <cellStyle name="60 % - Accent4 2 2 2" xfId="270"/>
    <cellStyle name="60 % - Accent4 2 3" xfId="379"/>
    <cellStyle name="60 % - Accent4 2 4" xfId="420"/>
    <cellStyle name="60 % - Accent4 3" xfId="299"/>
    <cellStyle name="60 % - Accent4 4" xfId="312"/>
    <cellStyle name="60 % - Accent5" xfId="35" builtinId="48" customBuiltin="1"/>
    <cellStyle name="60 % - Accent5 2" xfId="168"/>
    <cellStyle name="60 % - Accent5 2 2" xfId="216"/>
    <cellStyle name="60 % - Accent5 2 2 2" xfId="274"/>
    <cellStyle name="60 % - Accent5 2 3" xfId="383"/>
    <cellStyle name="60 % - Accent5 2 4" xfId="424"/>
    <cellStyle name="60 % - Accent5 3" xfId="303"/>
    <cellStyle name="60 % - Accent5 4" xfId="341"/>
    <cellStyle name="60 % - Accent6" xfId="39" builtinId="52" customBuiltin="1"/>
    <cellStyle name="60 % - Accent6 2" xfId="172"/>
    <cellStyle name="60 % - Accent6 2 2" xfId="220"/>
    <cellStyle name="60 % - Accent6 2 2 2" xfId="278"/>
    <cellStyle name="60 % - Accent6 2 3" xfId="387"/>
    <cellStyle name="60 % - Accent6 2 4" xfId="428"/>
    <cellStyle name="60 % - Accent6 3" xfId="307"/>
    <cellStyle name="60 % - Accent6 4" xfId="332"/>
    <cellStyle name="Accent1" xfId="16" builtinId="29" customBuiltin="1"/>
    <cellStyle name="Accent1 2" xfId="149"/>
    <cellStyle name="Accent1 2 2" xfId="197"/>
    <cellStyle name="Accent1 2 2 2" xfId="255"/>
    <cellStyle name="Accent1 2 3" xfId="364"/>
    <cellStyle name="Accent1 2 4" xfId="405"/>
    <cellStyle name="Accent1 3" xfId="284"/>
    <cellStyle name="Accent1 4" xfId="340"/>
    <cellStyle name="Accent2" xfId="20" builtinId="33" customBuiltin="1"/>
    <cellStyle name="Accent2 2" xfId="153"/>
    <cellStyle name="Accent2 2 2" xfId="201"/>
    <cellStyle name="Accent2 2 2 2" xfId="259"/>
    <cellStyle name="Accent2 2 3" xfId="368"/>
    <cellStyle name="Accent2 2 4" xfId="409"/>
    <cellStyle name="Accent2 3" xfId="288"/>
    <cellStyle name="Accent2 4" xfId="333"/>
    <cellStyle name="Accent3" xfId="24" builtinId="37" customBuiltin="1"/>
    <cellStyle name="Accent3 2" xfId="157"/>
    <cellStyle name="Accent3 2 2" xfId="205"/>
    <cellStyle name="Accent3 2 2 2" xfId="263"/>
    <cellStyle name="Accent3 2 3" xfId="372"/>
    <cellStyle name="Accent3 2 4" xfId="413"/>
    <cellStyle name="Accent3 3" xfId="292"/>
    <cellStyle name="Accent3 4" xfId="329"/>
    <cellStyle name="Accent4" xfId="28" builtinId="41" customBuiltin="1"/>
    <cellStyle name="Accent4 2" xfId="161"/>
    <cellStyle name="Accent4 2 2" xfId="209"/>
    <cellStyle name="Accent4 2 2 2" xfId="267"/>
    <cellStyle name="Accent4 2 3" xfId="376"/>
    <cellStyle name="Accent4 2 4" xfId="417"/>
    <cellStyle name="Accent4 3" xfId="296"/>
    <cellStyle name="Accent4 4" xfId="320"/>
    <cellStyle name="Accent5" xfId="32" builtinId="45" customBuiltin="1"/>
    <cellStyle name="Accent5 2" xfId="165"/>
    <cellStyle name="Accent5 2 2" xfId="213"/>
    <cellStyle name="Accent5 2 2 2" xfId="271"/>
    <cellStyle name="Accent5 2 3" xfId="380"/>
    <cellStyle name="Accent5 2 4" xfId="421"/>
    <cellStyle name="Accent5 3" xfId="300"/>
    <cellStyle name="Accent5 4" xfId="346"/>
    <cellStyle name="Accent6" xfId="36" builtinId="49" customBuiltin="1"/>
    <cellStyle name="Accent6 2" xfId="169"/>
    <cellStyle name="Accent6 2 2" xfId="217"/>
    <cellStyle name="Accent6 2 2 2" xfId="275"/>
    <cellStyle name="Accent6 2 3" xfId="384"/>
    <cellStyle name="Accent6 2 4" xfId="425"/>
    <cellStyle name="Accent6 3" xfId="304"/>
    <cellStyle name="Accent6 4" xfId="339"/>
    <cellStyle name="Arial 8 bold Nombre" xfId="41"/>
    <cellStyle name="Arial 8 bold Nombre 10" xfId="92"/>
    <cellStyle name="Arial 8 bold Nombre 11" xfId="96"/>
    <cellStyle name="Arial 8 bold Nombre 12" xfId="101"/>
    <cellStyle name="Arial 8 bold Nombre 13" xfId="104"/>
    <cellStyle name="Arial 8 bold Nombre 14" xfId="108"/>
    <cellStyle name="Arial 8 bold Nombre 15" xfId="112"/>
    <cellStyle name="Arial 8 bold Nombre 16" xfId="116"/>
    <cellStyle name="Arial 8 bold Nombre 17" xfId="120"/>
    <cellStyle name="Arial 8 bold Nombre 18" xfId="123"/>
    <cellStyle name="Arial 8 bold Nombre 19" xfId="128"/>
    <cellStyle name="Arial 8 bold Nombre 2" xfId="53"/>
    <cellStyle name="Arial 8 bold Nombre 3" xfId="57"/>
    <cellStyle name="Arial 8 bold Nombre 4" xfId="61"/>
    <cellStyle name="Arial 8 bold Nombre 5" xfId="73"/>
    <cellStyle name="Arial 8 bold Nombre 6" xfId="76"/>
    <cellStyle name="Arial 8 bold Nombre 7" xfId="81"/>
    <cellStyle name="Arial 8 bold Nombre 8" xfId="84"/>
    <cellStyle name="Arial 8 bold Nombre 9" xfId="88"/>
    <cellStyle name="Arial 8 Nombre" xfId="42"/>
    <cellStyle name="Arial 8 Nombre 10" xfId="91"/>
    <cellStyle name="Arial 8 Nombre 11" xfId="95"/>
    <cellStyle name="Arial 8 Nombre 12" xfId="102"/>
    <cellStyle name="Arial 8 Nombre 13" xfId="103"/>
    <cellStyle name="Arial 8 Nombre 14" xfId="107"/>
    <cellStyle name="Arial 8 Nombre 15" xfId="111"/>
    <cellStyle name="Arial 8 Nombre 16" xfId="115"/>
    <cellStyle name="Arial 8 Nombre 17" xfId="119"/>
    <cellStyle name="Arial 8 Nombre 18" xfId="122"/>
    <cellStyle name="Arial 8 Nombre 19" xfId="129"/>
    <cellStyle name="Arial 8 Nombre 2" xfId="54"/>
    <cellStyle name="Arial 8 Nombre 3" xfId="58"/>
    <cellStyle name="Arial 8 Nombre 4" xfId="62"/>
    <cellStyle name="Arial 8 Nombre 5" xfId="74"/>
    <cellStyle name="Arial 8 Nombre 6" xfId="75"/>
    <cellStyle name="Arial 8 Nombre 7" xfId="82"/>
    <cellStyle name="Arial 8 Nombre 8" xfId="83"/>
    <cellStyle name="Arial 8 Nombre 9" xfId="87"/>
    <cellStyle name="Arial 8 Texte" xfId="43"/>
    <cellStyle name="Arial 9 - Titre bas" xfId="44"/>
    <cellStyle name="Arial 9 Bold Titre No" xfId="45"/>
    <cellStyle name="Avertissement" xfId="13" builtinId="11" customBuiltin="1"/>
    <cellStyle name="Avertissement 2" xfId="145"/>
    <cellStyle name="Avertissement 2 2" xfId="194"/>
    <cellStyle name="Avertissement 2 2 2" xfId="251"/>
    <cellStyle name="Avertissement 2 3" xfId="360"/>
    <cellStyle name="Avertissement 2 4" xfId="402"/>
    <cellStyle name="Avertissement 3" xfId="229"/>
    <cellStyle name="Avertissement 4" xfId="347"/>
    <cellStyle name="Calcul" xfId="10" builtinId="22" customBuiltin="1"/>
    <cellStyle name="Calcul 2" xfId="142"/>
    <cellStyle name="Calcul 2 2" xfId="191"/>
    <cellStyle name="Calcul 2 2 2" xfId="248"/>
    <cellStyle name="Calcul 2 3" xfId="357"/>
    <cellStyle name="Calcul 2 4" xfId="399"/>
    <cellStyle name="Calcul 3" xfId="235"/>
    <cellStyle name="Calcul 4" xfId="318"/>
    <cellStyle name="Cellule liée" xfId="11" builtinId="24" customBuiltin="1"/>
    <cellStyle name="Cellule liée 2" xfId="143"/>
    <cellStyle name="Cellule liée 2 2" xfId="192"/>
    <cellStyle name="Cellule liée 2 2 2" xfId="249"/>
    <cellStyle name="Cellule liée 2 3" xfId="358"/>
    <cellStyle name="Cellule liée 2 4" xfId="400"/>
    <cellStyle name="Cellule liée 3" xfId="233"/>
    <cellStyle name="Cellule liée 4" xfId="316"/>
    <cellStyle name="Commentaire 2" xfId="146"/>
    <cellStyle name="Commentaire 2 2" xfId="252"/>
    <cellStyle name="En-tête A8 bord" xfId="46"/>
    <cellStyle name="En-tête A8 bordure bas" xfId="47"/>
    <cellStyle name="En-tête A8 sans bord" xfId="48"/>
    <cellStyle name="Entrée" xfId="8" builtinId="20" customBuiltin="1"/>
    <cellStyle name="Entrée 2" xfId="140"/>
    <cellStyle name="Entrée 2 2" xfId="189"/>
    <cellStyle name="Entrée 2 2 2" xfId="246"/>
    <cellStyle name="Entrée 2 3" xfId="355"/>
    <cellStyle name="Entrée 2 4" xfId="397"/>
    <cellStyle name="Entrée 3" xfId="228"/>
    <cellStyle name="Entrée 4" xfId="322"/>
    <cellStyle name="Euro" xfId="49"/>
    <cellStyle name="Gras italique texte" xfId="50"/>
    <cellStyle name="Insatisfaisant" xfId="6" builtinId="27" customBuiltin="1"/>
    <cellStyle name="Insatisfaisant 2" xfId="138"/>
    <cellStyle name="Insatisfaisant 2 2" xfId="187"/>
    <cellStyle name="Insatisfaisant 2 2 2" xfId="244"/>
    <cellStyle name="Insatisfaisant 2 3" xfId="353"/>
    <cellStyle name="Insatisfaisant 2 4" xfId="395"/>
    <cellStyle name="Insatisfaisant 3" xfId="232"/>
    <cellStyle name="Insatisfaisant 4" xfId="326"/>
    <cellStyle name="Lien hypertexte" xfId="66" builtinId="8"/>
    <cellStyle name="Lien hypertexte 2" xfId="453"/>
    <cellStyle name="Lien hypertexte visité" xfId="451" builtinId="9" customBuiltin="1"/>
    <cellStyle name="Milliers" xfId="508" builtinId="3"/>
    <cellStyle name="Milliers 2" xfId="449"/>
    <cellStyle name="Milliers 2 2" xfId="63"/>
    <cellStyle name="Milliers 7" xfId="70"/>
    <cellStyle name="Monétaire [0] 2" xfId="452"/>
    <cellStyle name="Neutre" xfId="7" builtinId="28" customBuiltin="1"/>
    <cellStyle name="Neutre 2" xfId="139"/>
    <cellStyle name="Neutre 2 2" xfId="188"/>
    <cellStyle name="Neutre 2 2 2" xfId="245"/>
    <cellStyle name="Neutre 2 3" xfId="354"/>
    <cellStyle name="Neutre 2 4" xfId="396"/>
    <cellStyle name="Neutre 3" xfId="230"/>
    <cellStyle name="Neutre 4" xfId="325"/>
    <cellStyle name="Normal" xfId="0" builtinId="0"/>
    <cellStyle name="Normal 10" xfId="80"/>
    <cellStyle name="Normal 11" xfId="85"/>
    <cellStyle name="Normal 12" xfId="89"/>
    <cellStyle name="Normal 13" xfId="93"/>
    <cellStyle name="Normal 14" xfId="97"/>
    <cellStyle name="Normal 15" xfId="100"/>
    <cellStyle name="Normal 16" xfId="105"/>
    <cellStyle name="Normal 17" xfId="109"/>
    <cellStyle name="Normal 18" xfId="113"/>
    <cellStyle name="Normal 19" xfId="117"/>
    <cellStyle name="Normal 2" xfId="40"/>
    <cellStyle name="Normal 2 10" xfId="94"/>
    <cellStyle name="Normal 2 11" xfId="98"/>
    <cellStyle name="Normal 2 12" xfId="99"/>
    <cellStyle name="Normal 2 13" xfId="106"/>
    <cellStyle name="Normal 2 14" xfId="110"/>
    <cellStyle name="Normal 2 15" xfId="114"/>
    <cellStyle name="Normal 2 16" xfId="118"/>
    <cellStyle name="Normal 2 17" xfId="121"/>
    <cellStyle name="Normal 2 18" xfId="125"/>
    <cellStyle name="Normal 2 19" xfId="126"/>
    <cellStyle name="Normal 2 2" xfId="51"/>
    <cellStyle name="Normal 2 2 2" xfId="67"/>
    <cellStyle name="Normal 2 20" xfId="130"/>
    <cellStyle name="Normal 2 21" xfId="179"/>
    <cellStyle name="Normal 2 22" xfId="180"/>
    <cellStyle name="Normal 2 3" xfId="55"/>
    <cellStyle name="Normal 2 3 2" xfId="454"/>
    <cellStyle name="Normal 2 4" xfId="59"/>
    <cellStyle name="Normal 2 4 2" xfId="455"/>
    <cellStyle name="Normal 2 5" xfId="60"/>
    <cellStyle name="Normal 2 6" xfId="78"/>
    <cellStyle name="Normal 2 6 2" xfId="446"/>
    <cellStyle name="Normal 2 7" xfId="79"/>
    <cellStyle name="Normal 2 8" xfId="86"/>
    <cellStyle name="Normal 2 9" xfId="90"/>
    <cellStyle name="Normal 20" xfId="132"/>
    <cellStyle name="Normal 20 2" xfId="238"/>
    <cellStyle name="Normal 21" xfId="124"/>
    <cellStyle name="Normal 22" xfId="127"/>
    <cellStyle name="Normal 23" xfId="181"/>
    <cellStyle name="Normal 24" xfId="173"/>
    <cellStyle name="Normal 24 2" xfId="279"/>
    <cellStyle name="Normal 25" xfId="509"/>
    <cellStyle name="Normal 26" xfId="176"/>
    <cellStyle name="Normal 26 2" xfId="282"/>
    <cellStyle name="Normal 27" xfId="175"/>
    <cellStyle name="Normal 27 2" xfId="281"/>
    <cellStyle name="Normal 28" xfId="177"/>
    <cellStyle name="Normal 28 2" xfId="283"/>
    <cellStyle name="Normal 3" xfId="52"/>
    <cellStyle name="Normal 3 2" xfId="64"/>
    <cellStyle name="Normal 3 2 2" xfId="430"/>
    <cellStyle name="Normal 3 2 3" xfId="461"/>
    <cellStyle name="Normal 3 2 4" xfId="464"/>
    <cellStyle name="Normal 3 2 5" xfId="457"/>
    <cellStyle name="Normal 3 3" xfId="477"/>
    <cellStyle name="Normal 3 4" xfId="442"/>
    <cellStyle name="Normal 3 5" xfId="439"/>
    <cellStyle name="Normal 3 6" xfId="445"/>
    <cellStyle name="Normal 30" xfId="178"/>
    <cellStyle name="Normal 30 2" xfId="429"/>
    <cellStyle name="Normal 32" xfId="174"/>
    <cellStyle name="Normal 32 2" xfId="280"/>
    <cellStyle name="Normal 4" xfId="56"/>
    <cellStyle name="Normal 4 2" xfId="65"/>
    <cellStyle name="Normal 4 2 2" xfId="223"/>
    <cellStyle name="Normal 4 2 2 2" xfId="224"/>
    <cellStyle name="Normal 4 2 2 3" xfId="492"/>
    <cellStyle name="Normal 4 2 3" xfId="319"/>
    <cellStyle name="Normal 4 2 3 2" xfId="433"/>
    <cellStyle name="Normal 4 2 4" xfId="389"/>
    <cellStyle name="Normal 4 2 4 2" xfId="436"/>
    <cellStyle name="Normal 4 2 5" xfId="456"/>
    <cellStyle name="Normal 4 3" xfId="314"/>
    <cellStyle name="Normal 4 3 2" xfId="502"/>
    <cellStyle name="Normal 4 4" xfId="388"/>
    <cellStyle name="Normal 4 4 2" xfId="441"/>
    <cellStyle name="Normal 4 5" xfId="438"/>
    <cellStyle name="Normal 4 6" xfId="468"/>
    <cellStyle name="Normal 5" xfId="68"/>
    <cellStyle name="Normal 5 2" xfId="458"/>
    <cellStyle name="Normal 5 3" xfId="496"/>
    <cellStyle name="Normal 5 4" xfId="440"/>
    <cellStyle name="Normal 5 5" xfId="437"/>
    <cellStyle name="Normal 5 6" xfId="467"/>
    <cellStyle name="Normal 6" xfId="69"/>
    <cellStyle name="Normal 6 2" xfId="481"/>
    <cellStyle name="Normal 7" xfId="72"/>
    <cellStyle name="Normal 8" xfId="71"/>
    <cellStyle name="Normal 9" xfId="77"/>
    <cellStyle name="Satisfaisant" xfId="5" builtinId="26" customBuiltin="1"/>
    <cellStyle name="Satisfaisant 2" xfId="137"/>
    <cellStyle name="Satisfaisant 2 2" xfId="186"/>
    <cellStyle name="Satisfaisant 2 2 2" xfId="243"/>
    <cellStyle name="Satisfaisant 2 3" xfId="352"/>
    <cellStyle name="Satisfaisant 2 4" xfId="394"/>
    <cellStyle name="Satisfaisant 3" xfId="234"/>
    <cellStyle name="Satisfaisant 4" xfId="328"/>
    <cellStyle name="Sortie" xfId="9" builtinId="21" customBuiltin="1"/>
    <cellStyle name="Sortie 2" xfId="141"/>
    <cellStyle name="Sortie 2 2" xfId="190"/>
    <cellStyle name="Sortie 2 2 2" xfId="247"/>
    <cellStyle name="Sortie 2 3" xfId="356"/>
    <cellStyle name="Sortie 2 4" xfId="398"/>
    <cellStyle name="Sortie 3" xfId="225"/>
    <cellStyle name="Sortie 4" xfId="321"/>
    <cellStyle name="Standard_StaGeb_Liste" xfId="466"/>
    <cellStyle name="Texte explicatif" xfId="14" builtinId="53" customBuiltin="1"/>
    <cellStyle name="Texte explicatif 2" xfId="147"/>
    <cellStyle name="Texte explicatif 2 2" xfId="195"/>
    <cellStyle name="Texte explicatif 2 2 2" xfId="253"/>
    <cellStyle name="Texte explicatif 2 3" xfId="362"/>
    <cellStyle name="Texte explicatif 2 4" xfId="403"/>
    <cellStyle name="Texte explicatif 3" xfId="227"/>
    <cellStyle name="Texte explicatif 4" xfId="344"/>
    <cellStyle name="Titre" xfId="131" builtinId="15" customBuiltin="1"/>
    <cellStyle name="Titre 1" xfId="1" builtinId="16" customBuiltin="1"/>
    <cellStyle name="Titre 1 2" xfId="133"/>
    <cellStyle name="Titre 1 2 2" xfId="182"/>
    <cellStyle name="Titre 1 2 2 2" xfId="239"/>
    <cellStyle name="Titre 1 2 3" xfId="348"/>
    <cellStyle name="Titre 1 2 4" xfId="390"/>
    <cellStyle name="Titre 1 3" xfId="222"/>
    <cellStyle name="Titre 1 4" xfId="361"/>
    <cellStyle name="Titre 2" xfId="2" builtinId="17" customBuiltin="1"/>
    <cellStyle name="Titre 2 2" xfId="134"/>
    <cellStyle name="Titre 2 2 2" xfId="183"/>
    <cellStyle name="Titre 2 2 2 2" xfId="240"/>
    <cellStyle name="Titre 2 2 3" xfId="349"/>
    <cellStyle name="Titre 2 2 4" xfId="391"/>
    <cellStyle name="Titre 2 3" xfId="237"/>
    <cellStyle name="Titre 2 4" xfId="311"/>
    <cellStyle name="Titre 3" xfId="3" builtinId="18" customBuiltin="1"/>
    <cellStyle name="Titre 3 2" xfId="135"/>
    <cellStyle name="Titre 3 2 2" xfId="184"/>
    <cellStyle name="Titre 3 2 2 2" xfId="241"/>
    <cellStyle name="Titre 3 2 3" xfId="350"/>
    <cellStyle name="Titre 3 2 4" xfId="392"/>
    <cellStyle name="Titre 3 3" xfId="236"/>
    <cellStyle name="Titre 3 4" xfId="310"/>
    <cellStyle name="Titre 4" xfId="4" builtinId="19" customBuiltin="1"/>
    <cellStyle name="Titre 4 2" xfId="136"/>
    <cellStyle name="Titre 4 2 2" xfId="185"/>
    <cellStyle name="Titre 4 2 2 2" xfId="242"/>
    <cellStyle name="Titre 4 2 3" xfId="351"/>
    <cellStyle name="Titre 4 2 4" xfId="393"/>
    <cellStyle name="Titre 4 3" xfId="221"/>
    <cellStyle name="Titre 4 4" xfId="309"/>
    <cellStyle name="Total" xfId="15" builtinId="25" customBuiltin="1"/>
    <cellStyle name="Total 2" xfId="148"/>
    <cellStyle name="Total 2 2" xfId="196"/>
    <cellStyle name="Total 2 2 2" xfId="254"/>
    <cellStyle name="Total 2 3" xfId="363"/>
    <cellStyle name="Total 2 4" xfId="404"/>
    <cellStyle name="Total 3" xfId="226"/>
    <cellStyle name="Total 4" xfId="342"/>
    <cellStyle name="Vérification" xfId="12" builtinId="23" customBuiltin="1"/>
    <cellStyle name="Vérification 2" xfId="144"/>
    <cellStyle name="Vérification 2 2" xfId="193"/>
    <cellStyle name="Vérification 2 2 2" xfId="250"/>
    <cellStyle name="Vérification 2 3" xfId="359"/>
    <cellStyle name="Vérification 2 4" xfId="401"/>
    <cellStyle name="Vérification 3" xfId="231"/>
    <cellStyle name="Vérification 4" xfId="31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1839310</xdr:colOff>
      <xdr:row>1</xdr:row>
      <xdr:rowOff>159544</xdr:rowOff>
    </xdr:to>
    <xdr:pic>
      <xdr:nvPicPr>
        <xdr:cNvPr id="3" name="Imag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8" r="2395" b="22624"/>
        <a:stretch/>
      </xdr:blipFill>
      <xdr:spPr>
        <a:xfrm>
          <a:off x="0" y="0"/>
          <a:ext cx="1839310" cy="33099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que@lausanne.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bfs.admin.ch/bfs/fr/home/actualites/quoi-de-neuf.assetdetail.1600607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Normal="100" workbookViewId="0">
      <selection activeCell="B35" sqref="B35"/>
    </sheetView>
  </sheetViews>
  <sheetFormatPr baseColWidth="10" defaultColWidth="11.42578125" defaultRowHeight="13.5" customHeight="1" x14ac:dyDescent="0.25"/>
  <cols>
    <col min="1" max="1" width="105.140625" style="5" bestFit="1" customWidth="1"/>
    <col min="2" max="2" width="14" style="5" customWidth="1"/>
    <col min="3" max="16384" width="11.42578125" style="5"/>
  </cols>
  <sheetData>
    <row r="1" spans="1:10" s="2" customFormat="1" ht="13.5" customHeight="1" x14ac:dyDescent="0.25"/>
    <row r="2" spans="1:10" s="2" customFormat="1" ht="13.5" customHeight="1" x14ac:dyDescent="0.25"/>
    <row r="3" spans="1:10" s="2" customFormat="1" ht="13.5" customHeight="1" x14ac:dyDescent="0.25"/>
    <row r="4" spans="1:10" s="2" customFormat="1" ht="13.5" customHeight="1" x14ac:dyDescent="0.25"/>
    <row r="5" spans="1:10" s="2" customFormat="1" ht="13.5" customHeight="1" x14ac:dyDescent="0.25">
      <c r="A5" s="128" t="s">
        <v>184</v>
      </c>
    </row>
    <row r="6" spans="1:10" s="2" customFormat="1" ht="13.5" customHeight="1" x14ac:dyDescent="0.25">
      <c r="A6" s="128" t="s">
        <v>185</v>
      </c>
    </row>
    <row r="7" spans="1:10" s="2" customFormat="1" ht="13.5" customHeight="1" x14ac:dyDescent="0.25">
      <c r="A7" s="128" t="s">
        <v>198</v>
      </c>
    </row>
    <row r="8" spans="1:10" s="2" customFormat="1" ht="13.5" customHeight="1" x14ac:dyDescent="0.25">
      <c r="A8" s="128" t="s">
        <v>199</v>
      </c>
    </row>
    <row r="9" spans="1:10" s="2" customFormat="1" ht="13.5" customHeight="1" x14ac:dyDescent="0.25">
      <c r="A9" s="128" t="s">
        <v>59</v>
      </c>
    </row>
    <row r="10" spans="1:10" s="2" customFormat="1" ht="13.5" customHeight="1" x14ac:dyDescent="0.25">
      <c r="A10" s="128"/>
    </row>
    <row r="11" spans="1:10" s="2" customFormat="1" ht="13.5" customHeight="1" x14ac:dyDescent="0.25">
      <c r="A11" s="128" t="s">
        <v>67</v>
      </c>
    </row>
    <row r="12" spans="1:10" s="2" customFormat="1" ht="13.5" customHeight="1" x14ac:dyDescent="0.25">
      <c r="A12" s="128" t="s">
        <v>200</v>
      </c>
    </row>
    <row r="13" spans="1:10" s="2" customFormat="1" ht="13.5" customHeight="1" x14ac:dyDescent="0.25">
      <c r="A13" s="16" t="s">
        <v>68</v>
      </c>
    </row>
    <row r="14" spans="1:10" s="2" customFormat="1" ht="13.5" customHeight="1" x14ac:dyDescent="0.25"/>
    <row r="15" spans="1:10" s="2" customFormat="1" ht="13.5" customHeight="1" x14ac:dyDescent="0.25"/>
    <row r="16" spans="1:10" s="2" customFormat="1" ht="13.5" customHeight="1" x14ac:dyDescent="0.25">
      <c r="A16" s="3" t="s">
        <v>60</v>
      </c>
      <c r="B16" s="3"/>
      <c r="C16" s="3"/>
      <c r="D16" s="3"/>
      <c r="E16" s="17"/>
      <c r="F16" s="17"/>
      <c r="G16" s="17"/>
      <c r="H16" s="17"/>
      <c r="I16" s="17"/>
      <c r="J16" s="17"/>
    </row>
    <row r="17" spans="1:10" s="2" customFormat="1" ht="13.5" customHeight="1" x14ac:dyDescent="0.25">
      <c r="A17" s="3"/>
      <c r="B17" s="3"/>
      <c r="C17" s="3"/>
      <c r="D17" s="3"/>
      <c r="E17" s="17"/>
      <c r="F17" s="17"/>
      <c r="G17" s="17"/>
      <c r="H17" s="17"/>
      <c r="I17" s="17"/>
      <c r="J17" s="17"/>
    </row>
    <row r="18" spans="1:10" s="2" customFormat="1" ht="13.5" customHeight="1" x14ac:dyDescent="0.25">
      <c r="A18" s="303" t="s">
        <v>260</v>
      </c>
      <c r="B18" s="3"/>
      <c r="C18" s="3"/>
      <c r="D18" s="3"/>
      <c r="E18" s="17"/>
      <c r="F18" s="17"/>
      <c r="G18" s="17"/>
      <c r="H18" s="17"/>
      <c r="I18" s="17"/>
      <c r="J18" s="17"/>
    </row>
    <row r="19" spans="1:10" s="4" customFormat="1" ht="13.5" customHeight="1" x14ac:dyDescent="0.25">
      <c r="A19" s="303" t="s">
        <v>261</v>
      </c>
      <c r="B19" s="45"/>
      <c r="C19" s="45"/>
      <c r="D19" s="45"/>
      <c r="E19" s="45"/>
      <c r="F19" s="45"/>
      <c r="G19" s="45"/>
      <c r="H19" s="45"/>
      <c r="I19" s="44"/>
      <c r="J19" s="44"/>
    </row>
    <row r="20" spans="1:10" s="4" customFormat="1" ht="13.5" customHeight="1" x14ac:dyDescent="0.25">
      <c r="A20" s="303" t="s">
        <v>262</v>
      </c>
      <c r="B20" s="46"/>
      <c r="C20" s="46"/>
      <c r="D20" s="46"/>
      <c r="E20" s="46"/>
      <c r="F20" s="46"/>
      <c r="G20" s="46"/>
      <c r="H20" s="46"/>
      <c r="I20" s="46"/>
      <c r="J20" s="46"/>
    </row>
    <row r="21" spans="1:10" s="4" customFormat="1" ht="13.5" customHeight="1" x14ac:dyDescent="0.25">
      <c r="A21" s="303" t="s">
        <v>263</v>
      </c>
      <c r="B21" s="44"/>
      <c r="C21" s="44"/>
      <c r="D21" s="44"/>
      <c r="E21" s="44"/>
      <c r="F21" s="44"/>
      <c r="G21" s="44"/>
      <c r="H21" s="44"/>
      <c r="I21" s="44"/>
      <c r="J21" s="44"/>
    </row>
    <row r="22" spans="1:10" s="4" customFormat="1" ht="13.5" customHeight="1" x14ac:dyDescent="0.25">
      <c r="A22" s="45" t="s">
        <v>264</v>
      </c>
      <c r="B22" s="44"/>
      <c r="C22" s="44"/>
      <c r="D22" s="44"/>
      <c r="E22" s="44"/>
      <c r="F22" s="44"/>
      <c r="G22" s="44"/>
      <c r="H22" s="44"/>
      <c r="I22" s="44"/>
      <c r="J22" s="44"/>
    </row>
    <row r="23" spans="1:10" s="4" customFormat="1" ht="13.5" customHeight="1" x14ac:dyDescent="0.25">
      <c r="A23" s="46" t="s">
        <v>287</v>
      </c>
      <c r="B23" s="44"/>
      <c r="C23" s="44"/>
      <c r="D23" s="44"/>
      <c r="E23" s="44"/>
      <c r="F23" s="44"/>
      <c r="G23" s="44"/>
      <c r="H23" s="44"/>
      <c r="I23" s="44"/>
      <c r="J23" s="44"/>
    </row>
    <row r="24" spans="1:10" s="4" customFormat="1" ht="13.5" customHeight="1" x14ac:dyDescent="0.2">
      <c r="A24" s="304" t="s">
        <v>265</v>
      </c>
      <c r="B24" s="44"/>
      <c r="C24" s="44"/>
      <c r="D24" s="44"/>
      <c r="E24" s="44"/>
      <c r="F24" s="44"/>
      <c r="G24" s="44"/>
      <c r="H24" s="44"/>
      <c r="I24" s="44"/>
      <c r="J24" s="44"/>
    </row>
    <row r="25" spans="1:10" ht="13.5" customHeight="1" x14ac:dyDescent="0.25">
      <c r="A25" s="304" t="s">
        <v>266</v>
      </c>
      <c r="B25" s="43"/>
      <c r="C25" s="43"/>
      <c r="D25" s="43"/>
      <c r="E25" s="43"/>
      <c r="F25" s="43"/>
      <c r="G25" s="43"/>
      <c r="H25" s="43"/>
      <c r="I25" s="43"/>
      <c r="J25" s="43"/>
    </row>
    <row r="26" spans="1:10" ht="13.5" customHeight="1" x14ac:dyDescent="0.25">
      <c r="A26" s="305"/>
    </row>
  </sheetData>
  <hyperlinks>
    <hyperlink ref="A20:J20" location="T03.01.01!A1" display="T03.01.01!A1"/>
    <hyperlink ref="A19:H19" location="T03.01.01!A1" display="T03.01.01!A1"/>
    <hyperlink ref="A21" location="T03.01.03!A1" display="03.01.03   Ville de Lausanne - Etablissements et emplois selon le sexe, par activité économique, dès 2011"/>
    <hyperlink ref="A22" location="T03.01.04!A1" display="03.01.04   Ville de Lausanne - Etablissements et emplois selon la taille de l'établissement (en emploi), par activité économique, dès 2011"/>
    <hyperlink ref="A23" location="T03.01.05!A1" display="03.01.05   Ville de Lausanne - Evolution de l'emploi et des établissements, selon la classe de taille de l'établissement (en emploi), dès 1995"/>
    <hyperlink ref="A19" location="T03.01.02!A1" display="03.01.01a Ville de Lausanne - Emplois selon l'activité économique, dès 2005"/>
    <hyperlink ref="A24" location="T03.01.06!A1" display="03.01.06   Ville de Lausanne - Evolution de l'emploi et des établissements, selon la taille de l'établissement (en emplois), dès 2011 "/>
    <hyperlink ref="A25" location="T03.01.07!A1" display="03.01.07   Ville de Lausanne - Frontaliers étrangers selon le sexe, le lieu de travail et par trimestre, dès 1996"/>
    <hyperlink ref="A13" r:id="rId1"/>
    <hyperlink ref="A20" location="T03.01.02!A103" display="03.01.02b Ville de Lausanne - Emplois en équivalents plein temps (EPT) selon l'activité économique, dès 2005"/>
    <hyperlink ref="A18" location="T03.01.01!A1" display="03.01.01 Ville de Lausanne - Etablissements selon l'activité économique (1), dès 200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selection activeCell="N1" sqref="N1:O1048576"/>
    </sheetView>
  </sheetViews>
  <sheetFormatPr baseColWidth="10" defaultRowHeight="15" x14ac:dyDescent="0.25"/>
  <cols>
    <col min="1" max="1" width="12.7109375" style="289" customWidth="1"/>
    <col min="2" max="2" width="44.5703125" style="289" customWidth="1"/>
    <col min="3" max="15" width="8.7109375" style="289" customWidth="1"/>
    <col min="16" max="24" width="8.7109375" customWidth="1"/>
  </cols>
  <sheetData>
    <row r="1" spans="1:19" ht="15.75" x14ac:dyDescent="0.25">
      <c r="A1" s="53" t="s">
        <v>259</v>
      </c>
      <c r="B1" s="52"/>
      <c r="C1" s="52"/>
      <c r="D1" s="52"/>
      <c r="E1" s="52"/>
      <c r="F1" s="52"/>
      <c r="G1" s="52"/>
      <c r="H1" s="245"/>
      <c r="I1" s="69"/>
      <c r="J1" s="201"/>
      <c r="K1" s="201"/>
      <c r="L1" s="201"/>
      <c r="M1" s="201"/>
      <c r="N1" s="201"/>
      <c r="O1" s="201"/>
    </row>
    <row r="2" spans="1:19" x14ac:dyDescent="0.25">
      <c r="A2" s="171" t="s">
        <v>0</v>
      </c>
      <c r="B2" s="171"/>
      <c r="C2" s="230"/>
      <c r="D2" s="230"/>
      <c r="E2" s="171"/>
      <c r="F2" s="171"/>
      <c r="G2" s="171"/>
      <c r="H2" s="242"/>
      <c r="I2" s="242"/>
    </row>
    <row r="3" spans="1:19" s="25" customFormat="1" x14ac:dyDescent="0.25">
      <c r="A3" s="232"/>
      <c r="B3" s="169"/>
      <c r="C3" s="339"/>
      <c r="D3" s="339"/>
      <c r="E3" s="336"/>
      <c r="F3" s="191"/>
      <c r="G3" s="191"/>
      <c r="H3" s="191"/>
      <c r="I3" s="191"/>
      <c r="J3" s="191"/>
      <c r="K3" s="191"/>
      <c r="L3" s="191"/>
      <c r="M3" s="191"/>
      <c r="N3" s="191"/>
      <c r="O3" s="191"/>
    </row>
    <row r="4" spans="1:19" x14ac:dyDescent="0.25">
      <c r="A4" s="204" t="s">
        <v>72</v>
      </c>
      <c r="B4" s="204" t="s">
        <v>65</v>
      </c>
      <c r="C4" s="189"/>
      <c r="D4" s="189"/>
      <c r="E4" s="189"/>
      <c r="F4" s="189"/>
      <c r="G4" s="189"/>
      <c r="H4" s="190"/>
      <c r="I4" s="190"/>
      <c r="J4" s="190"/>
      <c r="K4" s="190"/>
      <c r="L4" s="190"/>
      <c r="M4" s="190"/>
      <c r="N4" s="190"/>
      <c r="O4" s="190"/>
    </row>
    <row r="5" spans="1:19" s="342" customFormat="1" x14ac:dyDescent="0.25">
      <c r="A5" s="209"/>
      <c r="B5" s="204"/>
      <c r="C5" s="165" t="s">
        <v>278</v>
      </c>
      <c r="D5" s="165" t="s">
        <v>279</v>
      </c>
      <c r="E5" s="165">
        <v>2011</v>
      </c>
      <c r="F5" s="340">
        <v>2012</v>
      </c>
      <c r="G5" s="341">
        <v>2013</v>
      </c>
      <c r="H5" s="341">
        <v>2014</v>
      </c>
      <c r="I5" s="341">
        <v>2015</v>
      </c>
      <c r="J5" s="341">
        <v>2016</v>
      </c>
      <c r="K5" s="341">
        <v>2017</v>
      </c>
      <c r="L5" s="341">
        <v>2018</v>
      </c>
      <c r="M5" s="341">
        <v>2019</v>
      </c>
      <c r="N5" s="341">
        <v>2020</v>
      </c>
      <c r="O5" s="341">
        <v>2021</v>
      </c>
    </row>
    <row r="6" spans="1:19" x14ac:dyDescent="0.25">
      <c r="A6" s="187"/>
      <c r="B6" s="188" t="s">
        <v>1</v>
      </c>
      <c r="C6" s="184">
        <v>6954</v>
      </c>
      <c r="D6" s="184">
        <v>7219</v>
      </c>
      <c r="E6" s="184">
        <v>11282</v>
      </c>
      <c r="F6" s="185">
        <v>11441</v>
      </c>
      <c r="G6" s="185">
        <v>11658</v>
      </c>
      <c r="H6" s="185">
        <v>11961</v>
      </c>
      <c r="I6" s="185">
        <v>12384</v>
      </c>
      <c r="J6" s="185">
        <v>12449</v>
      </c>
      <c r="K6" s="185">
        <v>12748</v>
      </c>
      <c r="L6" s="185">
        <v>12881</v>
      </c>
      <c r="M6" s="185">
        <v>13214</v>
      </c>
      <c r="N6" s="185">
        <v>13087</v>
      </c>
      <c r="O6" s="185">
        <v>13366</v>
      </c>
    </row>
    <row r="7" spans="1:19" x14ac:dyDescent="0.25">
      <c r="A7" s="188" t="s">
        <v>244</v>
      </c>
      <c r="B7" s="187"/>
      <c r="C7" s="184">
        <v>21</v>
      </c>
      <c r="D7" s="184">
        <v>25</v>
      </c>
      <c r="E7" s="184">
        <v>25</v>
      </c>
      <c r="F7" s="184">
        <v>23</v>
      </c>
      <c r="G7" s="184">
        <v>20</v>
      </c>
      <c r="H7" s="184">
        <v>20</v>
      </c>
      <c r="I7" s="184">
        <v>20</v>
      </c>
      <c r="J7" s="184">
        <v>19</v>
      </c>
      <c r="K7" s="184">
        <v>22</v>
      </c>
      <c r="L7" s="184">
        <v>26</v>
      </c>
      <c r="M7" s="184">
        <v>19</v>
      </c>
      <c r="N7" s="184">
        <v>21</v>
      </c>
      <c r="O7" s="184">
        <v>20</v>
      </c>
    </row>
    <row r="8" spans="1:19" x14ac:dyDescent="0.25">
      <c r="A8" s="186" t="s">
        <v>2</v>
      </c>
      <c r="B8" s="179" t="s">
        <v>3</v>
      </c>
      <c r="C8" s="180">
        <v>21</v>
      </c>
      <c r="D8" s="180">
        <v>25</v>
      </c>
      <c r="E8" s="180">
        <v>25</v>
      </c>
      <c r="F8" s="191">
        <v>23</v>
      </c>
      <c r="G8" s="191">
        <v>20</v>
      </c>
      <c r="H8" s="191">
        <v>20</v>
      </c>
      <c r="I8" s="191">
        <v>20</v>
      </c>
      <c r="J8" s="191">
        <v>19</v>
      </c>
      <c r="K8" s="191">
        <v>22</v>
      </c>
      <c r="L8" s="191">
        <v>26</v>
      </c>
      <c r="M8" s="191">
        <v>19</v>
      </c>
      <c r="N8" s="191">
        <v>21</v>
      </c>
      <c r="O8" s="191">
        <v>20</v>
      </c>
      <c r="P8" s="306"/>
      <c r="Q8" s="285"/>
      <c r="R8" s="285"/>
      <c r="S8" s="285"/>
    </row>
    <row r="9" spans="1:19" x14ac:dyDescent="0.25">
      <c r="A9" s="188" t="s">
        <v>69</v>
      </c>
      <c r="B9" s="188"/>
      <c r="C9" s="184">
        <v>682</v>
      </c>
      <c r="D9" s="184">
        <v>698</v>
      </c>
      <c r="E9" s="184">
        <v>922</v>
      </c>
      <c r="F9" s="185">
        <v>932</v>
      </c>
      <c r="G9" s="185">
        <v>929</v>
      </c>
      <c r="H9" s="185">
        <v>912</v>
      </c>
      <c r="I9" s="185">
        <v>943</v>
      </c>
      <c r="J9" s="185">
        <v>901</v>
      </c>
      <c r="K9" s="185">
        <v>911</v>
      </c>
      <c r="L9" s="185">
        <v>911</v>
      </c>
      <c r="M9" s="185">
        <v>907</v>
      </c>
      <c r="N9" s="185">
        <v>911</v>
      </c>
      <c r="O9" s="185">
        <v>926</v>
      </c>
      <c r="P9" s="306"/>
      <c r="Q9" s="285"/>
      <c r="R9" s="285"/>
      <c r="S9" s="285"/>
    </row>
    <row r="10" spans="1:19" x14ac:dyDescent="0.25">
      <c r="A10" s="186" t="s">
        <v>4</v>
      </c>
      <c r="B10" s="179" t="s">
        <v>5</v>
      </c>
      <c r="C10" s="182">
        <v>4</v>
      </c>
      <c r="D10" s="180">
        <v>2</v>
      </c>
      <c r="E10" s="180">
        <v>2</v>
      </c>
      <c r="F10" s="181">
        <v>2</v>
      </c>
      <c r="G10" s="181">
        <v>2</v>
      </c>
      <c r="H10" s="181">
        <v>2</v>
      </c>
      <c r="I10" s="181">
        <v>2</v>
      </c>
      <c r="J10" s="181">
        <v>2</v>
      </c>
      <c r="K10" s="181">
        <v>3</v>
      </c>
      <c r="L10" s="181">
        <v>3</v>
      </c>
      <c r="M10" s="181">
        <v>3</v>
      </c>
      <c r="N10" s="181">
        <v>3</v>
      </c>
      <c r="O10" s="181">
        <v>3</v>
      </c>
      <c r="P10" s="306"/>
      <c r="Q10" s="285"/>
      <c r="R10" s="285"/>
      <c r="S10" s="285"/>
    </row>
    <row r="11" spans="1:19" x14ac:dyDescent="0.25">
      <c r="A11" s="186" t="s">
        <v>6</v>
      </c>
      <c r="B11" s="179" t="s">
        <v>7</v>
      </c>
      <c r="C11" s="182">
        <v>12</v>
      </c>
      <c r="D11" s="180">
        <v>13</v>
      </c>
      <c r="E11" s="180">
        <v>33</v>
      </c>
      <c r="F11" s="181">
        <v>35</v>
      </c>
      <c r="G11" s="181">
        <v>35</v>
      </c>
      <c r="H11" s="181">
        <v>39</v>
      </c>
      <c r="I11" s="181">
        <v>48</v>
      </c>
      <c r="J11" s="181">
        <v>47</v>
      </c>
      <c r="K11" s="181">
        <v>49</v>
      </c>
      <c r="L11" s="181">
        <v>51</v>
      </c>
      <c r="M11" s="181">
        <v>55</v>
      </c>
      <c r="N11" s="181">
        <v>60</v>
      </c>
      <c r="O11" s="181">
        <v>58</v>
      </c>
      <c r="P11" s="306"/>
      <c r="Q11" s="285"/>
      <c r="R11" s="285"/>
      <c r="S11" s="285"/>
    </row>
    <row r="12" spans="1:19" x14ac:dyDescent="0.25">
      <c r="A12" s="186" t="s">
        <v>8</v>
      </c>
      <c r="B12" s="179" t="s">
        <v>9</v>
      </c>
      <c r="C12" s="180">
        <v>34</v>
      </c>
      <c r="D12" s="180">
        <v>35</v>
      </c>
      <c r="E12" s="180">
        <v>52</v>
      </c>
      <c r="F12" s="181">
        <v>51</v>
      </c>
      <c r="G12" s="181">
        <v>46</v>
      </c>
      <c r="H12" s="181">
        <v>47</v>
      </c>
      <c r="I12" s="181">
        <v>45</v>
      </c>
      <c r="J12" s="181">
        <v>46</v>
      </c>
      <c r="K12" s="181">
        <v>49</v>
      </c>
      <c r="L12" s="181">
        <v>49</v>
      </c>
      <c r="M12" s="181">
        <v>52</v>
      </c>
      <c r="N12" s="181">
        <v>43</v>
      </c>
      <c r="O12" s="181">
        <v>42</v>
      </c>
      <c r="P12" s="306"/>
      <c r="Q12" s="285"/>
      <c r="R12" s="285"/>
      <c r="S12" s="285"/>
    </row>
    <row r="13" spans="1:19" x14ac:dyDescent="0.25">
      <c r="A13" s="186" t="s">
        <v>10</v>
      </c>
      <c r="B13" s="179" t="s">
        <v>11</v>
      </c>
      <c r="C13" s="180">
        <v>83</v>
      </c>
      <c r="D13" s="180">
        <v>74</v>
      </c>
      <c r="E13" s="180">
        <v>91</v>
      </c>
      <c r="F13" s="181">
        <v>89</v>
      </c>
      <c r="G13" s="181">
        <v>97</v>
      </c>
      <c r="H13" s="181">
        <v>90</v>
      </c>
      <c r="I13" s="181">
        <v>96</v>
      </c>
      <c r="J13" s="181">
        <v>87</v>
      </c>
      <c r="K13" s="181">
        <v>88</v>
      </c>
      <c r="L13" s="181">
        <v>79</v>
      </c>
      <c r="M13" s="181">
        <v>71</v>
      </c>
      <c r="N13" s="181">
        <v>67</v>
      </c>
      <c r="O13" s="181">
        <v>73</v>
      </c>
      <c r="P13" s="306"/>
      <c r="Q13" s="285"/>
      <c r="R13" s="285"/>
      <c r="S13" s="285"/>
    </row>
    <row r="14" spans="1:19" x14ac:dyDescent="0.25">
      <c r="A14" s="186" t="s">
        <v>73</v>
      </c>
      <c r="B14" s="179" t="s">
        <v>12</v>
      </c>
      <c r="C14" s="180">
        <v>4</v>
      </c>
      <c r="D14" s="180">
        <v>1</v>
      </c>
      <c r="E14" s="180">
        <v>4</v>
      </c>
      <c r="F14" s="181">
        <v>4</v>
      </c>
      <c r="G14" s="181">
        <v>3</v>
      </c>
      <c r="H14" s="181">
        <v>4</v>
      </c>
      <c r="I14" s="181">
        <v>3</v>
      </c>
      <c r="J14" s="181">
        <v>6</v>
      </c>
      <c r="K14" s="181">
        <v>8</v>
      </c>
      <c r="L14" s="181">
        <v>10</v>
      </c>
      <c r="M14" s="181">
        <v>6</v>
      </c>
      <c r="N14" s="181">
        <v>6</v>
      </c>
      <c r="O14" s="181">
        <v>6</v>
      </c>
      <c r="P14" s="306"/>
      <c r="Q14" s="285"/>
      <c r="R14" s="285"/>
      <c r="S14" s="285"/>
    </row>
    <row r="15" spans="1:19" x14ac:dyDescent="0.25">
      <c r="A15" s="186">
        <v>21</v>
      </c>
      <c r="B15" s="179" t="s">
        <v>13</v>
      </c>
      <c r="C15" s="180">
        <v>2</v>
      </c>
      <c r="D15" s="180">
        <v>0</v>
      </c>
      <c r="E15" s="180">
        <v>0</v>
      </c>
      <c r="F15" s="180">
        <v>0</v>
      </c>
      <c r="G15" s="180">
        <v>0</v>
      </c>
      <c r="H15" s="180">
        <v>1</v>
      </c>
      <c r="I15" s="180">
        <v>1</v>
      </c>
      <c r="J15" s="180">
        <v>1</v>
      </c>
      <c r="K15" s="180">
        <v>1</v>
      </c>
      <c r="L15" s="180">
        <v>1</v>
      </c>
      <c r="M15" s="180">
        <v>1</v>
      </c>
      <c r="N15" s="180">
        <v>1</v>
      </c>
      <c r="O15" s="180">
        <v>3</v>
      </c>
      <c r="P15" s="306"/>
      <c r="Q15" s="285"/>
      <c r="R15" s="285"/>
      <c r="S15" s="285"/>
    </row>
    <row r="16" spans="1:19" x14ac:dyDescent="0.25">
      <c r="A16" s="183" t="s">
        <v>74</v>
      </c>
      <c r="B16" s="179" t="s">
        <v>14</v>
      </c>
      <c r="C16" s="180">
        <v>14</v>
      </c>
      <c r="D16" s="180">
        <v>12</v>
      </c>
      <c r="E16" s="180">
        <v>13</v>
      </c>
      <c r="F16" s="181">
        <v>12</v>
      </c>
      <c r="G16" s="181">
        <v>12</v>
      </c>
      <c r="H16" s="181">
        <v>13</v>
      </c>
      <c r="I16" s="181">
        <v>12</v>
      </c>
      <c r="J16" s="181">
        <v>11</v>
      </c>
      <c r="K16" s="181">
        <v>10</v>
      </c>
      <c r="L16" s="181">
        <v>12</v>
      </c>
      <c r="M16" s="181">
        <v>14</v>
      </c>
      <c r="N16" s="181">
        <v>14</v>
      </c>
      <c r="O16" s="181">
        <v>15</v>
      </c>
      <c r="P16" s="306"/>
      <c r="Q16" s="285"/>
      <c r="R16" s="285"/>
      <c r="S16" s="285"/>
    </row>
    <row r="17" spans="1:19" x14ac:dyDescent="0.25">
      <c r="A17" s="183" t="s">
        <v>79</v>
      </c>
      <c r="B17" s="179" t="s">
        <v>15</v>
      </c>
      <c r="C17" s="180">
        <v>31</v>
      </c>
      <c r="D17" s="180">
        <v>39</v>
      </c>
      <c r="E17" s="180">
        <v>47</v>
      </c>
      <c r="F17" s="181">
        <v>43</v>
      </c>
      <c r="G17" s="181">
        <v>46</v>
      </c>
      <c r="H17" s="181">
        <v>43</v>
      </c>
      <c r="I17" s="181">
        <v>45</v>
      </c>
      <c r="J17" s="181">
        <v>42</v>
      </c>
      <c r="K17" s="181">
        <v>37</v>
      </c>
      <c r="L17" s="181">
        <v>41</v>
      </c>
      <c r="M17" s="181">
        <v>39</v>
      </c>
      <c r="N17" s="181">
        <v>40</v>
      </c>
      <c r="O17" s="181">
        <v>39</v>
      </c>
      <c r="P17" s="306"/>
      <c r="Q17" s="285"/>
      <c r="R17" s="285"/>
      <c r="S17" s="285"/>
    </row>
    <row r="18" spans="1:19" x14ac:dyDescent="0.25">
      <c r="A18" s="186">
        <v>26</v>
      </c>
      <c r="B18" s="179" t="s">
        <v>64</v>
      </c>
      <c r="C18" s="180">
        <v>14</v>
      </c>
      <c r="D18" s="180">
        <v>13</v>
      </c>
      <c r="E18" s="180">
        <v>12</v>
      </c>
      <c r="F18" s="181">
        <v>14</v>
      </c>
      <c r="G18" s="181">
        <v>10</v>
      </c>
      <c r="H18" s="181">
        <v>11</v>
      </c>
      <c r="I18" s="181">
        <v>12</v>
      </c>
      <c r="J18" s="181">
        <v>11</v>
      </c>
      <c r="K18" s="181">
        <v>12</v>
      </c>
      <c r="L18" s="181">
        <v>11</v>
      </c>
      <c r="M18" s="181">
        <v>13</v>
      </c>
      <c r="N18" s="181">
        <v>15</v>
      </c>
      <c r="O18" s="181">
        <v>14</v>
      </c>
      <c r="P18" s="306"/>
      <c r="Q18" s="285"/>
      <c r="R18" s="285"/>
      <c r="S18" s="285"/>
    </row>
    <row r="19" spans="1:19" x14ac:dyDescent="0.25">
      <c r="A19" s="186">
        <v>27</v>
      </c>
      <c r="B19" s="179" t="s">
        <v>16</v>
      </c>
      <c r="C19" s="180">
        <v>3</v>
      </c>
      <c r="D19" s="180">
        <v>4</v>
      </c>
      <c r="E19" s="180">
        <v>6</v>
      </c>
      <c r="F19" s="181">
        <v>8</v>
      </c>
      <c r="G19" s="181">
        <v>6</v>
      </c>
      <c r="H19" s="181">
        <v>5</v>
      </c>
      <c r="I19" s="181">
        <v>6</v>
      </c>
      <c r="J19" s="181">
        <v>6</v>
      </c>
      <c r="K19" s="181">
        <v>5</v>
      </c>
      <c r="L19" s="181">
        <v>5</v>
      </c>
      <c r="M19" s="181">
        <v>4</v>
      </c>
      <c r="N19" s="181">
        <v>2</v>
      </c>
      <c r="O19" s="181">
        <v>3</v>
      </c>
      <c r="P19" s="306"/>
      <c r="Q19" s="285"/>
      <c r="R19" s="285"/>
      <c r="S19" s="285"/>
    </row>
    <row r="20" spans="1:19" x14ac:dyDescent="0.25">
      <c r="A20" s="186">
        <v>28</v>
      </c>
      <c r="B20" s="179" t="s">
        <v>17</v>
      </c>
      <c r="C20" s="180">
        <v>5</v>
      </c>
      <c r="D20" s="180">
        <v>6</v>
      </c>
      <c r="E20" s="180">
        <v>6</v>
      </c>
      <c r="F20" s="181">
        <v>4</v>
      </c>
      <c r="G20" s="181">
        <v>5</v>
      </c>
      <c r="H20" s="181">
        <v>4</v>
      </c>
      <c r="I20" s="181">
        <v>2</v>
      </c>
      <c r="J20" s="181">
        <v>3</v>
      </c>
      <c r="K20" s="181">
        <v>2</v>
      </c>
      <c r="L20" s="181">
        <v>2</v>
      </c>
      <c r="M20" s="181">
        <v>1</v>
      </c>
      <c r="N20" s="181">
        <v>2</v>
      </c>
      <c r="O20" s="181">
        <v>1</v>
      </c>
      <c r="P20" s="306"/>
      <c r="Q20" s="285"/>
      <c r="R20" s="285"/>
      <c r="S20" s="285"/>
    </row>
    <row r="21" spans="1:19" x14ac:dyDescent="0.25">
      <c r="A21" s="183" t="s">
        <v>75</v>
      </c>
      <c r="B21" s="179" t="s">
        <v>18</v>
      </c>
      <c r="C21" s="180">
        <v>2</v>
      </c>
      <c r="D21" s="180">
        <v>1</v>
      </c>
      <c r="E21" s="180">
        <v>3</v>
      </c>
      <c r="F21" s="181">
        <v>4</v>
      </c>
      <c r="G21" s="181">
        <v>3</v>
      </c>
      <c r="H21" s="181">
        <v>1</v>
      </c>
      <c r="I21" s="181">
        <v>1</v>
      </c>
      <c r="J21" s="181">
        <v>1</v>
      </c>
      <c r="K21" s="181">
        <v>2</v>
      </c>
      <c r="L21" s="181">
        <v>3</v>
      </c>
      <c r="M21" s="181">
        <v>2</v>
      </c>
      <c r="N21" s="181">
        <v>3</v>
      </c>
      <c r="O21" s="181">
        <v>2</v>
      </c>
      <c r="P21" s="306"/>
      <c r="Q21" s="285"/>
      <c r="R21" s="285"/>
      <c r="S21" s="285"/>
    </row>
    <row r="22" spans="1:19" x14ac:dyDescent="0.25">
      <c r="A22" s="186" t="s">
        <v>19</v>
      </c>
      <c r="B22" s="179" t="s">
        <v>20</v>
      </c>
      <c r="C22" s="180">
        <v>79</v>
      </c>
      <c r="D22" s="180">
        <v>77</v>
      </c>
      <c r="E22" s="180">
        <v>107</v>
      </c>
      <c r="F22" s="181">
        <v>105</v>
      </c>
      <c r="G22" s="181">
        <v>104</v>
      </c>
      <c r="H22" s="181">
        <v>104</v>
      </c>
      <c r="I22" s="181">
        <v>113</v>
      </c>
      <c r="J22" s="181">
        <v>104</v>
      </c>
      <c r="K22" s="181">
        <v>103</v>
      </c>
      <c r="L22" s="181">
        <v>102</v>
      </c>
      <c r="M22" s="181">
        <v>102</v>
      </c>
      <c r="N22" s="181">
        <v>97</v>
      </c>
      <c r="O22" s="181">
        <v>97</v>
      </c>
      <c r="P22" s="306"/>
      <c r="Q22" s="285"/>
      <c r="R22" s="285"/>
      <c r="S22" s="285"/>
    </row>
    <row r="23" spans="1:19" x14ac:dyDescent="0.25">
      <c r="A23" s="186">
        <v>35</v>
      </c>
      <c r="B23" s="179" t="s">
        <v>21</v>
      </c>
      <c r="C23" s="180">
        <v>11</v>
      </c>
      <c r="D23" s="180">
        <v>16</v>
      </c>
      <c r="E23" s="180">
        <v>26</v>
      </c>
      <c r="F23" s="181">
        <v>24</v>
      </c>
      <c r="G23" s="181">
        <v>23</v>
      </c>
      <c r="H23" s="181">
        <v>26</v>
      </c>
      <c r="I23" s="181">
        <v>28</v>
      </c>
      <c r="J23" s="181">
        <v>25</v>
      </c>
      <c r="K23" s="181">
        <v>25</v>
      </c>
      <c r="L23" s="181">
        <v>29</v>
      </c>
      <c r="M23" s="181">
        <v>27</v>
      </c>
      <c r="N23" s="181">
        <v>25</v>
      </c>
      <c r="O23" s="181">
        <v>27</v>
      </c>
      <c r="P23" s="306"/>
      <c r="Q23" s="285"/>
      <c r="R23" s="285"/>
      <c r="S23" s="285"/>
    </row>
    <row r="24" spans="1:19" x14ac:dyDescent="0.25">
      <c r="A24" s="186" t="s">
        <v>22</v>
      </c>
      <c r="B24" s="179" t="s">
        <v>71</v>
      </c>
      <c r="C24" s="180">
        <v>12</v>
      </c>
      <c r="D24" s="180">
        <v>12</v>
      </c>
      <c r="E24" s="180">
        <v>12</v>
      </c>
      <c r="F24" s="181">
        <v>11</v>
      </c>
      <c r="G24" s="181">
        <v>11</v>
      </c>
      <c r="H24" s="181">
        <v>10</v>
      </c>
      <c r="I24" s="181">
        <v>11</v>
      </c>
      <c r="J24" s="181">
        <v>14</v>
      </c>
      <c r="K24" s="181">
        <v>16</v>
      </c>
      <c r="L24" s="181">
        <v>14</v>
      </c>
      <c r="M24" s="181">
        <v>16</v>
      </c>
      <c r="N24" s="181">
        <v>16</v>
      </c>
      <c r="O24" s="181">
        <v>18</v>
      </c>
      <c r="P24" s="306"/>
      <c r="Q24" s="285"/>
      <c r="R24" s="285"/>
      <c r="S24" s="285"/>
    </row>
    <row r="25" spans="1:19" x14ac:dyDescent="0.25">
      <c r="A25" s="183" t="s">
        <v>76</v>
      </c>
      <c r="B25" s="179" t="s">
        <v>23</v>
      </c>
      <c r="C25" s="180">
        <v>45</v>
      </c>
      <c r="D25" s="180">
        <v>57</v>
      </c>
      <c r="E25" s="180">
        <v>77</v>
      </c>
      <c r="F25" s="181">
        <v>86</v>
      </c>
      <c r="G25" s="181">
        <v>83</v>
      </c>
      <c r="H25" s="181">
        <v>80</v>
      </c>
      <c r="I25" s="181">
        <v>84</v>
      </c>
      <c r="J25" s="181">
        <v>88</v>
      </c>
      <c r="K25" s="181">
        <v>97</v>
      </c>
      <c r="L25" s="181">
        <v>96</v>
      </c>
      <c r="M25" s="181">
        <v>99</v>
      </c>
      <c r="N25" s="181">
        <v>117</v>
      </c>
      <c r="O25" s="181">
        <v>124</v>
      </c>
      <c r="P25" s="306"/>
      <c r="Q25" s="285"/>
      <c r="R25" s="285"/>
      <c r="S25" s="285"/>
    </row>
    <row r="26" spans="1:19" x14ac:dyDescent="0.25">
      <c r="A26" s="186">
        <v>43</v>
      </c>
      <c r="B26" s="179" t="s">
        <v>24</v>
      </c>
      <c r="C26" s="180">
        <v>327</v>
      </c>
      <c r="D26" s="180">
        <v>336</v>
      </c>
      <c r="E26" s="180">
        <v>431</v>
      </c>
      <c r="F26" s="181">
        <v>440</v>
      </c>
      <c r="G26" s="181">
        <v>443</v>
      </c>
      <c r="H26" s="181">
        <v>432</v>
      </c>
      <c r="I26" s="181">
        <v>434</v>
      </c>
      <c r="J26" s="181">
        <v>407</v>
      </c>
      <c r="K26" s="181">
        <v>404</v>
      </c>
      <c r="L26" s="181">
        <v>403</v>
      </c>
      <c r="M26" s="181">
        <v>402</v>
      </c>
      <c r="N26" s="181">
        <v>400</v>
      </c>
      <c r="O26" s="181">
        <v>401</v>
      </c>
      <c r="P26" s="306"/>
      <c r="Q26" s="285"/>
      <c r="R26" s="285"/>
      <c r="S26" s="285"/>
    </row>
    <row r="27" spans="1:19" x14ac:dyDescent="0.25">
      <c r="A27" s="188" t="s">
        <v>70</v>
      </c>
      <c r="B27" s="188"/>
      <c r="C27" s="184">
        <v>6251</v>
      </c>
      <c r="D27" s="184">
        <v>6496</v>
      </c>
      <c r="E27" s="184">
        <v>10335</v>
      </c>
      <c r="F27" s="185">
        <v>10486</v>
      </c>
      <c r="G27" s="185">
        <v>10709</v>
      </c>
      <c r="H27" s="185">
        <v>11029</v>
      </c>
      <c r="I27" s="185">
        <v>11421</v>
      </c>
      <c r="J27" s="185">
        <v>11529</v>
      </c>
      <c r="K27" s="185">
        <v>11815</v>
      </c>
      <c r="L27" s="185">
        <v>11944</v>
      </c>
      <c r="M27" s="185">
        <v>12288</v>
      </c>
      <c r="N27" s="185">
        <v>12155</v>
      </c>
      <c r="O27" s="185">
        <v>12420</v>
      </c>
      <c r="P27" s="306"/>
      <c r="Q27" s="285"/>
      <c r="R27" s="285"/>
      <c r="S27" s="285"/>
    </row>
    <row r="28" spans="1:19" x14ac:dyDescent="0.25">
      <c r="A28" s="186">
        <v>45</v>
      </c>
      <c r="B28" s="179" t="s">
        <v>25</v>
      </c>
      <c r="C28" s="180">
        <v>165</v>
      </c>
      <c r="D28" s="180">
        <v>160</v>
      </c>
      <c r="E28" s="180">
        <v>160</v>
      </c>
      <c r="F28" s="181">
        <v>159</v>
      </c>
      <c r="G28" s="181">
        <v>157</v>
      </c>
      <c r="H28" s="181">
        <v>160</v>
      </c>
      <c r="I28" s="181">
        <v>151</v>
      </c>
      <c r="J28" s="181">
        <v>153</v>
      </c>
      <c r="K28" s="181">
        <v>149</v>
      </c>
      <c r="L28" s="181">
        <v>140</v>
      </c>
      <c r="M28" s="181">
        <v>142</v>
      </c>
      <c r="N28" s="181">
        <v>130</v>
      </c>
      <c r="O28" s="181">
        <v>127</v>
      </c>
      <c r="P28" s="306"/>
      <c r="Q28" s="285"/>
      <c r="R28" s="285"/>
      <c r="S28" s="285"/>
    </row>
    <row r="29" spans="1:19" x14ac:dyDescent="0.25">
      <c r="A29" s="186">
        <v>46</v>
      </c>
      <c r="B29" s="179" t="s">
        <v>26</v>
      </c>
      <c r="C29" s="180">
        <v>270</v>
      </c>
      <c r="D29" s="180">
        <v>290</v>
      </c>
      <c r="E29" s="180">
        <v>318</v>
      </c>
      <c r="F29" s="181">
        <v>327</v>
      </c>
      <c r="G29" s="181">
        <v>337</v>
      </c>
      <c r="H29" s="181">
        <v>335</v>
      </c>
      <c r="I29" s="181">
        <v>320</v>
      </c>
      <c r="J29" s="181">
        <v>323</v>
      </c>
      <c r="K29" s="181">
        <v>308</v>
      </c>
      <c r="L29" s="181">
        <v>301</v>
      </c>
      <c r="M29" s="181">
        <v>298</v>
      </c>
      <c r="N29" s="181">
        <v>282</v>
      </c>
      <c r="O29" s="181">
        <v>292</v>
      </c>
      <c r="P29" s="306"/>
      <c r="Q29" s="285"/>
      <c r="R29" s="285"/>
      <c r="S29" s="285"/>
    </row>
    <row r="30" spans="1:19" x14ac:dyDescent="0.25">
      <c r="A30" s="186">
        <v>47</v>
      </c>
      <c r="B30" s="179" t="s">
        <v>27</v>
      </c>
      <c r="C30" s="180">
        <v>1185</v>
      </c>
      <c r="D30" s="180">
        <v>1170</v>
      </c>
      <c r="E30" s="180">
        <v>1221</v>
      </c>
      <c r="F30" s="181">
        <v>1217</v>
      </c>
      <c r="G30" s="181">
        <v>1206</v>
      </c>
      <c r="H30" s="181">
        <v>1204</v>
      </c>
      <c r="I30" s="181">
        <v>1171</v>
      </c>
      <c r="J30" s="181">
        <v>1130</v>
      </c>
      <c r="K30" s="181">
        <v>1139</v>
      </c>
      <c r="L30" s="181">
        <v>1116</v>
      </c>
      <c r="M30" s="181">
        <v>1110</v>
      </c>
      <c r="N30" s="181">
        <v>1109</v>
      </c>
      <c r="O30" s="181">
        <v>1108</v>
      </c>
      <c r="P30" s="306"/>
      <c r="Q30" s="285"/>
      <c r="R30" s="285"/>
      <c r="S30" s="285"/>
    </row>
    <row r="31" spans="1:19" x14ac:dyDescent="0.25">
      <c r="A31" s="186">
        <v>49</v>
      </c>
      <c r="B31" s="179" t="s">
        <v>28</v>
      </c>
      <c r="C31" s="180">
        <v>62</v>
      </c>
      <c r="D31" s="180">
        <v>79</v>
      </c>
      <c r="E31" s="180">
        <v>175</v>
      </c>
      <c r="F31" s="181">
        <v>178</v>
      </c>
      <c r="G31" s="181">
        <v>170</v>
      </c>
      <c r="H31" s="181">
        <v>193</v>
      </c>
      <c r="I31" s="181">
        <v>198</v>
      </c>
      <c r="J31" s="181">
        <v>199</v>
      </c>
      <c r="K31" s="181">
        <v>200</v>
      </c>
      <c r="L31" s="181">
        <v>203</v>
      </c>
      <c r="M31" s="181">
        <v>222</v>
      </c>
      <c r="N31" s="181">
        <v>231</v>
      </c>
      <c r="O31" s="181">
        <v>243</v>
      </c>
      <c r="P31" s="306"/>
      <c r="Q31" s="285"/>
      <c r="R31" s="285"/>
      <c r="S31" s="285"/>
    </row>
    <row r="32" spans="1:19" x14ac:dyDescent="0.25">
      <c r="A32" s="186" t="s">
        <v>77</v>
      </c>
      <c r="B32" s="179" t="s">
        <v>29</v>
      </c>
      <c r="C32" s="180">
        <v>2</v>
      </c>
      <c r="D32" s="180">
        <v>3</v>
      </c>
      <c r="E32" s="180">
        <v>5</v>
      </c>
      <c r="F32" s="181">
        <v>6</v>
      </c>
      <c r="G32" s="181">
        <v>5</v>
      </c>
      <c r="H32" s="181">
        <v>4</v>
      </c>
      <c r="I32" s="181">
        <v>4</v>
      </c>
      <c r="J32" s="181">
        <v>4</v>
      </c>
      <c r="K32" s="181">
        <v>4</v>
      </c>
      <c r="L32" s="181">
        <v>4</v>
      </c>
      <c r="M32" s="181">
        <v>5</v>
      </c>
      <c r="N32" s="181">
        <v>5</v>
      </c>
      <c r="O32" s="181">
        <v>5</v>
      </c>
      <c r="P32" s="306"/>
      <c r="Q32" s="285"/>
      <c r="R32" s="285"/>
      <c r="S32" s="285"/>
    </row>
    <row r="33" spans="1:19" x14ac:dyDescent="0.25">
      <c r="A33" s="186">
        <v>52</v>
      </c>
      <c r="B33" s="179" t="s">
        <v>30</v>
      </c>
      <c r="C33" s="180">
        <v>26</v>
      </c>
      <c r="D33" s="180">
        <v>25</v>
      </c>
      <c r="E33" s="180">
        <v>27</v>
      </c>
      <c r="F33" s="181">
        <v>29</v>
      </c>
      <c r="G33" s="181">
        <v>27</v>
      </c>
      <c r="H33" s="181">
        <v>29</v>
      </c>
      <c r="I33" s="181">
        <v>26</v>
      </c>
      <c r="J33" s="181">
        <v>26</v>
      </c>
      <c r="K33" s="181">
        <v>28</v>
      </c>
      <c r="L33" s="181">
        <v>26</v>
      </c>
      <c r="M33" s="181">
        <v>32</v>
      </c>
      <c r="N33" s="181">
        <v>29</v>
      </c>
      <c r="O33" s="181">
        <v>26</v>
      </c>
      <c r="P33" s="306"/>
      <c r="Q33" s="285"/>
      <c r="R33" s="285"/>
      <c r="S33" s="285"/>
    </row>
    <row r="34" spans="1:19" x14ac:dyDescent="0.25">
      <c r="A34" s="186">
        <v>53</v>
      </c>
      <c r="B34" s="179" t="s">
        <v>31</v>
      </c>
      <c r="C34" s="180">
        <v>64</v>
      </c>
      <c r="D34" s="180">
        <v>65</v>
      </c>
      <c r="E34" s="180">
        <v>52</v>
      </c>
      <c r="F34" s="181">
        <v>50</v>
      </c>
      <c r="G34" s="181">
        <v>55</v>
      </c>
      <c r="H34" s="181">
        <v>49</v>
      </c>
      <c r="I34" s="181">
        <v>44</v>
      </c>
      <c r="J34" s="181">
        <v>46</v>
      </c>
      <c r="K34" s="181">
        <v>44</v>
      </c>
      <c r="L34" s="181">
        <v>36</v>
      </c>
      <c r="M34" s="181">
        <v>35</v>
      </c>
      <c r="N34" s="181">
        <v>28</v>
      </c>
      <c r="O34" s="181">
        <v>29</v>
      </c>
      <c r="P34" s="306"/>
      <c r="Q34" s="285"/>
      <c r="R34" s="285"/>
      <c r="S34" s="285"/>
    </row>
    <row r="35" spans="1:19" x14ac:dyDescent="0.25">
      <c r="A35" s="186">
        <v>55</v>
      </c>
      <c r="B35" s="179" t="s">
        <v>32</v>
      </c>
      <c r="C35" s="180">
        <v>55</v>
      </c>
      <c r="D35" s="180">
        <v>42</v>
      </c>
      <c r="E35" s="180">
        <v>45</v>
      </c>
      <c r="F35" s="181">
        <v>43</v>
      </c>
      <c r="G35" s="181">
        <v>45</v>
      </c>
      <c r="H35" s="181">
        <v>44</v>
      </c>
      <c r="I35" s="181">
        <v>46</v>
      </c>
      <c r="J35" s="181">
        <v>47</v>
      </c>
      <c r="K35" s="181">
        <v>44</v>
      </c>
      <c r="L35" s="181">
        <v>41</v>
      </c>
      <c r="M35" s="181">
        <v>40</v>
      </c>
      <c r="N35" s="181">
        <v>40</v>
      </c>
      <c r="O35" s="181">
        <v>39</v>
      </c>
      <c r="P35" s="306"/>
      <c r="Q35" s="285"/>
      <c r="R35" s="285"/>
      <c r="S35" s="285"/>
    </row>
    <row r="36" spans="1:19" x14ac:dyDescent="0.25">
      <c r="A36" s="186">
        <v>56</v>
      </c>
      <c r="B36" s="179" t="s">
        <v>33</v>
      </c>
      <c r="C36" s="180">
        <v>455</v>
      </c>
      <c r="D36" s="180">
        <v>507</v>
      </c>
      <c r="E36" s="180">
        <v>588</v>
      </c>
      <c r="F36" s="181">
        <v>590</v>
      </c>
      <c r="G36" s="181">
        <v>586</v>
      </c>
      <c r="H36" s="181">
        <v>595</v>
      </c>
      <c r="I36" s="181">
        <v>605</v>
      </c>
      <c r="J36" s="181">
        <v>630</v>
      </c>
      <c r="K36" s="181">
        <v>628</v>
      </c>
      <c r="L36" s="181">
        <v>625</v>
      </c>
      <c r="M36" s="181">
        <v>651</v>
      </c>
      <c r="N36" s="181">
        <v>642</v>
      </c>
      <c r="O36" s="181">
        <v>645</v>
      </c>
      <c r="P36" s="306"/>
      <c r="Q36" s="285"/>
      <c r="R36" s="285"/>
      <c r="S36" s="285"/>
    </row>
    <row r="37" spans="1:19" x14ac:dyDescent="0.25">
      <c r="A37" s="186" t="s">
        <v>34</v>
      </c>
      <c r="B37" s="179" t="s">
        <v>35</v>
      </c>
      <c r="C37" s="180">
        <v>87</v>
      </c>
      <c r="D37" s="180">
        <v>90</v>
      </c>
      <c r="E37" s="180">
        <v>146</v>
      </c>
      <c r="F37" s="181">
        <v>151</v>
      </c>
      <c r="G37" s="181">
        <v>164</v>
      </c>
      <c r="H37" s="181">
        <v>168</v>
      </c>
      <c r="I37" s="181">
        <v>170</v>
      </c>
      <c r="J37" s="181">
        <v>171</v>
      </c>
      <c r="K37" s="181">
        <v>175</v>
      </c>
      <c r="L37" s="181">
        <v>187</v>
      </c>
      <c r="M37" s="181">
        <v>196</v>
      </c>
      <c r="N37" s="181">
        <v>206</v>
      </c>
      <c r="O37" s="181">
        <v>219</v>
      </c>
      <c r="P37" s="306"/>
      <c r="Q37" s="285"/>
      <c r="R37" s="285"/>
      <c r="S37" s="285"/>
    </row>
    <row r="38" spans="1:19" x14ac:dyDescent="0.25">
      <c r="A38" s="186">
        <v>61</v>
      </c>
      <c r="B38" s="179" t="s">
        <v>36</v>
      </c>
      <c r="C38" s="180">
        <v>45</v>
      </c>
      <c r="D38" s="180">
        <v>36</v>
      </c>
      <c r="E38" s="180">
        <v>37</v>
      </c>
      <c r="F38" s="181">
        <v>35</v>
      </c>
      <c r="G38" s="181">
        <v>35</v>
      </c>
      <c r="H38" s="181">
        <v>36</v>
      </c>
      <c r="I38" s="181">
        <v>35</v>
      </c>
      <c r="J38" s="181">
        <v>39</v>
      </c>
      <c r="K38" s="181">
        <v>38</v>
      </c>
      <c r="L38" s="181">
        <v>36</v>
      </c>
      <c r="M38" s="181">
        <v>35</v>
      </c>
      <c r="N38" s="181">
        <v>34</v>
      </c>
      <c r="O38" s="181">
        <v>28</v>
      </c>
      <c r="P38" s="306"/>
      <c r="Q38" s="285"/>
      <c r="R38" s="285"/>
      <c r="S38" s="285"/>
    </row>
    <row r="39" spans="1:19" x14ac:dyDescent="0.25">
      <c r="A39" s="186" t="s">
        <v>78</v>
      </c>
      <c r="B39" s="179" t="s">
        <v>37</v>
      </c>
      <c r="C39" s="180">
        <v>155</v>
      </c>
      <c r="D39" s="180">
        <v>188</v>
      </c>
      <c r="E39" s="180">
        <v>287</v>
      </c>
      <c r="F39" s="181">
        <v>283</v>
      </c>
      <c r="G39" s="181">
        <v>302</v>
      </c>
      <c r="H39" s="181">
        <v>319</v>
      </c>
      <c r="I39" s="181">
        <v>324</v>
      </c>
      <c r="J39" s="181">
        <v>328</v>
      </c>
      <c r="K39" s="181">
        <v>361</v>
      </c>
      <c r="L39" s="181">
        <v>372</v>
      </c>
      <c r="M39" s="181">
        <v>389</v>
      </c>
      <c r="N39" s="181">
        <v>402</v>
      </c>
      <c r="O39" s="181">
        <v>399</v>
      </c>
      <c r="P39" s="306"/>
      <c r="Q39" s="285"/>
      <c r="R39" s="285"/>
      <c r="S39" s="285"/>
    </row>
    <row r="40" spans="1:19" x14ac:dyDescent="0.25">
      <c r="A40" s="186">
        <v>64</v>
      </c>
      <c r="B40" s="179" t="s">
        <v>38</v>
      </c>
      <c r="C40" s="180">
        <v>92</v>
      </c>
      <c r="D40" s="180">
        <v>94</v>
      </c>
      <c r="E40" s="180">
        <v>158</v>
      </c>
      <c r="F40" s="181">
        <v>160</v>
      </c>
      <c r="G40" s="181">
        <v>164</v>
      </c>
      <c r="H40" s="181">
        <v>153</v>
      </c>
      <c r="I40" s="181">
        <v>148</v>
      </c>
      <c r="J40" s="181">
        <v>145</v>
      </c>
      <c r="K40" s="181">
        <v>152</v>
      </c>
      <c r="L40" s="181">
        <v>149</v>
      </c>
      <c r="M40" s="181">
        <v>151</v>
      </c>
      <c r="N40" s="181">
        <v>145</v>
      </c>
      <c r="O40" s="181">
        <v>149</v>
      </c>
      <c r="P40" s="306"/>
      <c r="Q40" s="285"/>
      <c r="R40" s="285"/>
      <c r="S40" s="285"/>
    </row>
    <row r="41" spans="1:19" x14ac:dyDescent="0.25">
      <c r="A41" s="186">
        <v>65</v>
      </c>
      <c r="B41" s="179" t="s">
        <v>39</v>
      </c>
      <c r="C41" s="180">
        <v>60</v>
      </c>
      <c r="D41" s="180">
        <v>56</v>
      </c>
      <c r="E41" s="180">
        <v>53</v>
      </c>
      <c r="F41" s="181">
        <v>54</v>
      </c>
      <c r="G41" s="181">
        <v>50</v>
      </c>
      <c r="H41" s="181">
        <v>52</v>
      </c>
      <c r="I41" s="181">
        <v>52</v>
      </c>
      <c r="J41" s="181">
        <v>54</v>
      </c>
      <c r="K41" s="181">
        <v>55</v>
      </c>
      <c r="L41" s="181">
        <v>50</v>
      </c>
      <c r="M41" s="181">
        <v>49</v>
      </c>
      <c r="N41" s="181">
        <v>50</v>
      </c>
      <c r="O41" s="181">
        <v>49</v>
      </c>
      <c r="P41" s="306"/>
      <c r="Q41" s="285"/>
      <c r="R41" s="285"/>
      <c r="S41" s="285"/>
    </row>
    <row r="42" spans="1:19" x14ac:dyDescent="0.25">
      <c r="A42" s="186">
        <v>66</v>
      </c>
      <c r="B42" s="179" t="s">
        <v>40</v>
      </c>
      <c r="C42" s="180">
        <v>111</v>
      </c>
      <c r="D42" s="180">
        <v>131</v>
      </c>
      <c r="E42" s="180">
        <v>234</v>
      </c>
      <c r="F42" s="181">
        <v>232</v>
      </c>
      <c r="G42" s="181">
        <v>232</v>
      </c>
      <c r="H42" s="181">
        <v>239</v>
      </c>
      <c r="I42" s="181">
        <v>236</v>
      </c>
      <c r="J42" s="181">
        <v>261</v>
      </c>
      <c r="K42" s="181">
        <v>260</v>
      </c>
      <c r="L42" s="181">
        <v>256</v>
      </c>
      <c r="M42" s="181">
        <v>259</v>
      </c>
      <c r="N42" s="181">
        <v>257</v>
      </c>
      <c r="O42" s="181">
        <v>252</v>
      </c>
      <c r="P42" s="306"/>
      <c r="Q42" s="285"/>
      <c r="R42" s="285"/>
      <c r="S42" s="285"/>
    </row>
    <row r="43" spans="1:19" x14ac:dyDescent="0.25">
      <c r="A43" s="186">
        <v>68</v>
      </c>
      <c r="B43" s="179" t="s">
        <v>41</v>
      </c>
      <c r="C43" s="180">
        <v>102</v>
      </c>
      <c r="D43" s="180">
        <v>131</v>
      </c>
      <c r="E43" s="180">
        <v>300</v>
      </c>
      <c r="F43" s="181">
        <v>300</v>
      </c>
      <c r="G43" s="181">
        <v>299</v>
      </c>
      <c r="H43" s="181">
        <v>289</v>
      </c>
      <c r="I43" s="181">
        <v>293</v>
      </c>
      <c r="J43" s="181">
        <v>304</v>
      </c>
      <c r="K43" s="181">
        <v>299</v>
      </c>
      <c r="L43" s="181">
        <v>296</v>
      </c>
      <c r="M43" s="181">
        <v>301</v>
      </c>
      <c r="N43" s="181">
        <v>315</v>
      </c>
      <c r="O43" s="181">
        <v>325</v>
      </c>
      <c r="P43" s="306"/>
      <c r="Q43" s="285"/>
      <c r="R43" s="285"/>
      <c r="S43" s="285"/>
    </row>
    <row r="44" spans="1:19" x14ac:dyDescent="0.25">
      <c r="A44" s="186">
        <v>69</v>
      </c>
      <c r="B44" s="179" t="s">
        <v>42</v>
      </c>
      <c r="C44" s="180">
        <v>297</v>
      </c>
      <c r="D44" s="180">
        <v>298</v>
      </c>
      <c r="E44" s="180">
        <v>638</v>
      </c>
      <c r="F44" s="181">
        <v>663</v>
      </c>
      <c r="G44" s="181">
        <v>684</v>
      </c>
      <c r="H44" s="181">
        <v>697</v>
      </c>
      <c r="I44" s="181">
        <v>718</v>
      </c>
      <c r="J44" s="181">
        <v>716</v>
      </c>
      <c r="K44" s="181">
        <v>737</v>
      </c>
      <c r="L44" s="181">
        <v>737</v>
      </c>
      <c r="M44" s="181">
        <v>752</v>
      </c>
      <c r="N44" s="181">
        <v>746</v>
      </c>
      <c r="O44" s="181">
        <v>754</v>
      </c>
      <c r="P44" s="306"/>
      <c r="Q44" s="285"/>
      <c r="R44" s="285"/>
      <c r="S44" s="285"/>
    </row>
    <row r="45" spans="1:19" x14ac:dyDescent="0.25">
      <c r="A45" s="186">
        <v>70</v>
      </c>
      <c r="B45" s="179" t="s">
        <v>43</v>
      </c>
      <c r="C45" s="180">
        <v>141</v>
      </c>
      <c r="D45" s="180">
        <v>189</v>
      </c>
      <c r="E45" s="180">
        <v>277</v>
      </c>
      <c r="F45" s="181">
        <v>291</v>
      </c>
      <c r="G45" s="181">
        <v>324</v>
      </c>
      <c r="H45" s="181">
        <v>360</v>
      </c>
      <c r="I45" s="181">
        <v>382</v>
      </c>
      <c r="J45" s="181">
        <v>373</v>
      </c>
      <c r="K45" s="181">
        <v>408</v>
      </c>
      <c r="L45" s="181">
        <v>414</v>
      </c>
      <c r="M45" s="181">
        <v>451</v>
      </c>
      <c r="N45" s="181">
        <v>459</v>
      </c>
      <c r="O45" s="181">
        <v>486</v>
      </c>
      <c r="P45" s="306"/>
      <c r="Q45" s="285"/>
      <c r="R45" s="285"/>
      <c r="S45" s="285"/>
    </row>
    <row r="46" spans="1:19" x14ac:dyDescent="0.25">
      <c r="A46" s="186">
        <v>71</v>
      </c>
      <c r="B46" s="179" t="s">
        <v>44</v>
      </c>
      <c r="C46" s="180">
        <v>276</v>
      </c>
      <c r="D46" s="180">
        <v>297</v>
      </c>
      <c r="E46" s="180">
        <v>422</v>
      </c>
      <c r="F46" s="181">
        <v>417</v>
      </c>
      <c r="G46" s="181">
        <v>441</v>
      </c>
      <c r="H46" s="181">
        <v>470</v>
      </c>
      <c r="I46" s="181">
        <v>493</v>
      </c>
      <c r="J46" s="181">
        <v>507</v>
      </c>
      <c r="K46" s="181">
        <v>511</v>
      </c>
      <c r="L46" s="181">
        <v>530</v>
      </c>
      <c r="M46" s="181">
        <v>543</v>
      </c>
      <c r="N46" s="181">
        <v>554</v>
      </c>
      <c r="O46" s="181">
        <v>568</v>
      </c>
      <c r="P46" s="306"/>
      <c r="Q46" s="285"/>
      <c r="R46" s="285"/>
      <c r="S46" s="285"/>
    </row>
    <row r="47" spans="1:19" x14ac:dyDescent="0.25">
      <c r="A47" s="186">
        <v>72</v>
      </c>
      <c r="B47" s="179" t="s">
        <v>45</v>
      </c>
      <c r="C47" s="180">
        <v>15</v>
      </c>
      <c r="D47" s="180">
        <v>18</v>
      </c>
      <c r="E47" s="180">
        <v>50</v>
      </c>
      <c r="F47" s="181">
        <v>49</v>
      </c>
      <c r="G47" s="181">
        <v>52</v>
      </c>
      <c r="H47" s="181">
        <v>59</v>
      </c>
      <c r="I47" s="181">
        <v>62</v>
      </c>
      <c r="J47" s="181">
        <v>56</v>
      </c>
      <c r="K47" s="181">
        <v>54</v>
      </c>
      <c r="L47" s="181">
        <v>56</v>
      </c>
      <c r="M47" s="181">
        <v>62</v>
      </c>
      <c r="N47" s="181">
        <v>65</v>
      </c>
      <c r="O47" s="181">
        <v>70</v>
      </c>
      <c r="P47" s="306"/>
      <c r="Q47" s="285"/>
      <c r="R47" s="285"/>
      <c r="S47" s="285"/>
    </row>
    <row r="48" spans="1:19" x14ac:dyDescent="0.25">
      <c r="A48" s="186" t="s">
        <v>46</v>
      </c>
      <c r="B48" s="179" t="s">
        <v>47</v>
      </c>
      <c r="C48" s="180">
        <v>234</v>
      </c>
      <c r="D48" s="180">
        <v>266</v>
      </c>
      <c r="E48" s="180">
        <v>570</v>
      </c>
      <c r="F48" s="181">
        <v>571</v>
      </c>
      <c r="G48" s="181">
        <v>623</v>
      </c>
      <c r="H48" s="181">
        <v>648</v>
      </c>
      <c r="I48" s="181">
        <v>721</v>
      </c>
      <c r="J48" s="181">
        <v>732</v>
      </c>
      <c r="K48" s="181">
        <v>789</v>
      </c>
      <c r="L48" s="181">
        <v>797</v>
      </c>
      <c r="M48" s="181">
        <v>863</v>
      </c>
      <c r="N48" s="181">
        <v>820</v>
      </c>
      <c r="O48" s="181">
        <v>830</v>
      </c>
      <c r="P48" s="306"/>
      <c r="Q48" s="285"/>
      <c r="R48" s="285"/>
      <c r="S48" s="285"/>
    </row>
    <row r="49" spans="1:19" x14ac:dyDescent="0.25">
      <c r="A49" s="186" t="s">
        <v>164</v>
      </c>
      <c r="B49" s="179" t="s">
        <v>48</v>
      </c>
      <c r="C49" s="180">
        <v>222</v>
      </c>
      <c r="D49" s="180">
        <v>227</v>
      </c>
      <c r="E49" s="180">
        <v>373</v>
      </c>
      <c r="F49" s="181">
        <v>378</v>
      </c>
      <c r="G49" s="181">
        <v>382</v>
      </c>
      <c r="H49" s="181">
        <v>386</v>
      </c>
      <c r="I49" s="181">
        <v>400</v>
      </c>
      <c r="J49" s="181">
        <v>394</v>
      </c>
      <c r="K49" s="181">
        <v>381</v>
      </c>
      <c r="L49" s="181">
        <v>393</v>
      </c>
      <c r="M49" s="181">
        <v>402</v>
      </c>
      <c r="N49" s="181">
        <v>384</v>
      </c>
      <c r="O49" s="181">
        <v>390</v>
      </c>
      <c r="P49" s="306"/>
      <c r="Q49" s="285"/>
      <c r="R49" s="285"/>
      <c r="S49" s="285"/>
    </row>
    <row r="50" spans="1:19" x14ac:dyDescent="0.25">
      <c r="A50" s="186">
        <v>78</v>
      </c>
      <c r="B50" s="179" t="s">
        <v>49</v>
      </c>
      <c r="C50" s="180">
        <v>93</v>
      </c>
      <c r="D50" s="180">
        <v>100</v>
      </c>
      <c r="E50" s="180">
        <v>109</v>
      </c>
      <c r="F50" s="181">
        <v>106</v>
      </c>
      <c r="G50" s="181">
        <v>109</v>
      </c>
      <c r="H50" s="181">
        <v>106</v>
      </c>
      <c r="I50" s="181">
        <v>109</v>
      </c>
      <c r="J50" s="181">
        <v>101</v>
      </c>
      <c r="K50" s="181">
        <v>105</v>
      </c>
      <c r="L50" s="181">
        <v>110</v>
      </c>
      <c r="M50" s="181">
        <v>110</v>
      </c>
      <c r="N50" s="181">
        <v>105</v>
      </c>
      <c r="O50" s="181">
        <v>96</v>
      </c>
      <c r="P50" s="306"/>
      <c r="Q50" s="285"/>
      <c r="R50" s="285"/>
      <c r="S50" s="285"/>
    </row>
    <row r="51" spans="1:19" x14ac:dyDescent="0.25">
      <c r="A51" s="186">
        <v>84</v>
      </c>
      <c r="B51" s="179" t="s">
        <v>50</v>
      </c>
      <c r="C51" s="180">
        <v>174</v>
      </c>
      <c r="D51" s="180">
        <v>157</v>
      </c>
      <c r="E51" s="180">
        <v>165</v>
      </c>
      <c r="F51" s="181">
        <v>166</v>
      </c>
      <c r="G51" s="181">
        <v>166</v>
      </c>
      <c r="H51" s="181">
        <v>180</v>
      </c>
      <c r="I51" s="181">
        <v>184</v>
      </c>
      <c r="J51" s="181">
        <v>191</v>
      </c>
      <c r="K51" s="181">
        <v>191</v>
      </c>
      <c r="L51" s="181">
        <v>208</v>
      </c>
      <c r="M51" s="181">
        <v>209</v>
      </c>
      <c r="N51" s="181">
        <v>206</v>
      </c>
      <c r="O51" s="181">
        <v>212</v>
      </c>
      <c r="P51" s="306"/>
      <c r="Q51" s="285"/>
      <c r="R51" s="285"/>
      <c r="S51" s="285"/>
    </row>
    <row r="52" spans="1:19" x14ac:dyDescent="0.25">
      <c r="A52" s="186">
        <v>85</v>
      </c>
      <c r="B52" s="179" t="s">
        <v>51</v>
      </c>
      <c r="C52" s="180">
        <v>293</v>
      </c>
      <c r="D52" s="180">
        <v>309</v>
      </c>
      <c r="E52" s="180">
        <v>524</v>
      </c>
      <c r="F52" s="181">
        <v>536</v>
      </c>
      <c r="G52" s="181">
        <v>540</v>
      </c>
      <c r="H52" s="181">
        <v>566</v>
      </c>
      <c r="I52" s="181">
        <v>665</v>
      </c>
      <c r="J52" s="181">
        <v>683</v>
      </c>
      <c r="K52" s="181">
        <v>710</v>
      </c>
      <c r="L52" s="181">
        <v>714</v>
      </c>
      <c r="M52" s="181">
        <v>758</v>
      </c>
      <c r="N52" s="181">
        <v>764</v>
      </c>
      <c r="O52" s="181">
        <v>770</v>
      </c>
      <c r="P52" s="306"/>
      <c r="Q52" s="285"/>
      <c r="R52" s="285"/>
      <c r="S52" s="285"/>
    </row>
    <row r="53" spans="1:19" x14ac:dyDescent="0.25">
      <c r="A53" s="186">
        <v>86</v>
      </c>
      <c r="B53" s="179" t="s">
        <v>52</v>
      </c>
      <c r="C53" s="180">
        <v>592</v>
      </c>
      <c r="D53" s="180">
        <v>568</v>
      </c>
      <c r="E53" s="180">
        <v>1544</v>
      </c>
      <c r="F53" s="181">
        <v>1568</v>
      </c>
      <c r="G53" s="181">
        <v>1615</v>
      </c>
      <c r="H53" s="181">
        <v>1658</v>
      </c>
      <c r="I53" s="181">
        <v>1775</v>
      </c>
      <c r="J53" s="181">
        <v>1779</v>
      </c>
      <c r="K53" s="181">
        <v>1844</v>
      </c>
      <c r="L53" s="181">
        <v>1908</v>
      </c>
      <c r="M53" s="181">
        <v>1939</v>
      </c>
      <c r="N53" s="181">
        <v>1934</v>
      </c>
      <c r="O53" s="181">
        <v>2010</v>
      </c>
      <c r="P53" s="306"/>
      <c r="Q53" s="285"/>
      <c r="R53" s="285"/>
      <c r="S53" s="285"/>
    </row>
    <row r="54" spans="1:19" x14ac:dyDescent="0.25">
      <c r="A54" s="186">
        <v>87</v>
      </c>
      <c r="B54" s="179" t="s">
        <v>53</v>
      </c>
      <c r="C54" s="180">
        <v>58</v>
      </c>
      <c r="D54" s="180">
        <v>59</v>
      </c>
      <c r="E54" s="180">
        <v>59</v>
      </c>
      <c r="F54" s="181">
        <v>57</v>
      </c>
      <c r="G54" s="181">
        <v>63</v>
      </c>
      <c r="H54" s="181">
        <v>63</v>
      </c>
      <c r="I54" s="181">
        <v>64</v>
      </c>
      <c r="J54" s="181">
        <v>66</v>
      </c>
      <c r="K54" s="181">
        <v>70</v>
      </c>
      <c r="L54" s="181">
        <v>72</v>
      </c>
      <c r="M54" s="181">
        <v>74</v>
      </c>
      <c r="N54" s="181">
        <v>72</v>
      </c>
      <c r="O54" s="181">
        <v>71</v>
      </c>
      <c r="P54" s="343"/>
      <c r="Q54" s="343"/>
      <c r="R54" s="285"/>
      <c r="S54" s="285"/>
    </row>
    <row r="55" spans="1:19" x14ac:dyDescent="0.25">
      <c r="A55" s="186">
        <v>88</v>
      </c>
      <c r="B55" s="179" t="s">
        <v>54</v>
      </c>
      <c r="C55" s="180">
        <v>152</v>
      </c>
      <c r="D55" s="180">
        <v>164</v>
      </c>
      <c r="E55" s="180">
        <v>222</v>
      </c>
      <c r="F55" s="181">
        <v>225</v>
      </c>
      <c r="G55" s="181">
        <v>239</v>
      </c>
      <c r="H55" s="181">
        <v>235</v>
      </c>
      <c r="I55" s="181">
        <v>243</v>
      </c>
      <c r="J55" s="181">
        <v>258</v>
      </c>
      <c r="K55" s="181">
        <v>258</v>
      </c>
      <c r="L55" s="181">
        <v>260</v>
      </c>
      <c r="M55" s="181">
        <v>285</v>
      </c>
      <c r="N55" s="181">
        <v>300</v>
      </c>
      <c r="O55" s="181">
        <v>301</v>
      </c>
      <c r="P55" s="343"/>
      <c r="Q55" s="343"/>
      <c r="R55" s="285"/>
      <c r="S55" s="285"/>
    </row>
    <row r="56" spans="1:19" x14ac:dyDescent="0.25">
      <c r="A56" s="186" t="s">
        <v>55</v>
      </c>
      <c r="B56" s="179" t="s">
        <v>56</v>
      </c>
      <c r="C56" s="180">
        <v>146</v>
      </c>
      <c r="D56" s="180">
        <v>141</v>
      </c>
      <c r="E56" s="180">
        <v>465</v>
      </c>
      <c r="F56" s="181">
        <v>485</v>
      </c>
      <c r="G56" s="181">
        <v>501</v>
      </c>
      <c r="H56" s="181">
        <v>540</v>
      </c>
      <c r="I56" s="181">
        <v>574</v>
      </c>
      <c r="J56" s="181">
        <v>602</v>
      </c>
      <c r="K56" s="181">
        <v>628</v>
      </c>
      <c r="L56" s="181">
        <v>645</v>
      </c>
      <c r="M56" s="181">
        <v>656</v>
      </c>
      <c r="N56" s="181">
        <v>620</v>
      </c>
      <c r="O56" s="181">
        <v>627</v>
      </c>
      <c r="P56" s="343"/>
      <c r="Q56" s="343"/>
      <c r="R56" s="285"/>
      <c r="S56" s="285"/>
    </row>
    <row r="57" spans="1:19" x14ac:dyDescent="0.25">
      <c r="A57" s="186" t="s">
        <v>57</v>
      </c>
      <c r="B57" s="179" t="s">
        <v>58</v>
      </c>
      <c r="C57" s="180">
        <v>622</v>
      </c>
      <c r="D57" s="180">
        <v>636</v>
      </c>
      <c r="E57" s="180">
        <v>1111</v>
      </c>
      <c r="F57" s="181">
        <v>1160</v>
      </c>
      <c r="G57" s="181">
        <v>1136</v>
      </c>
      <c r="H57" s="181">
        <v>1192</v>
      </c>
      <c r="I57" s="181">
        <v>1208</v>
      </c>
      <c r="J57" s="181">
        <v>1211</v>
      </c>
      <c r="K57" s="181">
        <v>1245</v>
      </c>
      <c r="L57" s="181">
        <v>1262</v>
      </c>
      <c r="M57" s="181">
        <v>1269</v>
      </c>
      <c r="N57" s="181">
        <v>1221</v>
      </c>
      <c r="O57" s="181">
        <v>1300</v>
      </c>
      <c r="P57" s="343"/>
      <c r="Q57" s="343"/>
      <c r="R57" s="285"/>
      <c r="S57" s="285"/>
    </row>
    <row r="58" spans="1:19" x14ac:dyDescent="0.25">
      <c r="A58" s="232"/>
      <c r="B58" s="179"/>
      <c r="C58" s="307"/>
      <c r="D58" s="307"/>
      <c r="E58" s="180"/>
      <c r="F58" s="181"/>
      <c r="G58" s="181"/>
      <c r="H58" s="242"/>
      <c r="I58" s="181"/>
      <c r="P58" s="343"/>
      <c r="Q58" s="343"/>
    </row>
    <row r="59" spans="1:19" s="289" customFormat="1" ht="13.5" customHeight="1" x14ac:dyDescent="0.25">
      <c r="A59" s="233" t="s">
        <v>161</v>
      </c>
      <c r="B59" s="169"/>
      <c r="C59" s="180"/>
      <c r="D59" s="180"/>
      <c r="E59" s="180"/>
      <c r="F59" s="181"/>
      <c r="G59" s="170"/>
      <c r="H59" s="242"/>
      <c r="I59" s="242"/>
    </row>
    <row r="60" spans="1:19" s="289" customFormat="1" ht="13.5" customHeight="1" x14ac:dyDescent="0.25">
      <c r="A60" s="233" t="s">
        <v>269</v>
      </c>
      <c r="B60" s="172"/>
      <c r="C60" s="172"/>
      <c r="D60" s="172"/>
      <c r="E60" s="172"/>
      <c r="F60" s="172"/>
      <c r="G60" s="172"/>
      <c r="H60" s="242"/>
      <c r="I60" s="242"/>
    </row>
    <row r="61" spans="1:19" s="289" customFormat="1" ht="13.5" customHeight="1" x14ac:dyDescent="0.25">
      <c r="A61" s="232" t="s">
        <v>173</v>
      </c>
      <c r="B61" s="172"/>
      <c r="C61" s="172"/>
      <c r="D61" s="172"/>
      <c r="E61" s="172"/>
      <c r="F61" s="172"/>
      <c r="G61" s="172"/>
      <c r="H61" s="242"/>
      <c r="I61" s="242"/>
    </row>
    <row r="62" spans="1:19" s="289" customFormat="1" ht="13.5" customHeight="1" x14ac:dyDescent="0.25">
      <c r="A62" s="232" t="s">
        <v>172</v>
      </c>
      <c r="B62" s="172"/>
      <c r="C62" s="172"/>
      <c r="D62" s="172"/>
      <c r="E62" s="172"/>
      <c r="F62" s="172"/>
      <c r="G62" s="172"/>
      <c r="H62" s="242"/>
      <c r="I62" s="242"/>
    </row>
    <row r="63" spans="1:19" s="289" customFormat="1" ht="13.5" customHeight="1" x14ac:dyDescent="0.25">
      <c r="A63" s="233" t="s">
        <v>243</v>
      </c>
      <c r="B63" s="242"/>
      <c r="C63" s="242"/>
      <c r="D63" s="242"/>
      <c r="E63" s="242"/>
      <c r="F63" s="242"/>
      <c r="G63" s="242"/>
      <c r="H63" s="242"/>
      <c r="I63" s="242"/>
    </row>
    <row r="64" spans="1:19" x14ac:dyDescent="0.25">
      <c r="A64" s="235"/>
      <c r="B64" s="242"/>
      <c r="C64" s="242"/>
      <c r="D64" s="242"/>
      <c r="E64" s="242"/>
      <c r="F64" s="242"/>
      <c r="G64" s="242"/>
      <c r="H64" s="242"/>
      <c r="I64" s="242"/>
    </row>
    <row r="65" spans="1:8" x14ac:dyDescent="0.25">
      <c r="A65" s="243" t="s">
        <v>270</v>
      </c>
    </row>
    <row r="66" spans="1:8" x14ac:dyDescent="0.25">
      <c r="A66" s="243"/>
    </row>
    <row r="67" spans="1:8" x14ac:dyDescent="0.25">
      <c r="A67" s="235"/>
      <c r="B67" s="172"/>
      <c r="C67" s="172"/>
      <c r="D67" s="172"/>
      <c r="E67" s="176"/>
      <c r="F67" s="177"/>
      <c r="G67" s="175"/>
      <c r="H67" s="175"/>
    </row>
    <row r="68" spans="1:8" x14ac:dyDescent="0.25">
      <c r="A68" s="24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zoomScaleNormal="100" workbookViewId="0">
      <selection activeCell="C9" sqref="C9"/>
    </sheetView>
  </sheetViews>
  <sheetFormatPr baseColWidth="10" defaultRowHeight="13.5" customHeight="1" x14ac:dyDescent="0.25"/>
  <cols>
    <col min="1" max="1" width="12.7109375" style="289" customWidth="1"/>
    <col min="2" max="2" width="44.5703125" style="289" customWidth="1"/>
    <col min="3" max="19" width="8.7109375" style="289" customWidth="1"/>
    <col min="20" max="16384" width="11.42578125" style="289"/>
  </cols>
  <sheetData>
    <row r="1" spans="1:15" s="201" customFormat="1" ht="13.5" customHeight="1" x14ac:dyDescent="0.2">
      <c r="A1" s="53" t="s">
        <v>258</v>
      </c>
      <c r="B1" s="52"/>
      <c r="C1" s="52"/>
      <c r="D1" s="52"/>
      <c r="E1" s="52"/>
      <c r="F1" s="52"/>
      <c r="G1" s="52"/>
      <c r="H1" s="245"/>
      <c r="I1" s="69"/>
    </row>
    <row r="2" spans="1:15" ht="13.5" customHeight="1" x14ac:dyDescent="0.25">
      <c r="A2" s="171" t="s">
        <v>0</v>
      </c>
      <c r="B2" s="171"/>
      <c r="C2" s="171"/>
      <c r="D2" s="171"/>
      <c r="E2" s="171"/>
      <c r="F2" s="171"/>
      <c r="G2" s="171"/>
      <c r="H2" s="285"/>
      <c r="I2" s="242"/>
    </row>
    <row r="3" spans="1:15" s="339" customFormat="1" ht="13.5" customHeight="1" x14ac:dyDescent="0.25">
      <c r="A3" s="232"/>
      <c r="B3" s="169"/>
      <c r="C3" s="169"/>
      <c r="D3" s="169"/>
      <c r="E3" s="171"/>
      <c r="F3" s="171"/>
      <c r="G3" s="171"/>
      <c r="H3" s="285"/>
      <c r="I3" s="242"/>
      <c r="J3" s="289"/>
      <c r="K3" s="289"/>
      <c r="L3" s="289"/>
      <c r="M3" s="289"/>
      <c r="N3" s="289"/>
      <c r="O3" s="289"/>
    </row>
    <row r="4" spans="1:15" ht="13.5" customHeight="1" x14ac:dyDescent="0.25">
      <c r="A4" s="204" t="s">
        <v>72</v>
      </c>
      <c r="B4" s="204" t="s">
        <v>65</v>
      </c>
      <c r="C4" s="189"/>
      <c r="D4" s="189"/>
      <c r="E4" s="189"/>
      <c r="F4" s="189"/>
      <c r="G4" s="189"/>
      <c r="H4" s="190"/>
      <c r="I4" s="190"/>
      <c r="J4" s="190"/>
      <c r="K4" s="190"/>
      <c r="L4" s="190"/>
      <c r="M4" s="190"/>
      <c r="N4" s="190"/>
      <c r="O4" s="190" t="s">
        <v>217</v>
      </c>
    </row>
    <row r="5" spans="1:15" s="76" customFormat="1" ht="13.5" customHeight="1" x14ac:dyDescent="0.25">
      <c r="A5" s="209"/>
      <c r="B5" s="204"/>
      <c r="C5" s="165" t="s">
        <v>280</v>
      </c>
      <c r="D5" s="165" t="s">
        <v>281</v>
      </c>
      <c r="E5" s="165">
        <v>2011</v>
      </c>
      <c r="F5" s="340">
        <v>2012</v>
      </c>
      <c r="G5" s="341">
        <v>2013</v>
      </c>
      <c r="H5" s="341">
        <v>2014</v>
      </c>
      <c r="I5" s="341">
        <v>2015</v>
      </c>
      <c r="J5" s="341">
        <v>2016</v>
      </c>
      <c r="K5" s="341">
        <v>2017</v>
      </c>
      <c r="L5" s="341">
        <v>2018</v>
      </c>
      <c r="M5" s="341">
        <v>2019</v>
      </c>
      <c r="N5" s="341">
        <v>2020</v>
      </c>
      <c r="O5" s="341">
        <v>2021</v>
      </c>
    </row>
    <row r="6" spans="1:15" ht="13.5" customHeight="1" x14ac:dyDescent="0.25">
      <c r="A6" s="187"/>
      <c r="B6" s="188" t="s">
        <v>1</v>
      </c>
      <c r="C6" s="184">
        <v>85910</v>
      </c>
      <c r="D6" s="184">
        <v>89625</v>
      </c>
      <c r="E6" s="184">
        <v>111409</v>
      </c>
      <c r="F6" s="184">
        <v>113384</v>
      </c>
      <c r="G6" s="184">
        <v>115151</v>
      </c>
      <c r="H6" s="184">
        <v>116251</v>
      </c>
      <c r="I6" s="184">
        <v>117169</v>
      </c>
      <c r="J6" s="184">
        <v>119447</v>
      </c>
      <c r="K6" s="184">
        <v>121589</v>
      </c>
      <c r="L6" s="184">
        <v>123531</v>
      </c>
      <c r="M6" s="185">
        <v>125287</v>
      </c>
      <c r="N6" s="185">
        <v>123588</v>
      </c>
      <c r="O6" s="185">
        <v>127489</v>
      </c>
    </row>
    <row r="7" spans="1:15" ht="13.5" customHeight="1" x14ac:dyDescent="0.25">
      <c r="A7" s="188" t="s">
        <v>163</v>
      </c>
      <c r="B7" s="187"/>
      <c r="C7" s="184">
        <v>139</v>
      </c>
      <c r="D7" s="184">
        <v>151</v>
      </c>
      <c r="E7" s="184">
        <v>153</v>
      </c>
      <c r="F7" s="184">
        <v>123</v>
      </c>
      <c r="G7" s="184">
        <v>114</v>
      </c>
      <c r="H7" s="184">
        <v>116</v>
      </c>
      <c r="I7" s="184">
        <v>145</v>
      </c>
      <c r="J7" s="184">
        <v>113</v>
      </c>
      <c r="K7" s="184">
        <v>124</v>
      </c>
      <c r="L7" s="184">
        <v>122</v>
      </c>
      <c r="M7" s="185">
        <v>117</v>
      </c>
      <c r="N7" s="185">
        <v>125</v>
      </c>
      <c r="O7" s="185">
        <v>125</v>
      </c>
    </row>
    <row r="8" spans="1:15" ht="13.5" customHeight="1" x14ac:dyDescent="0.25">
      <c r="A8" s="186" t="s">
        <v>2</v>
      </c>
      <c r="B8" s="179" t="s">
        <v>3</v>
      </c>
      <c r="C8" s="180">
        <v>139</v>
      </c>
      <c r="D8" s="180">
        <v>151</v>
      </c>
      <c r="E8" s="180">
        <v>153</v>
      </c>
      <c r="F8" s="191">
        <v>123</v>
      </c>
      <c r="G8" s="191">
        <v>114</v>
      </c>
      <c r="H8" s="191">
        <v>116</v>
      </c>
      <c r="I8" s="191">
        <v>145</v>
      </c>
      <c r="J8" s="191">
        <v>113</v>
      </c>
      <c r="K8" s="191">
        <v>124</v>
      </c>
      <c r="L8" s="191">
        <v>122</v>
      </c>
      <c r="M8" s="191">
        <v>117</v>
      </c>
      <c r="N8" s="191">
        <v>125</v>
      </c>
      <c r="O8" s="191">
        <v>125</v>
      </c>
    </row>
    <row r="9" spans="1:15" ht="13.5" customHeight="1" x14ac:dyDescent="0.25">
      <c r="A9" s="188" t="s">
        <v>69</v>
      </c>
      <c r="B9" s="188"/>
      <c r="C9" s="184">
        <v>6786</v>
      </c>
      <c r="D9" s="184">
        <v>6348</v>
      </c>
      <c r="E9" s="184">
        <v>6732</v>
      </c>
      <c r="F9" s="184">
        <v>6774</v>
      </c>
      <c r="G9" s="184">
        <v>6769</v>
      </c>
      <c r="H9" s="184">
        <v>6544</v>
      </c>
      <c r="I9" s="184">
        <v>6385</v>
      </c>
      <c r="J9" s="184">
        <v>6069</v>
      </c>
      <c r="K9" s="184">
        <v>6184</v>
      </c>
      <c r="L9" s="184">
        <v>6252</v>
      </c>
      <c r="M9" s="185">
        <v>6348</v>
      </c>
      <c r="N9" s="185">
        <v>6296</v>
      </c>
      <c r="O9" s="185">
        <v>6618</v>
      </c>
    </row>
    <row r="10" spans="1:15" ht="13.5" customHeight="1" x14ac:dyDescent="0.25">
      <c r="A10" s="186" t="s">
        <v>4</v>
      </c>
      <c r="B10" s="179" t="s">
        <v>5</v>
      </c>
      <c r="C10" s="182">
        <v>56</v>
      </c>
      <c r="D10" s="180">
        <v>24</v>
      </c>
      <c r="E10" s="180">
        <v>29</v>
      </c>
      <c r="F10" s="181">
        <v>28</v>
      </c>
      <c r="G10" s="181">
        <v>23</v>
      </c>
      <c r="H10" s="181">
        <v>25</v>
      </c>
      <c r="I10" s="181">
        <v>23</v>
      </c>
      <c r="J10" s="181">
        <v>24</v>
      </c>
      <c r="K10" s="181">
        <v>27</v>
      </c>
      <c r="L10" s="181">
        <v>27</v>
      </c>
      <c r="M10" s="181">
        <v>28</v>
      </c>
      <c r="N10" s="181">
        <v>28</v>
      </c>
      <c r="O10" s="181">
        <v>24</v>
      </c>
    </row>
    <row r="11" spans="1:15" ht="13.5" customHeight="1" x14ac:dyDescent="0.25">
      <c r="A11" s="186" t="s">
        <v>6</v>
      </c>
      <c r="B11" s="179" t="s">
        <v>7</v>
      </c>
      <c r="C11" s="182">
        <v>186</v>
      </c>
      <c r="D11" s="180">
        <v>178</v>
      </c>
      <c r="E11" s="180">
        <v>271</v>
      </c>
      <c r="F11" s="181">
        <v>268</v>
      </c>
      <c r="G11" s="181">
        <v>316</v>
      </c>
      <c r="H11" s="181">
        <v>335</v>
      </c>
      <c r="I11" s="181">
        <v>332</v>
      </c>
      <c r="J11" s="181">
        <v>339</v>
      </c>
      <c r="K11" s="181">
        <v>352</v>
      </c>
      <c r="L11" s="181">
        <v>362</v>
      </c>
      <c r="M11" s="181">
        <v>391</v>
      </c>
      <c r="N11" s="181">
        <v>380</v>
      </c>
      <c r="O11" s="181">
        <v>401</v>
      </c>
    </row>
    <row r="12" spans="1:15" ht="13.5" customHeight="1" x14ac:dyDescent="0.25">
      <c r="A12" s="186" t="s">
        <v>8</v>
      </c>
      <c r="B12" s="179" t="s">
        <v>9</v>
      </c>
      <c r="C12" s="180">
        <v>83</v>
      </c>
      <c r="D12" s="180">
        <v>104</v>
      </c>
      <c r="E12" s="180">
        <v>71</v>
      </c>
      <c r="F12" s="181">
        <v>66</v>
      </c>
      <c r="G12" s="181">
        <v>62</v>
      </c>
      <c r="H12" s="181">
        <v>59</v>
      </c>
      <c r="I12" s="181">
        <v>60</v>
      </c>
      <c r="J12" s="181">
        <v>58</v>
      </c>
      <c r="K12" s="181">
        <v>60</v>
      </c>
      <c r="L12" s="181">
        <v>62</v>
      </c>
      <c r="M12" s="181">
        <v>66</v>
      </c>
      <c r="N12" s="181">
        <v>58</v>
      </c>
      <c r="O12" s="181">
        <v>57</v>
      </c>
    </row>
    <row r="13" spans="1:15" ht="13.5" customHeight="1" x14ac:dyDescent="0.25">
      <c r="A13" s="186" t="s">
        <v>10</v>
      </c>
      <c r="B13" s="179" t="s">
        <v>11</v>
      </c>
      <c r="C13" s="180">
        <v>432</v>
      </c>
      <c r="D13" s="180">
        <v>326</v>
      </c>
      <c r="E13" s="180">
        <v>508</v>
      </c>
      <c r="F13" s="181">
        <v>499</v>
      </c>
      <c r="G13" s="181">
        <v>521</v>
      </c>
      <c r="H13" s="181">
        <v>469</v>
      </c>
      <c r="I13" s="181">
        <v>483</v>
      </c>
      <c r="J13" s="181">
        <v>451</v>
      </c>
      <c r="K13" s="181">
        <v>411</v>
      </c>
      <c r="L13" s="181">
        <v>378</v>
      </c>
      <c r="M13" s="181">
        <v>336</v>
      </c>
      <c r="N13" s="181">
        <v>309</v>
      </c>
      <c r="O13" s="181">
        <v>300</v>
      </c>
    </row>
    <row r="14" spans="1:15" ht="13.5" customHeight="1" x14ac:dyDescent="0.25">
      <c r="A14" s="186" t="s">
        <v>73</v>
      </c>
      <c r="B14" s="179" t="s">
        <v>12</v>
      </c>
      <c r="C14" s="180">
        <v>8</v>
      </c>
      <c r="D14" s="180">
        <v>2</v>
      </c>
      <c r="E14" s="180">
        <v>15</v>
      </c>
      <c r="F14" s="181">
        <v>15</v>
      </c>
      <c r="G14" s="181">
        <v>13</v>
      </c>
      <c r="H14" s="181">
        <v>14</v>
      </c>
      <c r="I14" s="181">
        <v>14</v>
      </c>
      <c r="J14" s="181">
        <v>14</v>
      </c>
      <c r="K14" s="181">
        <v>20</v>
      </c>
      <c r="L14" s="181">
        <v>26</v>
      </c>
      <c r="M14" s="181">
        <v>15</v>
      </c>
      <c r="N14" s="181">
        <v>19</v>
      </c>
      <c r="O14" s="181">
        <v>16</v>
      </c>
    </row>
    <row r="15" spans="1:15" ht="13.5" customHeight="1" x14ac:dyDescent="0.25">
      <c r="A15" s="186">
        <v>21</v>
      </c>
      <c r="B15" s="179" t="s">
        <v>13</v>
      </c>
      <c r="C15" s="180">
        <v>133</v>
      </c>
      <c r="D15" s="180">
        <v>0</v>
      </c>
      <c r="E15" s="180">
        <v>0</v>
      </c>
      <c r="F15" s="180">
        <v>0</v>
      </c>
      <c r="G15" s="180">
        <v>0</v>
      </c>
      <c r="H15" s="180">
        <v>3</v>
      </c>
      <c r="I15" s="180">
        <v>3</v>
      </c>
      <c r="J15" s="180">
        <v>3</v>
      </c>
      <c r="K15" s="180">
        <v>3</v>
      </c>
      <c r="L15" s="180">
        <v>3</v>
      </c>
      <c r="M15" s="180">
        <v>2</v>
      </c>
      <c r="N15" s="180">
        <v>1</v>
      </c>
      <c r="O15" s="180">
        <v>4</v>
      </c>
    </row>
    <row r="16" spans="1:15" ht="13.5" customHeight="1" x14ac:dyDescent="0.25">
      <c r="A16" s="183" t="s">
        <v>74</v>
      </c>
      <c r="B16" s="179" t="s">
        <v>14</v>
      </c>
      <c r="C16" s="180">
        <v>119</v>
      </c>
      <c r="D16" s="180">
        <v>67</v>
      </c>
      <c r="E16" s="180">
        <v>46</v>
      </c>
      <c r="F16" s="181">
        <v>42</v>
      </c>
      <c r="G16" s="181">
        <v>39</v>
      </c>
      <c r="H16" s="181">
        <v>43</v>
      </c>
      <c r="I16" s="181">
        <v>44</v>
      </c>
      <c r="J16" s="181">
        <v>44</v>
      </c>
      <c r="K16" s="181">
        <v>40</v>
      </c>
      <c r="L16" s="181">
        <v>35</v>
      </c>
      <c r="M16" s="181">
        <v>34</v>
      </c>
      <c r="N16" s="181">
        <v>35</v>
      </c>
      <c r="O16" s="181">
        <v>39</v>
      </c>
    </row>
    <row r="17" spans="1:15" ht="13.5" customHeight="1" x14ac:dyDescent="0.25">
      <c r="A17" s="183" t="s">
        <v>79</v>
      </c>
      <c r="B17" s="179" t="s">
        <v>15</v>
      </c>
      <c r="C17" s="180">
        <v>202</v>
      </c>
      <c r="D17" s="180">
        <v>243</v>
      </c>
      <c r="E17" s="180">
        <v>293</v>
      </c>
      <c r="F17" s="181">
        <v>321</v>
      </c>
      <c r="G17" s="181">
        <v>292</v>
      </c>
      <c r="H17" s="181">
        <v>278</v>
      </c>
      <c r="I17" s="181">
        <v>262</v>
      </c>
      <c r="J17" s="181">
        <v>257</v>
      </c>
      <c r="K17" s="181">
        <v>246</v>
      </c>
      <c r="L17" s="181">
        <v>263</v>
      </c>
      <c r="M17" s="181">
        <v>251</v>
      </c>
      <c r="N17" s="181">
        <v>249</v>
      </c>
      <c r="O17" s="181">
        <v>226</v>
      </c>
    </row>
    <row r="18" spans="1:15" ht="13.5" customHeight="1" x14ac:dyDescent="0.25">
      <c r="A18" s="186">
        <v>26</v>
      </c>
      <c r="B18" s="179" t="s">
        <v>64</v>
      </c>
      <c r="C18" s="180">
        <v>203</v>
      </c>
      <c r="D18" s="180">
        <v>218</v>
      </c>
      <c r="E18" s="180">
        <v>225</v>
      </c>
      <c r="F18" s="181">
        <v>222</v>
      </c>
      <c r="G18" s="181">
        <v>243</v>
      </c>
      <c r="H18" s="181">
        <v>235</v>
      </c>
      <c r="I18" s="181">
        <v>253</v>
      </c>
      <c r="J18" s="181">
        <v>234</v>
      </c>
      <c r="K18" s="181">
        <v>266</v>
      </c>
      <c r="L18" s="181">
        <v>301</v>
      </c>
      <c r="M18" s="181">
        <v>264</v>
      </c>
      <c r="N18" s="181">
        <v>251</v>
      </c>
      <c r="O18" s="181">
        <v>259</v>
      </c>
    </row>
    <row r="19" spans="1:15" ht="13.5" customHeight="1" x14ac:dyDescent="0.25">
      <c r="A19" s="186">
        <v>27</v>
      </c>
      <c r="B19" s="179" t="s">
        <v>16</v>
      </c>
      <c r="C19" s="180">
        <v>24</v>
      </c>
      <c r="D19" s="180">
        <v>22</v>
      </c>
      <c r="E19" s="180">
        <v>35</v>
      </c>
      <c r="F19" s="181">
        <v>38</v>
      </c>
      <c r="G19" s="181">
        <v>41</v>
      </c>
      <c r="H19" s="181">
        <v>45</v>
      </c>
      <c r="I19" s="181">
        <v>48</v>
      </c>
      <c r="J19" s="181">
        <v>45</v>
      </c>
      <c r="K19" s="181">
        <v>47</v>
      </c>
      <c r="L19" s="181">
        <v>31</v>
      </c>
      <c r="M19" s="181">
        <v>26</v>
      </c>
      <c r="N19" s="181">
        <v>20</v>
      </c>
      <c r="O19" s="181">
        <v>23</v>
      </c>
    </row>
    <row r="20" spans="1:15" ht="13.5" customHeight="1" x14ac:dyDescent="0.25">
      <c r="A20" s="186">
        <v>28</v>
      </c>
      <c r="B20" s="179" t="s">
        <v>17</v>
      </c>
      <c r="C20" s="180">
        <v>162</v>
      </c>
      <c r="D20" s="180">
        <v>133</v>
      </c>
      <c r="E20" s="180">
        <v>11</v>
      </c>
      <c r="F20" s="181">
        <v>9</v>
      </c>
      <c r="G20" s="181">
        <v>8</v>
      </c>
      <c r="H20" s="181">
        <v>7</v>
      </c>
      <c r="I20" s="181">
        <v>4</v>
      </c>
      <c r="J20" s="181">
        <v>4</v>
      </c>
      <c r="K20" s="181">
        <v>3</v>
      </c>
      <c r="L20" s="181">
        <v>4</v>
      </c>
      <c r="M20" s="181">
        <v>2</v>
      </c>
      <c r="N20" s="181">
        <v>4</v>
      </c>
      <c r="O20" s="181">
        <v>2</v>
      </c>
    </row>
    <row r="21" spans="1:15" ht="13.5" customHeight="1" x14ac:dyDescent="0.25">
      <c r="A21" s="183" t="s">
        <v>75</v>
      </c>
      <c r="B21" s="179" t="s">
        <v>18</v>
      </c>
      <c r="C21" s="180">
        <v>19</v>
      </c>
      <c r="D21" s="180">
        <v>13</v>
      </c>
      <c r="E21" s="180">
        <v>22</v>
      </c>
      <c r="F21" s="181">
        <v>21</v>
      </c>
      <c r="G21" s="181">
        <v>19</v>
      </c>
      <c r="H21" s="181">
        <v>11</v>
      </c>
      <c r="I21" s="181">
        <v>10</v>
      </c>
      <c r="J21" s="181">
        <v>9</v>
      </c>
      <c r="K21" s="181">
        <v>19</v>
      </c>
      <c r="L21" s="181">
        <v>20</v>
      </c>
      <c r="M21" s="181">
        <v>6</v>
      </c>
      <c r="N21" s="181">
        <v>4</v>
      </c>
      <c r="O21" s="181">
        <v>3</v>
      </c>
    </row>
    <row r="22" spans="1:15" ht="13.5" customHeight="1" x14ac:dyDescent="0.25">
      <c r="A22" s="186" t="s">
        <v>19</v>
      </c>
      <c r="B22" s="179" t="s">
        <v>20</v>
      </c>
      <c r="C22" s="180">
        <v>263</v>
      </c>
      <c r="D22" s="180">
        <v>325</v>
      </c>
      <c r="E22" s="180">
        <v>320</v>
      </c>
      <c r="F22" s="181">
        <v>355</v>
      </c>
      <c r="G22" s="181">
        <v>374</v>
      </c>
      <c r="H22" s="181">
        <v>367</v>
      </c>
      <c r="I22" s="181">
        <v>368</v>
      </c>
      <c r="J22" s="181">
        <v>362</v>
      </c>
      <c r="K22" s="181">
        <v>323</v>
      </c>
      <c r="L22" s="181">
        <v>324</v>
      </c>
      <c r="M22" s="181">
        <v>327</v>
      </c>
      <c r="N22" s="181">
        <v>321</v>
      </c>
      <c r="O22" s="181">
        <v>342</v>
      </c>
    </row>
    <row r="23" spans="1:15" ht="13.5" customHeight="1" x14ac:dyDescent="0.25">
      <c r="A23" s="186">
        <v>35</v>
      </c>
      <c r="B23" s="179" t="s">
        <v>21</v>
      </c>
      <c r="C23" s="180">
        <v>568</v>
      </c>
      <c r="D23" s="180">
        <v>578</v>
      </c>
      <c r="E23" s="180">
        <v>752</v>
      </c>
      <c r="F23" s="181">
        <v>651</v>
      </c>
      <c r="G23" s="181">
        <v>640</v>
      </c>
      <c r="H23" s="181">
        <v>676</v>
      </c>
      <c r="I23" s="181">
        <v>677</v>
      </c>
      <c r="J23" s="181">
        <v>671</v>
      </c>
      <c r="K23" s="181">
        <v>666</v>
      </c>
      <c r="L23" s="181">
        <v>662</v>
      </c>
      <c r="M23" s="181">
        <v>654</v>
      </c>
      <c r="N23" s="181">
        <v>657</v>
      </c>
      <c r="O23" s="181">
        <v>716</v>
      </c>
    </row>
    <row r="24" spans="1:15" ht="13.5" customHeight="1" x14ac:dyDescent="0.25">
      <c r="A24" s="186" t="s">
        <v>22</v>
      </c>
      <c r="B24" s="179" t="s">
        <v>71</v>
      </c>
      <c r="C24" s="180">
        <v>331</v>
      </c>
      <c r="D24" s="180">
        <v>259</v>
      </c>
      <c r="E24" s="180">
        <v>272</v>
      </c>
      <c r="F24" s="181">
        <v>271</v>
      </c>
      <c r="G24" s="181">
        <v>268</v>
      </c>
      <c r="H24" s="181">
        <v>266</v>
      </c>
      <c r="I24" s="181">
        <v>270</v>
      </c>
      <c r="J24" s="181">
        <v>273</v>
      </c>
      <c r="K24" s="181">
        <v>271</v>
      </c>
      <c r="L24" s="181">
        <v>270</v>
      </c>
      <c r="M24" s="181">
        <v>322</v>
      </c>
      <c r="N24" s="181">
        <v>282</v>
      </c>
      <c r="O24" s="181">
        <v>303</v>
      </c>
    </row>
    <row r="25" spans="1:15" ht="13.5" customHeight="1" x14ac:dyDescent="0.25">
      <c r="A25" s="183" t="s">
        <v>76</v>
      </c>
      <c r="B25" s="179" t="s">
        <v>23</v>
      </c>
      <c r="C25" s="180">
        <v>845</v>
      </c>
      <c r="D25" s="180">
        <v>658</v>
      </c>
      <c r="E25" s="180">
        <v>734</v>
      </c>
      <c r="F25" s="181">
        <v>789</v>
      </c>
      <c r="G25" s="181">
        <v>788</v>
      </c>
      <c r="H25" s="181">
        <v>724</v>
      </c>
      <c r="I25" s="181">
        <v>724</v>
      </c>
      <c r="J25" s="181">
        <v>780</v>
      </c>
      <c r="K25" s="181">
        <v>873</v>
      </c>
      <c r="L25" s="181">
        <v>936</v>
      </c>
      <c r="M25" s="181">
        <v>970</v>
      </c>
      <c r="N25" s="181">
        <v>1042</v>
      </c>
      <c r="O25" s="181">
        <v>1187</v>
      </c>
    </row>
    <row r="26" spans="1:15" ht="13.5" customHeight="1" x14ac:dyDescent="0.25">
      <c r="A26" s="186">
        <v>43</v>
      </c>
      <c r="B26" s="179" t="s">
        <v>24</v>
      </c>
      <c r="C26" s="180">
        <v>3152</v>
      </c>
      <c r="D26" s="180">
        <v>3198</v>
      </c>
      <c r="E26" s="180">
        <v>3128</v>
      </c>
      <c r="F26" s="181">
        <v>3179</v>
      </c>
      <c r="G26" s="181">
        <v>3122</v>
      </c>
      <c r="H26" s="181">
        <v>2987</v>
      </c>
      <c r="I26" s="181">
        <v>2810</v>
      </c>
      <c r="J26" s="181">
        <v>2501</v>
      </c>
      <c r="K26" s="181">
        <v>2557</v>
      </c>
      <c r="L26" s="181">
        <v>2548</v>
      </c>
      <c r="M26" s="181">
        <v>2654</v>
      </c>
      <c r="N26" s="181">
        <v>2636</v>
      </c>
      <c r="O26" s="181">
        <v>2716</v>
      </c>
    </row>
    <row r="27" spans="1:15" ht="13.5" customHeight="1" x14ac:dyDescent="0.25">
      <c r="A27" s="188" t="s">
        <v>70</v>
      </c>
      <c r="B27" s="188"/>
      <c r="C27" s="184">
        <v>78985</v>
      </c>
      <c r="D27" s="184">
        <v>83126</v>
      </c>
      <c r="E27" s="184">
        <v>104524</v>
      </c>
      <c r="F27" s="184">
        <v>106487</v>
      </c>
      <c r="G27" s="184">
        <v>108268</v>
      </c>
      <c r="H27" s="184">
        <v>109591</v>
      </c>
      <c r="I27" s="184">
        <v>110639</v>
      </c>
      <c r="J27" s="184">
        <v>113265</v>
      </c>
      <c r="K27" s="184">
        <v>115281</v>
      </c>
      <c r="L27" s="184">
        <v>117157</v>
      </c>
      <c r="M27" s="185">
        <v>118822</v>
      </c>
      <c r="N27" s="185">
        <v>117167</v>
      </c>
      <c r="O27" s="185">
        <v>120746</v>
      </c>
    </row>
    <row r="28" spans="1:15" ht="13.5" customHeight="1" x14ac:dyDescent="0.25">
      <c r="A28" s="186">
        <v>45</v>
      </c>
      <c r="B28" s="179" t="s">
        <v>25</v>
      </c>
      <c r="C28" s="180">
        <v>740</v>
      </c>
      <c r="D28" s="180">
        <v>777</v>
      </c>
      <c r="E28" s="180">
        <v>692</v>
      </c>
      <c r="F28" s="181">
        <v>696</v>
      </c>
      <c r="G28" s="181">
        <v>722</v>
      </c>
      <c r="H28" s="181">
        <v>698</v>
      </c>
      <c r="I28" s="181">
        <v>663</v>
      </c>
      <c r="J28" s="181">
        <v>684</v>
      </c>
      <c r="K28" s="181">
        <v>647</v>
      </c>
      <c r="L28" s="181">
        <v>629</v>
      </c>
      <c r="M28" s="181">
        <v>587</v>
      </c>
      <c r="N28" s="181">
        <v>543</v>
      </c>
      <c r="O28" s="181">
        <v>565</v>
      </c>
    </row>
    <row r="29" spans="1:15" ht="13.5" customHeight="1" x14ac:dyDescent="0.25">
      <c r="A29" s="186">
        <v>46</v>
      </c>
      <c r="B29" s="179" t="s">
        <v>26</v>
      </c>
      <c r="C29" s="180">
        <v>2114</v>
      </c>
      <c r="D29" s="180">
        <v>2031</v>
      </c>
      <c r="E29" s="180">
        <v>2057</v>
      </c>
      <c r="F29" s="181">
        <v>2089</v>
      </c>
      <c r="G29" s="181">
        <v>2190</v>
      </c>
      <c r="H29" s="181">
        <v>2317</v>
      </c>
      <c r="I29" s="181">
        <v>2208</v>
      </c>
      <c r="J29" s="181">
        <v>2209</v>
      </c>
      <c r="K29" s="181">
        <v>2172</v>
      </c>
      <c r="L29" s="181">
        <v>2153</v>
      </c>
      <c r="M29" s="181">
        <v>2139</v>
      </c>
      <c r="N29" s="181">
        <v>1855</v>
      </c>
      <c r="O29" s="181">
        <v>1893</v>
      </c>
    </row>
    <row r="30" spans="1:15" ht="13.5" customHeight="1" x14ac:dyDescent="0.25">
      <c r="A30" s="186">
        <v>47</v>
      </c>
      <c r="B30" s="179" t="s">
        <v>27</v>
      </c>
      <c r="C30" s="180">
        <v>7248</v>
      </c>
      <c r="D30" s="180">
        <v>7492</v>
      </c>
      <c r="E30" s="180">
        <v>7414</v>
      </c>
      <c r="F30" s="181">
        <v>7376</v>
      </c>
      <c r="G30" s="181">
        <v>7412</v>
      </c>
      <c r="H30" s="181">
        <v>7208</v>
      </c>
      <c r="I30" s="181">
        <v>6913</v>
      </c>
      <c r="J30" s="181">
        <v>6856</v>
      </c>
      <c r="K30" s="181">
        <v>6787</v>
      </c>
      <c r="L30" s="181">
        <v>6550</v>
      </c>
      <c r="M30" s="181">
        <v>6600</v>
      </c>
      <c r="N30" s="181">
        <v>6460</v>
      </c>
      <c r="O30" s="181">
        <v>6509</v>
      </c>
    </row>
    <row r="31" spans="1:15" ht="13.5" customHeight="1" x14ac:dyDescent="0.25">
      <c r="A31" s="186">
        <v>49</v>
      </c>
      <c r="B31" s="179" t="s">
        <v>28</v>
      </c>
      <c r="C31" s="180">
        <v>1985</v>
      </c>
      <c r="D31" s="180">
        <v>1912</v>
      </c>
      <c r="E31" s="180">
        <v>1991</v>
      </c>
      <c r="F31" s="181">
        <v>2024</v>
      </c>
      <c r="G31" s="181">
        <v>2177</v>
      </c>
      <c r="H31" s="181">
        <v>2232</v>
      </c>
      <c r="I31" s="181">
        <v>2268</v>
      </c>
      <c r="J31" s="181">
        <v>2292</v>
      </c>
      <c r="K31" s="181">
        <v>2305</v>
      </c>
      <c r="L31" s="181">
        <v>2177</v>
      </c>
      <c r="M31" s="181">
        <v>2224</v>
      </c>
      <c r="N31" s="181">
        <v>2314</v>
      </c>
      <c r="O31" s="181">
        <v>1549</v>
      </c>
    </row>
    <row r="32" spans="1:15" ht="13.5" customHeight="1" x14ac:dyDescent="0.25">
      <c r="A32" s="186" t="s">
        <v>77</v>
      </c>
      <c r="B32" s="179" t="s">
        <v>29</v>
      </c>
      <c r="C32" s="180">
        <v>173</v>
      </c>
      <c r="D32" s="180">
        <v>215</v>
      </c>
      <c r="E32" s="180">
        <v>202</v>
      </c>
      <c r="F32" s="181">
        <v>208</v>
      </c>
      <c r="G32" s="181">
        <v>214</v>
      </c>
      <c r="H32" s="181">
        <v>216</v>
      </c>
      <c r="I32" s="181">
        <v>217</v>
      </c>
      <c r="J32" s="181">
        <v>218</v>
      </c>
      <c r="K32" s="181">
        <v>229</v>
      </c>
      <c r="L32" s="181">
        <v>241</v>
      </c>
      <c r="M32" s="181">
        <v>262</v>
      </c>
      <c r="N32" s="181">
        <v>267</v>
      </c>
      <c r="O32" s="181">
        <v>281</v>
      </c>
    </row>
    <row r="33" spans="1:15" ht="13.5" customHeight="1" x14ac:dyDescent="0.25">
      <c r="A33" s="186">
        <v>52</v>
      </c>
      <c r="B33" s="179" t="s">
        <v>30</v>
      </c>
      <c r="C33" s="180">
        <v>275</v>
      </c>
      <c r="D33" s="180">
        <v>244</v>
      </c>
      <c r="E33" s="180">
        <v>248</v>
      </c>
      <c r="F33" s="181">
        <v>244</v>
      </c>
      <c r="G33" s="181">
        <v>220</v>
      </c>
      <c r="H33" s="181">
        <v>240</v>
      </c>
      <c r="I33" s="181">
        <v>235</v>
      </c>
      <c r="J33" s="181">
        <v>222</v>
      </c>
      <c r="K33" s="181">
        <v>217</v>
      </c>
      <c r="L33" s="181">
        <v>224</v>
      </c>
      <c r="M33" s="181">
        <v>267</v>
      </c>
      <c r="N33" s="181">
        <v>245</v>
      </c>
      <c r="O33" s="181">
        <v>254</v>
      </c>
    </row>
    <row r="34" spans="1:15" ht="13.5" customHeight="1" x14ac:dyDescent="0.25">
      <c r="A34" s="186">
        <v>53</v>
      </c>
      <c r="B34" s="179" t="s">
        <v>31</v>
      </c>
      <c r="C34" s="180">
        <v>1769</v>
      </c>
      <c r="D34" s="180">
        <v>1021</v>
      </c>
      <c r="E34" s="180">
        <v>921</v>
      </c>
      <c r="F34" s="181">
        <v>548</v>
      </c>
      <c r="G34" s="181">
        <v>535</v>
      </c>
      <c r="H34" s="181">
        <v>496</v>
      </c>
      <c r="I34" s="181">
        <v>518</v>
      </c>
      <c r="J34" s="181">
        <v>504</v>
      </c>
      <c r="K34" s="181">
        <v>399</v>
      </c>
      <c r="L34" s="181">
        <v>375</v>
      </c>
      <c r="M34" s="181">
        <v>371</v>
      </c>
      <c r="N34" s="181">
        <v>365</v>
      </c>
      <c r="O34" s="181">
        <v>361</v>
      </c>
    </row>
    <row r="35" spans="1:15" ht="13.5" customHeight="1" x14ac:dyDescent="0.25">
      <c r="A35" s="186">
        <v>55</v>
      </c>
      <c r="B35" s="179" t="s">
        <v>32</v>
      </c>
      <c r="C35" s="180">
        <v>1551</v>
      </c>
      <c r="D35" s="180">
        <v>1569</v>
      </c>
      <c r="E35" s="180">
        <v>1659</v>
      </c>
      <c r="F35" s="181">
        <v>1631</v>
      </c>
      <c r="G35" s="181">
        <v>1488</v>
      </c>
      <c r="H35" s="181">
        <v>1440</v>
      </c>
      <c r="I35" s="181">
        <v>1578</v>
      </c>
      <c r="J35" s="181">
        <v>1627</v>
      </c>
      <c r="K35" s="181">
        <v>1647</v>
      </c>
      <c r="L35" s="181">
        <v>1584</v>
      </c>
      <c r="M35" s="181">
        <v>1599</v>
      </c>
      <c r="N35" s="181">
        <v>1258</v>
      </c>
      <c r="O35" s="181">
        <v>1403</v>
      </c>
    </row>
    <row r="36" spans="1:15" ht="13.5" customHeight="1" x14ac:dyDescent="0.25">
      <c r="A36" s="186">
        <v>56</v>
      </c>
      <c r="B36" s="179" t="s">
        <v>33</v>
      </c>
      <c r="C36" s="180">
        <v>3477</v>
      </c>
      <c r="D36" s="180">
        <v>3695</v>
      </c>
      <c r="E36" s="180">
        <v>4502</v>
      </c>
      <c r="F36" s="181">
        <v>4622</v>
      </c>
      <c r="G36" s="181">
        <v>4575</v>
      </c>
      <c r="H36" s="181">
        <v>4920</v>
      </c>
      <c r="I36" s="181">
        <v>4801</v>
      </c>
      <c r="J36" s="181">
        <v>5041</v>
      </c>
      <c r="K36" s="181">
        <v>5052</v>
      </c>
      <c r="L36" s="181">
        <v>5181</v>
      </c>
      <c r="M36" s="181">
        <v>5303</v>
      </c>
      <c r="N36" s="181">
        <v>4708</v>
      </c>
      <c r="O36" s="181">
        <v>5115</v>
      </c>
    </row>
    <row r="37" spans="1:15" ht="13.5" customHeight="1" x14ac:dyDescent="0.25">
      <c r="A37" s="186" t="s">
        <v>34</v>
      </c>
      <c r="B37" s="179" t="s">
        <v>35</v>
      </c>
      <c r="C37" s="180">
        <v>1873</v>
      </c>
      <c r="D37" s="180">
        <v>1942</v>
      </c>
      <c r="E37" s="180">
        <v>2666</v>
      </c>
      <c r="F37" s="181">
        <v>2650</v>
      </c>
      <c r="G37" s="181">
        <v>2560</v>
      </c>
      <c r="H37" s="181">
        <v>2472</v>
      </c>
      <c r="I37" s="181">
        <v>2479</v>
      </c>
      <c r="J37" s="181">
        <v>2487</v>
      </c>
      <c r="K37" s="181">
        <v>2202</v>
      </c>
      <c r="L37" s="181">
        <v>2419</v>
      </c>
      <c r="M37" s="181">
        <v>2679</v>
      </c>
      <c r="N37" s="181">
        <v>2531</v>
      </c>
      <c r="O37" s="181">
        <v>2528</v>
      </c>
    </row>
    <row r="38" spans="1:15" ht="13.5" customHeight="1" x14ac:dyDescent="0.25">
      <c r="A38" s="186">
        <v>61</v>
      </c>
      <c r="B38" s="179" t="s">
        <v>36</v>
      </c>
      <c r="C38" s="180">
        <v>1640</v>
      </c>
      <c r="D38" s="180">
        <v>1130</v>
      </c>
      <c r="E38" s="180">
        <v>1391</v>
      </c>
      <c r="F38" s="181">
        <v>1272</v>
      </c>
      <c r="G38" s="181">
        <v>1172</v>
      </c>
      <c r="H38" s="181">
        <v>1090</v>
      </c>
      <c r="I38" s="181">
        <v>1231</v>
      </c>
      <c r="J38" s="181">
        <v>1656</v>
      </c>
      <c r="K38" s="181">
        <v>1633</v>
      </c>
      <c r="L38" s="181">
        <v>1621</v>
      </c>
      <c r="M38" s="181">
        <v>1225</v>
      </c>
      <c r="N38" s="181">
        <v>1146</v>
      </c>
      <c r="O38" s="181">
        <v>789</v>
      </c>
    </row>
    <row r="39" spans="1:15" ht="13.5" customHeight="1" x14ac:dyDescent="0.25">
      <c r="A39" s="186" t="s">
        <v>78</v>
      </c>
      <c r="B39" s="179" t="s">
        <v>37</v>
      </c>
      <c r="C39" s="180">
        <v>1423</v>
      </c>
      <c r="D39" s="180">
        <v>2066</v>
      </c>
      <c r="E39" s="180">
        <v>2065</v>
      </c>
      <c r="F39" s="181">
        <v>2301</v>
      </c>
      <c r="G39" s="181">
        <v>2288</v>
      </c>
      <c r="H39" s="181">
        <v>2311</v>
      </c>
      <c r="I39" s="181">
        <v>2149</v>
      </c>
      <c r="J39" s="181">
        <v>1902</v>
      </c>
      <c r="K39" s="181">
        <v>2138</v>
      </c>
      <c r="L39" s="181">
        <v>2924</v>
      </c>
      <c r="M39" s="181">
        <v>3051</v>
      </c>
      <c r="N39" s="181">
        <v>3278</v>
      </c>
      <c r="O39" s="181">
        <v>3664</v>
      </c>
    </row>
    <row r="40" spans="1:15" ht="13.5" customHeight="1" x14ac:dyDescent="0.25">
      <c r="A40" s="186">
        <v>64</v>
      </c>
      <c r="B40" s="179" t="s">
        <v>38</v>
      </c>
      <c r="C40" s="180">
        <v>3019</v>
      </c>
      <c r="D40" s="180">
        <v>3159</v>
      </c>
      <c r="E40" s="180">
        <v>3448</v>
      </c>
      <c r="F40" s="181">
        <v>3454</v>
      </c>
      <c r="G40" s="181">
        <v>3282</v>
      </c>
      <c r="H40" s="181">
        <v>3012</v>
      </c>
      <c r="I40" s="181">
        <v>3049</v>
      </c>
      <c r="J40" s="181">
        <v>2951</v>
      </c>
      <c r="K40" s="181">
        <v>2942</v>
      </c>
      <c r="L40" s="181">
        <v>2488</v>
      </c>
      <c r="M40" s="181">
        <v>2457</v>
      </c>
      <c r="N40" s="181">
        <v>2445</v>
      </c>
      <c r="O40" s="181">
        <v>2438</v>
      </c>
    </row>
    <row r="41" spans="1:15" ht="13.5" customHeight="1" x14ac:dyDescent="0.25">
      <c r="A41" s="186">
        <v>65</v>
      </c>
      <c r="B41" s="179" t="s">
        <v>39</v>
      </c>
      <c r="C41" s="180">
        <v>3693</v>
      </c>
      <c r="D41" s="180">
        <v>3123</v>
      </c>
      <c r="E41" s="180">
        <v>3882</v>
      </c>
      <c r="F41" s="181">
        <v>3963</v>
      </c>
      <c r="G41" s="181">
        <v>4229</v>
      </c>
      <c r="H41" s="181">
        <v>4261</v>
      </c>
      <c r="I41" s="181">
        <v>4310</v>
      </c>
      <c r="J41" s="181">
        <v>4418</v>
      </c>
      <c r="K41" s="181">
        <v>4403</v>
      </c>
      <c r="L41" s="181">
        <v>4302</v>
      </c>
      <c r="M41" s="181">
        <v>4500</v>
      </c>
      <c r="N41" s="181">
        <v>4406</v>
      </c>
      <c r="O41" s="181">
        <v>4239</v>
      </c>
    </row>
    <row r="42" spans="1:15" ht="13.5" customHeight="1" x14ac:dyDescent="0.25">
      <c r="A42" s="186">
        <v>66</v>
      </c>
      <c r="B42" s="179" t="s">
        <v>40</v>
      </c>
      <c r="C42" s="180">
        <v>862</v>
      </c>
      <c r="D42" s="180">
        <v>1052</v>
      </c>
      <c r="E42" s="180">
        <v>1722</v>
      </c>
      <c r="F42" s="181">
        <v>1711</v>
      </c>
      <c r="G42" s="181">
        <v>1719</v>
      </c>
      <c r="H42" s="181">
        <v>1711</v>
      </c>
      <c r="I42" s="181">
        <v>1690</v>
      </c>
      <c r="J42" s="181">
        <v>1678</v>
      </c>
      <c r="K42" s="181">
        <v>1692</v>
      </c>
      <c r="L42" s="181">
        <v>1988</v>
      </c>
      <c r="M42" s="181">
        <v>1942</v>
      </c>
      <c r="N42" s="181">
        <v>1988</v>
      </c>
      <c r="O42" s="181">
        <v>1894</v>
      </c>
    </row>
    <row r="43" spans="1:15" ht="13.5" customHeight="1" x14ac:dyDescent="0.25">
      <c r="A43" s="186">
        <v>68</v>
      </c>
      <c r="B43" s="179" t="s">
        <v>41</v>
      </c>
      <c r="C43" s="180">
        <v>1173</v>
      </c>
      <c r="D43" s="180">
        <v>1821</v>
      </c>
      <c r="E43" s="180">
        <v>2671</v>
      </c>
      <c r="F43" s="181">
        <v>2707</v>
      </c>
      <c r="G43" s="181">
        <v>2632</v>
      </c>
      <c r="H43" s="181">
        <v>2408</v>
      </c>
      <c r="I43" s="181">
        <v>2349</v>
      </c>
      <c r="J43" s="181">
        <v>2286</v>
      </c>
      <c r="K43" s="181">
        <v>2496</v>
      </c>
      <c r="L43" s="181">
        <v>2433</v>
      </c>
      <c r="M43" s="181">
        <v>2445</v>
      </c>
      <c r="N43" s="181">
        <v>2536</v>
      </c>
      <c r="O43" s="181">
        <v>2539</v>
      </c>
    </row>
    <row r="44" spans="1:15" ht="13.5" customHeight="1" x14ac:dyDescent="0.25">
      <c r="A44" s="186">
        <v>69</v>
      </c>
      <c r="B44" s="179" t="s">
        <v>42</v>
      </c>
      <c r="C44" s="180">
        <v>2012</v>
      </c>
      <c r="D44" s="180">
        <v>2283</v>
      </c>
      <c r="E44" s="180">
        <v>2496</v>
      </c>
      <c r="F44" s="181">
        <v>2611</v>
      </c>
      <c r="G44" s="181">
        <v>2655</v>
      </c>
      <c r="H44" s="181">
        <v>2711</v>
      </c>
      <c r="I44" s="181">
        <v>2776</v>
      </c>
      <c r="J44" s="181">
        <v>2835</v>
      </c>
      <c r="K44" s="181">
        <v>2901</v>
      </c>
      <c r="L44" s="181">
        <v>2867</v>
      </c>
      <c r="M44" s="181">
        <v>2919</v>
      </c>
      <c r="N44" s="181">
        <v>2937</v>
      </c>
      <c r="O44" s="181">
        <v>2983</v>
      </c>
    </row>
    <row r="45" spans="1:15" ht="13.5" customHeight="1" x14ac:dyDescent="0.25">
      <c r="A45" s="186">
        <v>70</v>
      </c>
      <c r="B45" s="179" t="s">
        <v>43</v>
      </c>
      <c r="C45" s="180">
        <v>1890</v>
      </c>
      <c r="D45" s="180">
        <v>2233</v>
      </c>
      <c r="E45" s="180">
        <v>2622</v>
      </c>
      <c r="F45" s="181">
        <v>2839</v>
      </c>
      <c r="G45" s="181">
        <v>3526</v>
      </c>
      <c r="H45" s="181">
        <v>3617</v>
      </c>
      <c r="I45" s="181">
        <v>3657</v>
      </c>
      <c r="J45" s="181">
        <v>3855</v>
      </c>
      <c r="K45" s="181">
        <v>3943</v>
      </c>
      <c r="L45" s="181">
        <v>4012</v>
      </c>
      <c r="M45" s="181">
        <v>3805</v>
      </c>
      <c r="N45" s="181">
        <v>3762</v>
      </c>
      <c r="O45" s="181">
        <v>3468</v>
      </c>
    </row>
    <row r="46" spans="1:15" ht="13.5" customHeight="1" x14ac:dyDescent="0.25">
      <c r="A46" s="186">
        <v>71</v>
      </c>
      <c r="B46" s="179" t="s">
        <v>44</v>
      </c>
      <c r="C46" s="180">
        <v>1935</v>
      </c>
      <c r="D46" s="180">
        <v>2349</v>
      </c>
      <c r="E46" s="180">
        <v>3466</v>
      </c>
      <c r="F46" s="181">
        <v>3164</v>
      </c>
      <c r="G46" s="181">
        <v>3250</v>
      </c>
      <c r="H46" s="181">
        <v>3383</v>
      </c>
      <c r="I46" s="181">
        <v>3476</v>
      </c>
      <c r="J46" s="181">
        <v>3500</v>
      </c>
      <c r="K46" s="181">
        <v>3644</v>
      </c>
      <c r="L46" s="181">
        <v>3742</v>
      </c>
      <c r="M46" s="181">
        <v>3890</v>
      </c>
      <c r="N46" s="181">
        <v>3986</v>
      </c>
      <c r="O46" s="181">
        <v>4111</v>
      </c>
    </row>
    <row r="47" spans="1:15" ht="13.5" customHeight="1" x14ac:dyDescent="0.25">
      <c r="A47" s="186">
        <v>72</v>
      </c>
      <c r="B47" s="179" t="s">
        <v>45</v>
      </c>
      <c r="C47" s="180">
        <v>954</v>
      </c>
      <c r="D47" s="180">
        <v>1089</v>
      </c>
      <c r="E47" s="180">
        <v>1104</v>
      </c>
      <c r="F47" s="181">
        <v>1107</v>
      </c>
      <c r="G47" s="181">
        <v>1057</v>
      </c>
      <c r="H47" s="181">
        <v>1112</v>
      </c>
      <c r="I47" s="181">
        <v>1118</v>
      </c>
      <c r="J47" s="181">
        <v>1195</v>
      </c>
      <c r="K47" s="181">
        <v>1240</v>
      </c>
      <c r="L47" s="181">
        <v>1329</v>
      </c>
      <c r="M47" s="181">
        <v>1327</v>
      </c>
      <c r="N47" s="181">
        <v>1388</v>
      </c>
      <c r="O47" s="181">
        <v>1510</v>
      </c>
    </row>
    <row r="48" spans="1:15" ht="13.5" customHeight="1" x14ac:dyDescent="0.25">
      <c r="A48" s="186" t="s">
        <v>46</v>
      </c>
      <c r="B48" s="179" t="s">
        <v>47</v>
      </c>
      <c r="C48" s="180">
        <v>1504</v>
      </c>
      <c r="D48" s="180">
        <v>1415</v>
      </c>
      <c r="E48" s="180">
        <v>2263</v>
      </c>
      <c r="F48" s="181">
        <v>2242</v>
      </c>
      <c r="G48" s="181">
        <v>1991</v>
      </c>
      <c r="H48" s="181">
        <v>2043</v>
      </c>
      <c r="I48" s="181">
        <v>1807</v>
      </c>
      <c r="J48" s="181">
        <v>1939</v>
      </c>
      <c r="K48" s="181">
        <v>2095</v>
      </c>
      <c r="L48" s="181">
        <v>2136</v>
      </c>
      <c r="M48" s="181">
        <v>2178</v>
      </c>
      <c r="N48" s="181">
        <v>2203</v>
      </c>
      <c r="O48" s="181">
        <v>2249</v>
      </c>
    </row>
    <row r="49" spans="1:15" ht="13.5" customHeight="1" x14ac:dyDescent="0.25">
      <c r="A49" s="186" t="s">
        <v>164</v>
      </c>
      <c r="B49" s="179" t="s">
        <v>48</v>
      </c>
      <c r="C49" s="180">
        <v>3512</v>
      </c>
      <c r="D49" s="180">
        <v>4381</v>
      </c>
      <c r="E49" s="180">
        <v>4701</v>
      </c>
      <c r="F49" s="181">
        <v>4692</v>
      </c>
      <c r="G49" s="181">
        <v>4501</v>
      </c>
      <c r="H49" s="181">
        <v>4387</v>
      </c>
      <c r="I49" s="181">
        <v>4589</v>
      </c>
      <c r="J49" s="181">
        <v>4902</v>
      </c>
      <c r="K49" s="181">
        <v>4923</v>
      </c>
      <c r="L49" s="181">
        <v>4874</v>
      </c>
      <c r="M49" s="181">
        <v>5148</v>
      </c>
      <c r="N49" s="181">
        <v>5069</v>
      </c>
      <c r="O49" s="181">
        <v>5872</v>
      </c>
    </row>
    <row r="50" spans="1:15" ht="13.5" customHeight="1" x14ac:dyDescent="0.25">
      <c r="A50" s="186">
        <v>78</v>
      </c>
      <c r="B50" s="179" t="s">
        <v>49</v>
      </c>
      <c r="C50" s="180">
        <v>733</v>
      </c>
      <c r="D50" s="180">
        <v>626</v>
      </c>
      <c r="E50" s="180">
        <v>5674</v>
      </c>
      <c r="F50" s="181">
        <v>5703</v>
      </c>
      <c r="G50" s="181">
        <v>6299</v>
      </c>
      <c r="H50" s="181">
        <v>6237</v>
      </c>
      <c r="I50" s="181">
        <v>6407</v>
      </c>
      <c r="J50" s="181">
        <v>6922</v>
      </c>
      <c r="K50" s="181">
        <v>7493</v>
      </c>
      <c r="L50" s="181">
        <v>7786</v>
      </c>
      <c r="M50" s="181">
        <v>7746</v>
      </c>
      <c r="N50" s="181">
        <v>7292</v>
      </c>
      <c r="O50" s="181">
        <v>8474</v>
      </c>
    </row>
    <row r="51" spans="1:15" ht="13.5" customHeight="1" x14ac:dyDescent="0.25">
      <c r="A51" s="186">
        <v>84</v>
      </c>
      <c r="B51" s="179" t="s">
        <v>50</v>
      </c>
      <c r="C51" s="180">
        <v>5678</v>
      </c>
      <c r="D51" s="180">
        <v>5324</v>
      </c>
      <c r="E51" s="180">
        <v>6008</v>
      </c>
      <c r="F51" s="181">
        <v>6087</v>
      </c>
      <c r="G51" s="181">
        <v>6227</v>
      </c>
      <c r="H51" s="181">
        <v>6442</v>
      </c>
      <c r="I51" s="181">
        <v>6544</v>
      </c>
      <c r="J51" s="181">
        <v>6574</v>
      </c>
      <c r="K51" s="181">
        <v>6732</v>
      </c>
      <c r="L51" s="181">
        <v>6519</v>
      </c>
      <c r="M51" s="181">
        <v>6327</v>
      </c>
      <c r="N51" s="181">
        <v>6403</v>
      </c>
      <c r="O51" s="181">
        <v>6524</v>
      </c>
    </row>
    <row r="52" spans="1:15" ht="13.5" customHeight="1" x14ac:dyDescent="0.25">
      <c r="A52" s="186">
        <v>85</v>
      </c>
      <c r="B52" s="179" t="s">
        <v>51</v>
      </c>
      <c r="C52" s="180">
        <v>7434</v>
      </c>
      <c r="D52" s="180">
        <v>7665</v>
      </c>
      <c r="E52" s="180">
        <v>9430</v>
      </c>
      <c r="F52" s="181">
        <v>9569</v>
      </c>
      <c r="G52" s="181">
        <v>9811</v>
      </c>
      <c r="H52" s="181">
        <v>10068</v>
      </c>
      <c r="I52" s="181">
        <v>9972</v>
      </c>
      <c r="J52" s="181">
        <v>9939</v>
      </c>
      <c r="K52" s="181">
        <v>10031</v>
      </c>
      <c r="L52" s="181">
        <v>10128</v>
      </c>
      <c r="M52" s="181">
        <v>10501</v>
      </c>
      <c r="N52" s="181">
        <v>10279</v>
      </c>
      <c r="O52" s="181">
        <v>10649</v>
      </c>
    </row>
    <row r="53" spans="1:15" ht="13.5" customHeight="1" x14ac:dyDescent="0.25">
      <c r="A53" s="186">
        <v>86</v>
      </c>
      <c r="B53" s="179" t="s">
        <v>52</v>
      </c>
      <c r="C53" s="180">
        <v>11001</v>
      </c>
      <c r="D53" s="180">
        <v>12441</v>
      </c>
      <c r="E53" s="180">
        <v>14881</v>
      </c>
      <c r="F53" s="181">
        <v>15930</v>
      </c>
      <c r="G53" s="181">
        <v>16542</v>
      </c>
      <c r="H53" s="181">
        <v>16999</v>
      </c>
      <c r="I53" s="181">
        <v>17781</v>
      </c>
      <c r="J53" s="181">
        <v>18149</v>
      </c>
      <c r="K53" s="181">
        <v>18522</v>
      </c>
      <c r="L53" s="181">
        <v>19055</v>
      </c>
      <c r="M53" s="181">
        <v>19357</v>
      </c>
      <c r="N53" s="181">
        <v>19912</v>
      </c>
      <c r="O53" s="181">
        <v>20646</v>
      </c>
    </row>
    <row r="54" spans="1:15" ht="13.5" customHeight="1" x14ac:dyDescent="0.25">
      <c r="A54" s="186">
        <v>87</v>
      </c>
      <c r="B54" s="179" t="s">
        <v>53</v>
      </c>
      <c r="C54" s="180">
        <v>2483</v>
      </c>
      <c r="D54" s="180">
        <v>2744</v>
      </c>
      <c r="E54" s="180">
        <v>3063</v>
      </c>
      <c r="F54" s="181">
        <v>3186</v>
      </c>
      <c r="G54" s="181">
        <v>3128</v>
      </c>
      <c r="H54" s="181">
        <v>3167</v>
      </c>
      <c r="I54" s="181">
        <v>3332</v>
      </c>
      <c r="J54" s="181">
        <v>3476</v>
      </c>
      <c r="K54" s="181">
        <v>3594</v>
      </c>
      <c r="L54" s="181">
        <v>3665</v>
      </c>
      <c r="M54" s="181">
        <v>3725</v>
      </c>
      <c r="N54" s="181">
        <v>3672</v>
      </c>
      <c r="O54" s="181">
        <v>3764</v>
      </c>
    </row>
    <row r="55" spans="1:15" ht="13.5" customHeight="1" x14ac:dyDescent="0.25">
      <c r="A55" s="186">
        <v>88</v>
      </c>
      <c r="B55" s="179" t="s">
        <v>54</v>
      </c>
      <c r="C55" s="180">
        <v>2444</v>
      </c>
      <c r="D55" s="180">
        <v>2720</v>
      </c>
      <c r="E55" s="180">
        <v>3768</v>
      </c>
      <c r="F55" s="181">
        <v>3941</v>
      </c>
      <c r="G55" s="181">
        <v>3953</v>
      </c>
      <c r="H55" s="181">
        <v>4223</v>
      </c>
      <c r="I55" s="181">
        <v>4186</v>
      </c>
      <c r="J55" s="181">
        <v>4349</v>
      </c>
      <c r="K55" s="181">
        <v>4631</v>
      </c>
      <c r="L55" s="181">
        <v>4729</v>
      </c>
      <c r="M55" s="181">
        <v>5137</v>
      </c>
      <c r="N55" s="181">
        <v>5202</v>
      </c>
      <c r="O55" s="181">
        <v>5473</v>
      </c>
    </row>
    <row r="56" spans="1:15" ht="13.5" customHeight="1" x14ac:dyDescent="0.25">
      <c r="A56" s="186" t="s">
        <v>55</v>
      </c>
      <c r="B56" s="179" t="s">
        <v>56</v>
      </c>
      <c r="C56" s="180">
        <v>1650</v>
      </c>
      <c r="D56" s="180">
        <v>1745</v>
      </c>
      <c r="E56" s="180">
        <v>3001</v>
      </c>
      <c r="F56" s="181">
        <v>3200</v>
      </c>
      <c r="G56" s="181">
        <v>3332</v>
      </c>
      <c r="H56" s="181">
        <v>3508</v>
      </c>
      <c r="I56" s="181">
        <v>3567</v>
      </c>
      <c r="J56" s="181">
        <v>3617</v>
      </c>
      <c r="K56" s="181">
        <v>3699</v>
      </c>
      <c r="L56" s="181">
        <v>4019</v>
      </c>
      <c r="M56" s="181">
        <v>4179</v>
      </c>
      <c r="N56" s="181">
        <v>4051</v>
      </c>
      <c r="O56" s="181">
        <v>4114</v>
      </c>
    </row>
    <row r="57" spans="1:15" ht="13.5" customHeight="1" x14ac:dyDescent="0.25">
      <c r="A57" s="186" t="s">
        <v>57</v>
      </c>
      <c r="B57" s="179" t="s">
        <v>58</v>
      </c>
      <c r="C57" s="180">
        <v>2740</v>
      </c>
      <c r="D57" s="180">
        <v>2862</v>
      </c>
      <c r="E57" s="180">
        <v>4516</v>
      </c>
      <c r="F57" s="181">
        <v>4720</v>
      </c>
      <c r="G57" s="181">
        <v>4581</v>
      </c>
      <c r="H57" s="181">
        <v>4662</v>
      </c>
      <c r="I57" s="181">
        <v>4769</v>
      </c>
      <c r="J57" s="181">
        <v>4982</v>
      </c>
      <c r="K57" s="181">
        <v>4872</v>
      </c>
      <c r="L57" s="181">
        <v>5007</v>
      </c>
      <c r="M57" s="181">
        <v>4932</v>
      </c>
      <c r="N57" s="181">
        <v>4666</v>
      </c>
      <c r="O57" s="181">
        <v>4888</v>
      </c>
    </row>
    <row r="58" spans="1:15" ht="13.5" customHeight="1" x14ac:dyDescent="0.25">
      <c r="A58" s="232"/>
      <c r="B58" s="179"/>
      <c r="C58" s="180"/>
      <c r="D58" s="180"/>
      <c r="E58" s="180"/>
      <c r="F58" s="181"/>
      <c r="G58" s="181"/>
      <c r="H58" s="242"/>
      <c r="I58" s="181"/>
    </row>
    <row r="59" spans="1:15" ht="13.5" customHeight="1" x14ac:dyDescent="0.25">
      <c r="A59" s="233" t="s">
        <v>161</v>
      </c>
      <c r="B59" s="169"/>
      <c r="C59" s="180"/>
      <c r="D59" s="180"/>
      <c r="E59" s="180"/>
      <c r="F59" s="181"/>
      <c r="G59" s="170"/>
      <c r="H59" s="242"/>
      <c r="I59" s="242"/>
    </row>
    <row r="60" spans="1:15" ht="13.5" customHeight="1" x14ac:dyDescent="0.25">
      <c r="A60" s="234" t="s">
        <v>218</v>
      </c>
      <c r="B60" s="172"/>
      <c r="C60" s="172"/>
      <c r="D60" s="172"/>
      <c r="E60" s="172"/>
      <c r="F60" s="172"/>
      <c r="G60" s="172"/>
      <c r="H60" s="242"/>
      <c r="I60" s="242"/>
    </row>
    <row r="61" spans="1:15" ht="13.5" customHeight="1" x14ac:dyDescent="0.25">
      <c r="A61" s="233" t="s">
        <v>188</v>
      </c>
      <c r="B61" s="171"/>
      <c r="C61" s="171"/>
      <c r="D61" s="171"/>
      <c r="E61" s="171"/>
      <c r="F61" s="171"/>
      <c r="G61" s="171"/>
      <c r="H61" s="242"/>
      <c r="I61" s="242"/>
    </row>
    <row r="62" spans="1:15" ht="13.5" customHeight="1" x14ac:dyDescent="0.25">
      <c r="A62" s="232" t="s">
        <v>173</v>
      </c>
      <c r="B62" s="171"/>
      <c r="C62" s="171"/>
      <c r="D62" s="171"/>
      <c r="E62" s="171"/>
      <c r="F62" s="171"/>
      <c r="G62" s="171"/>
      <c r="H62" s="242"/>
      <c r="I62" s="242"/>
    </row>
    <row r="63" spans="1:15" ht="13.5" customHeight="1" x14ac:dyDescent="0.25">
      <c r="A63" s="232" t="s">
        <v>172</v>
      </c>
      <c r="B63" s="171"/>
      <c r="C63" s="171"/>
      <c r="D63" s="171"/>
      <c r="E63" s="171"/>
      <c r="F63" s="171"/>
      <c r="G63" s="171"/>
      <c r="H63" s="242"/>
      <c r="I63" s="242"/>
    </row>
    <row r="64" spans="1:15" ht="13.5" customHeight="1" x14ac:dyDescent="0.25">
      <c r="A64" s="233" t="s">
        <v>165</v>
      </c>
      <c r="B64" s="172"/>
      <c r="C64" s="172"/>
      <c r="D64" s="172"/>
      <c r="E64" s="172"/>
      <c r="F64" s="172"/>
      <c r="G64" s="172"/>
      <c r="H64" s="242"/>
      <c r="I64" s="242"/>
    </row>
    <row r="65" spans="1:15" ht="13.5" customHeight="1" x14ac:dyDescent="0.25">
      <c r="A65" s="235" t="s">
        <v>227</v>
      </c>
      <c r="B65" s="242"/>
      <c r="C65" s="242"/>
      <c r="D65" s="242"/>
      <c r="E65" s="242"/>
      <c r="F65" s="242"/>
      <c r="G65" s="242"/>
      <c r="H65" s="242"/>
      <c r="I65" s="242"/>
    </row>
    <row r="66" spans="1:15" ht="13.5" customHeight="1" x14ac:dyDescent="0.25">
      <c r="A66" s="235"/>
      <c r="B66" s="242"/>
      <c r="C66" s="242"/>
      <c r="D66" s="242"/>
      <c r="E66" s="242"/>
      <c r="F66" s="242"/>
      <c r="G66" s="242"/>
      <c r="H66" s="242"/>
      <c r="I66" s="242"/>
    </row>
    <row r="67" spans="1:15" ht="13.5" customHeight="1" x14ac:dyDescent="0.25">
      <c r="A67" s="243" t="s">
        <v>270</v>
      </c>
    </row>
    <row r="68" spans="1:15" ht="13.5" customHeight="1" x14ac:dyDescent="0.25">
      <c r="A68" s="243"/>
    </row>
    <row r="69" spans="1:15" ht="13.5" customHeight="1" x14ac:dyDescent="0.2">
      <c r="A69" s="53" t="s">
        <v>257</v>
      </c>
      <c r="B69" s="52"/>
      <c r="C69" s="52"/>
      <c r="D69" s="52"/>
      <c r="E69" s="52"/>
      <c r="F69" s="52"/>
      <c r="G69" s="52"/>
      <c r="H69" s="245"/>
      <c r="I69" s="196"/>
      <c r="J69" s="201"/>
      <c r="K69" s="201"/>
      <c r="L69" s="201"/>
      <c r="M69" s="201"/>
      <c r="N69" s="201"/>
      <c r="O69" s="201"/>
    </row>
    <row r="70" spans="1:15" ht="13.5" customHeight="1" x14ac:dyDescent="0.25">
      <c r="A70" s="203" t="s">
        <v>0</v>
      </c>
      <c r="B70" s="203"/>
      <c r="C70" s="203"/>
      <c r="D70" s="47"/>
      <c r="E70" s="48"/>
      <c r="F70" s="48"/>
      <c r="G70" s="47"/>
      <c r="H70" s="242"/>
      <c r="I70" s="242"/>
    </row>
    <row r="71" spans="1:15" s="339" customFormat="1" ht="13.5" customHeight="1" x14ac:dyDescent="0.25">
      <c r="A71" s="183"/>
      <c r="B71" s="183"/>
      <c r="C71" s="183"/>
      <c r="D71" s="49"/>
      <c r="E71" s="230"/>
      <c r="F71" s="230"/>
      <c r="G71" s="230"/>
      <c r="H71" s="230"/>
      <c r="I71" s="230"/>
      <c r="J71" s="230"/>
      <c r="K71" s="230"/>
      <c r="L71" s="230"/>
      <c r="M71" s="230"/>
      <c r="N71" s="230"/>
      <c r="O71" s="230"/>
    </row>
    <row r="72" spans="1:15" s="201" customFormat="1" ht="13.5" customHeight="1" x14ac:dyDescent="0.25">
      <c r="A72" s="204" t="s">
        <v>72</v>
      </c>
      <c r="B72" s="204" t="s">
        <v>65</v>
      </c>
      <c r="C72" s="164"/>
      <c r="D72" s="164"/>
      <c r="E72" s="164"/>
      <c r="F72" s="164"/>
      <c r="G72" s="164"/>
      <c r="H72" s="165"/>
      <c r="I72" s="190"/>
      <c r="J72" s="190"/>
      <c r="K72" s="190"/>
      <c r="L72" s="190"/>
      <c r="M72" s="190"/>
      <c r="N72" s="190"/>
      <c r="O72" s="190" t="s">
        <v>208</v>
      </c>
    </row>
    <row r="73" spans="1:15" s="76" customFormat="1" ht="13.5" customHeight="1" x14ac:dyDescent="0.25">
      <c r="A73" s="209"/>
      <c r="B73" s="204"/>
      <c r="C73" s="165" t="s">
        <v>280</v>
      </c>
      <c r="D73" s="165" t="s">
        <v>281</v>
      </c>
      <c r="E73" s="165">
        <v>2011</v>
      </c>
      <c r="F73" s="340">
        <v>2012</v>
      </c>
      <c r="G73" s="341">
        <v>2013</v>
      </c>
      <c r="H73" s="341">
        <v>2014</v>
      </c>
      <c r="I73" s="209" t="s">
        <v>282</v>
      </c>
      <c r="J73" s="341">
        <v>2016</v>
      </c>
      <c r="K73" s="341">
        <v>2017</v>
      </c>
      <c r="L73" s="341">
        <v>2018</v>
      </c>
      <c r="M73" s="341">
        <v>2019</v>
      </c>
      <c r="N73" s="341">
        <v>2020</v>
      </c>
      <c r="O73" s="341">
        <v>2021</v>
      </c>
    </row>
    <row r="74" spans="1:15" ht="13.5" customHeight="1" x14ac:dyDescent="0.25">
      <c r="A74" s="166"/>
      <c r="B74" s="167" t="s">
        <v>285</v>
      </c>
      <c r="C74" s="184">
        <v>72676.912371000013</v>
      </c>
      <c r="D74" s="184">
        <v>75058.481853999998</v>
      </c>
      <c r="E74" s="184">
        <v>87002.061552000014</v>
      </c>
      <c r="F74" s="184">
        <v>88656.392904099921</v>
      </c>
      <c r="G74" s="184">
        <v>90520.843407000051</v>
      </c>
      <c r="H74" s="184">
        <v>91566.726456699907</v>
      </c>
      <c r="I74" s="184">
        <v>92104.410025799953</v>
      </c>
      <c r="J74" s="184">
        <v>93705.671171100068</v>
      </c>
      <c r="K74" s="184">
        <v>94985</v>
      </c>
      <c r="L74" s="184">
        <v>97554.747852600034</v>
      </c>
      <c r="M74" s="185">
        <v>98822.098761599074</v>
      </c>
      <c r="N74" s="185">
        <v>98429</v>
      </c>
      <c r="O74" s="185">
        <v>100486.99377189994</v>
      </c>
    </row>
    <row r="75" spans="1:15" ht="13.5" customHeight="1" x14ac:dyDescent="0.25">
      <c r="A75" s="168" t="s">
        <v>209</v>
      </c>
      <c r="B75" s="167"/>
      <c r="C75" s="184">
        <v>120.28696599999999</v>
      </c>
      <c r="D75" s="184">
        <v>126.66007800000001</v>
      </c>
      <c r="E75" s="184">
        <v>128.69484739999999</v>
      </c>
      <c r="F75" s="184">
        <v>96.427315100000001</v>
      </c>
      <c r="G75" s="184">
        <v>92.986540599999998</v>
      </c>
      <c r="H75" s="184">
        <v>93.816531100000006</v>
      </c>
      <c r="I75" s="184">
        <v>124.87258239999998</v>
      </c>
      <c r="J75" s="184">
        <v>94.989744600000009</v>
      </c>
      <c r="K75" s="184">
        <v>98.512371700000017</v>
      </c>
      <c r="L75" s="184">
        <v>82.293810499999992</v>
      </c>
      <c r="M75" s="185">
        <v>83</v>
      </c>
      <c r="N75" s="185">
        <v>90</v>
      </c>
      <c r="O75" s="185">
        <v>93.4468368</v>
      </c>
    </row>
    <row r="76" spans="1:15" ht="13.5" customHeight="1" x14ac:dyDescent="0.25">
      <c r="A76" s="232" t="s">
        <v>2</v>
      </c>
      <c r="B76" s="179" t="s">
        <v>3</v>
      </c>
      <c r="C76" s="180">
        <v>120.28696599999999</v>
      </c>
      <c r="D76" s="180">
        <v>126.66007800000001</v>
      </c>
      <c r="E76" s="180">
        <v>128.69484739999999</v>
      </c>
      <c r="F76" s="191">
        <v>96.427315100000001</v>
      </c>
      <c r="G76" s="191">
        <v>92.986540599999998</v>
      </c>
      <c r="H76" s="191">
        <v>93.816531100000006</v>
      </c>
      <c r="I76" s="191">
        <v>124.87258239999998</v>
      </c>
      <c r="J76" s="191">
        <v>94.989744600000009</v>
      </c>
      <c r="K76" s="191">
        <v>98.512371700000017</v>
      </c>
      <c r="L76" s="191">
        <v>82.293810499999992</v>
      </c>
      <c r="M76" s="191">
        <v>82.501254799999984</v>
      </c>
      <c r="N76" s="191">
        <v>90.142905499999998</v>
      </c>
      <c r="O76" s="191">
        <v>93.4468368</v>
      </c>
    </row>
    <row r="77" spans="1:15" ht="13.5" customHeight="1" x14ac:dyDescent="0.25">
      <c r="A77" s="167" t="s">
        <v>69</v>
      </c>
      <c r="B77" s="184"/>
      <c r="C77" s="184">
        <v>6507.6538290000008</v>
      </c>
      <c r="D77" s="184">
        <v>6056.8153480000001</v>
      </c>
      <c r="E77" s="184">
        <v>6209.0023825000044</v>
      </c>
      <c r="F77" s="184">
        <v>6225.3930471000031</v>
      </c>
      <c r="G77" s="184">
        <v>6194.5513381000019</v>
      </c>
      <c r="H77" s="184">
        <v>5998.3588583000019</v>
      </c>
      <c r="I77" s="184">
        <v>5826.1017268000014</v>
      </c>
      <c r="J77" s="184">
        <v>5521.1656570999958</v>
      </c>
      <c r="K77" s="184">
        <v>5639.6665948999962</v>
      </c>
      <c r="L77" s="184">
        <v>5733.4519281999965</v>
      </c>
      <c r="M77" s="185">
        <v>5810.6742513000008</v>
      </c>
      <c r="N77" s="185">
        <v>5707</v>
      </c>
      <c r="O77" s="185">
        <v>6017.3093777999975</v>
      </c>
    </row>
    <row r="78" spans="1:15" ht="13.5" customHeight="1" x14ac:dyDescent="0.25">
      <c r="A78" s="232" t="s">
        <v>4</v>
      </c>
      <c r="B78" s="179" t="s">
        <v>5</v>
      </c>
      <c r="C78" s="182">
        <v>54.937362</v>
      </c>
      <c r="D78" s="180">
        <v>24</v>
      </c>
      <c r="E78" s="180">
        <v>27.392550799999999</v>
      </c>
      <c r="F78" s="181">
        <v>26.772539699999999</v>
      </c>
      <c r="G78" s="181">
        <v>22.421878400000001</v>
      </c>
      <c r="H78" s="181">
        <v>22.679121299999998</v>
      </c>
      <c r="I78" s="181">
        <v>20.914223500000002</v>
      </c>
      <c r="J78" s="181">
        <v>22.331258899999998</v>
      </c>
      <c r="K78" s="181">
        <v>25.183494799999998</v>
      </c>
      <c r="L78" s="181">
        <v>24.387605799999999</v>
      </c>
      <c r="M78" s="181">
        <v>24.916841599999998</v>
      </c>
      <c r="N78" s="181">
        <v>27.022415100000003</v>
      </c>
      <c r="O78" s="181">
        <v>22.9268766</v>
      </c>
    </row>
    <row r="79" spans="1:15" ht="13.5" customHeight="1" x14ac:dyDescent="0.25">
      <c r="A79" s="232" t="s">
        <v>6</v>
      </c>
      <c r="B79" s="179" t="s">
        <v>7</v>
      </c>
      <c r="C79" s="182">
        <v>177.33251200000001</v>
      </c>
      <c r="D79" s="180">
        <v>165.52453600000001</v>
      </c>
      <c r="E79" s="180">
        <v>220.18774790000003</v>
      </c>
      <c r="F79" s="181">
        <v>212.52928349999996</v>
      </c>
      <c r="G79" s="181">
        <v>247.25396970000003</v>
      </c>
      <c r="H79" s="181">
        <v>253.05612659999997</v>
      </c>
      <c r="I79" s="181">
        <v>249.62662919999997</v>
      </c>
      <c r="J79" s="181">
        <v>252.99442740000006</v>
      </c>
      <c r="K79" s="181">
        <v>279.41750850000005</v>
      </c>
      <c r="L79" s="181">
        <v>292.07761810000005</v>
      </c>
      <c r="M79" s="181">
        <v>310.76590809999993</v>
      </c>
      <c r="N79" s="181">
        <v>284.26276530000013</v>
      </c>
      <c r="O79" s="181">
        <v>287.05015619999995</v>
      </c>
    </row>
    <row r="80" spans="1:15" ht="13.5" customHeight="1" x14ac:dyDescent="0.25">
      <c r="A80" s="232" t="s">
        <v>8</v>
      </c>
      <c r="B80" s="179" t="s">
        <v>9</v>
      </c>
      <c r="C80" s="180">
        <v>67.750365000000002</v>
      </c>
      <c r="D80" s="180">
        <v>83.505293999999992</v>
      </c>
      <c r="E80" s="180">
        <v>48.951735699999979</v>
      </c>
      <c r="F80" s="181">
        <v>42.785074099999974</v>
      </c>
      <c r="G80" s="181">
        <v>38.510132999999989</v>
      </c>
      <c r="H80" s="181">
        <v>36.037338399999996</v>
      </c>
      <c r="I80" s="181">
        <v>39.468314000000007</v>
      </c>
      <c r="J80" s="181">
        <v>35.741744699999991</v>
      </c>
      <c r="K80" s="181">
        <v>35.846061399999996</v>
      </c>
      <c r="L80" s="181">
        <v>36.347238500000017</v>
      </c>
      <c r="M80" s="181">
        <v>38.249662399999998</v>
      </c>
      <c r="N80" s="181">
        <v>32.103317699999998</v>
      </c>
      <c r="O80" s="181">
        <v>33.478033000000003</v>
      </c>
    </row>
    <row r="81" spans="1:15" ht="13.5" customHeight="1" x14ac:dyDescent="0.25">
      <c r="A81" s="232" t="s">
        <v>10</v>
      </c>
      <c r="B81" s="179" t="s">
        <v>11</v>
      </c>
      <c r="C81" s="180">
        <v>404.82397800000007</v>
      </c>
      <c r="D81" s="180">
        <v>300.63757499999997</v>
      </c>
      <c r="E81" s="180">
        <v>466.63546730000007</v>
      </c>
      <c r="F81" s="181">
        <v>456.83588220000007</v>
      </c>
      <c r="G81" s="181">
        <v>470.86328020000036</v>
      </c>
      <c r="H81" s="181">
        <v>428.72302300000018</v>
      </c>
      <c r="I81" s="181">
        <v>440.25608130000023</v>
      </c>
      <c r="J81" s="181">
        <v>414.26572730000009</v>
      </c>
      <c r="K81" s="181">
        <v>376.35948299999995</v>
      </c>
      <c r="L81" s="181">
        <v>346.46172729999989</v>
      </c>
      <c r="M81" s="181">
        <v>304.14431730000007</v>
      </c>
      <c r="N81" s="181">
        <v>277.30977609999997</v>
      </c>
      <c r="O81" s="181">
        <v>267.26055349999996</v>
      </c>
    </row>
    <row r="82" spans="1:15" ht="13.5" customHeight="1" x14ac:dyDescent="0.25">
      <c r="A82" s="232" t="s">
        <v>73</v>
      </c>
      <c r="B82" s="179" t="s">
        <v>12</v>
      </c>
      <c r="C82" s="180">
        <v>6.2474240000000005</v>
      </c>
      <c r="D82" s="180" t="s">
        <v>226</v>
      </c>
      <c r="E82" s="180">
        <v>9.1773895000000003</v>
      </c>
      <c r="F82" s="181">
        <v>9.1534553999999986</v>
      </c>
      <c r="G82" s="181">
        <v>7.8925236000000005</v>
      </c>
      <c r="H82" s="181" t="s">
        <v>226</v>
      </c>
      <c r="I82" s="181">
        <v>10.8454569</v>
      </c>
      <c r="J82" s="181">
        <v>10.9396959</v>
      </c>
      <c r="K82" s="181">
        <v>14.0822159</v>
      </c>
      <c r="L82" s="181">
        <v>19.428074800000001</v>
      </c>
      <c r="M82" s="181">
        <v>11</v>
      </c>
      <c r="N82" s="181">
        <v>14.241564100000002</v>
      </c>
      <c r="O82" s="181">
        <v>12.861432900000001</v>
      </c>
    </row>
    <row r="83" spans="1:15" ht="13.5" customHeight="1" x14ac:dyDescent="0.25">
      <c r="A83" s="232">
        <v>21</v>
      </c>
      <c r="B83" s="179" t="s">
        <v>13</v>
      </c>
      <c r="C83" s="180">
        <v>131.50920099999999</v>
      </c>
      <c r="D83" s="180" t="s">
        <v>226</v>
      </c>
      <c r="E83" s="180">
        <v>0</v>
      </c>
      <c r="F83" s="180">
        <v>0</v>
      </c>
      <c r="G83" s="180">
        <v>0</v>
      </c>
      <c r="H83" s="180" t="s">
        <v>226</v>
      </c>
      <c r="I83" s="180" t="s">
        <v>226</v>
      </c>
      <c r="J83" s="180" t="s">
        <v>226</v>
      </c>
      <c r="K83" s="180" t="s">
        <v>226</v>
      </c>
      <c r="L83" s="180" t="s">
        <v>226</v>
      </c>
      <c r="M83" s="180" t="s">
        <v>226</v>
      </c>
      <c r="N83" s="180" t="s">
        <v>226</v>
      </c>
      <c r="O83" s="180" t="s">
        <v>226</v>
      </c>
    </row>
    <row r="84" spans="1:15" ht="13.5" customHeight="1" x14ac:dyDescent="0.25">
      <c r="A84" s="170" t="s">
        <v>74</v>
      </c>
      <c r="B84" s="179" t="s">
        <v>14</v>
      </c>
      <c r="C84" s="180">
        <v>115.01122599999999</v>
      </c>
      <c r="D84" s="180">
        <v>61.895955000000001</v>
      </c>
      <c r="E84" s="180">
        <v>40.228705300000001</v>
      </c>
      <c r="F84" s="181">
        <v>37.038752299999992</v>
      </c>
      <c r="G84" s="181">
        <v>34.5900271</v>
      </c>
      <c r="H84" s="181">
        <v>38.280429699999992</v>
      </c>
      <c r="I84" s="181">
        <v>37.656211299999995</v>
      </c>
      <c r="J84" s="181">
        <v>36.190641899999996</v>
      </c>
      <c r="K84" s="181">
        <v>33.435755100000002</v>
      </c>
      <c r="L84" s="181">
        <v>28.705582000000003</v>
      </c>
      <c r="M84" s="181">
        <v>27.0213149</v>
      </c>
      <c r="N84" s="181">
        <v>26.861664900000001</v>
      </c>
      <c r="O84" s="181">
        <v>29.268295900000002</v>
      </c>
    </row>
    <row r="85" spans="1:15" ht="13.5" customHeight="1" x14ac:dyDescent="0.25">
      <c r="A85" s="170" t="s">
        <v>79</v>
      </c>
      <c r="B85" s="179" t="s">
        <v>15</v>
      </c>
      <c r="C85" s="180">
        <v>193.01527400000001</v>
      </c>
      <c r="D85" s="180">
        <v>232.36304900000002</v>
      </c>
      <c r="E85" s="180">
        <v>274.4794708</v>
      </c>
      <c r="F85" s="181">
        <v>294.11299289999999</v>
      </c>
      <c r="G85" s="181">
        <v>268.37179739999999</v>
      </c>
      <c r="H85" s="181">
        <v>259.56776629999996</v>
      </c>
      <c r="I85" s="181">
        <v>243.80169250000003</v>
      </c>
      <c r="J85" s="181">
        <v>241.47232480000005</v>
      </c>
      <c r="K85" s="181">
        <v>230.52783489999996</v>
      </c>
      <c r="L85" s="181">
        <v>246.32190119999999</v>
      </c>
      <c r="M85" s="181">
        <v>233.75859409999995</v>
      </c>
      <c r="N85" s="181">
        <v>227.0042948</v>
      </c>
      <c r="O85" s="181">
        <v>208.2976199</v>
      </c>
    </row>
    <row r="86" spans="1:15" ht="13.5" customHeight="1" x14ac:dyDescent="0.25">
      <c r="A86" s="232">
        <v>26</v>
      </c>
      <c r="B86" s="179" t="s">
        <v>64</v>
      </c>
      <c r="C86" s="180">
        <v>194.498896</v>
      </c>
      <c r="D86" s="180">
        <v>204.92050599999999</v>
      </c>
      <c r="E86" s="180">
        <v>206.969641</v>
      </c>
      <c r="F86" s="181">
        <v>199.70296539999998</v>
      </c>
      <c r="G86" s="181">
        <v>222.40127569999996</v>
      </c>
      <c r="H86" s="181">
        <v>223.75424270000002</v>
      </c>
      <c r="I86" s="181">
        <v>239.95673380000002</v>
      </c>
      <c r="J86" s="181">
        <v>224.24491860000006</v>
      </c>
      <c r="K86" s="181">
        <v>252.69375890000001</v>
      </c>
      <c r="L86" s="181">
        <v>291.99785540000005</v>
      </c>
      <c r="M86" s="181">
        <v>256.50225790000002</v>
      </c>
      <c r="N86" s="181">
        <v>244.01409929999994</v>
      </c>
      <c r="O86" s="181">
        <v>252.09082729999997</v>
      </c>
    </row>
    <row r="87" spans="1:15" ht="13.5" customHeight="1" x14ac:dyDescent="0.25">
      <c r="A87" s="232">
        <v>27</v>
      </c>
      <c r="B87" s="179" t="s">
        <v>16</v>
      </c>
      <c r="C87" s="180">
        <v>22.881900999999999</v>
      </c>
      <c r="D87" s="180">
        <v>21.264593999999999</v>
      </c>
      <c r="E87" s="180">
        <v>32.982429099999997</v>
      </c>
      <c r="F87" s="181">
        <v>36.370004200000004</v>
      </c>
      <c r="G87" s="181">
        <v>36.732792000000003</v>
      </c>
      <c r="H87" s="181">
        <v>41.562376899999997</v>
      </c>
      <c r="I87" s="181">
        <v>42.643497400000001</v>
      </c>
      <c r="J87" s="181">
        <v>42.244206800000001</v>
      </c>
      <c r="K87" s="181">
        <v>45.012679100000007</v>
      </c>
      <c r="L87" s="181">
        <v>28.342637799999999</v>
      </c>
      <c r="M87" s="181">
        <v>24.154607200000001</v>
      </c>
      <c r="N87" s="181">
        <v>18.199875800000001</v>
      </c>
      <c r="O87" s="181">
        <v>20.125689099999999</v>
      </c>
    </row>
    <row r="88" spans="1:15" ht="13.5" customHeight="1" x14ac:dyDescent="0.25">
      <c r="A88" s="232">
        <v>28</v>
      </c>
      <c r="B88" s="179" t="s">
        <v>17</v>
      </c>
      <c r="C88" s="180">
        <v>158.01122599999999</v>
      </c>
      <c r="D88" s="180">
        <v>129.32297199999999</v>
      </c>
      <c r="E88" s="180">
        <v>10.1772825</v>
      </c>
      <c r="F88" s="181">
        <v>7.5742303999999994</v>
      </c>
      <c r="G88" s="181">
        <v>6.8828243000000002</v>
      </c>
      <c r="H88" s="180" t="s">
        <v>226</v>
      </c>
      <c r="I88" s="180" t="s">
        <v>226</v>
      </c>
      <c r="J88" s="180" t="s">
        <v>226</v>
      </c>
      <c r="K88" s="180" t="s">
        <v>226</v>
      </c>
      <c r="L88" s="180" t="s">
        <v>226</v>
      </c>
      <c r="M88" s="181" t="s">
        <v>226</v>
      </c>
      <c r="N88" s="181">
        <v>3.9446902000000001</v>
      </c>
      <c r="O88" s="181" t="s">
        <v>226</v>
      </c>
    </row>
    <row r="89" spans="1:15" ht="13.5" customHeight="1" x14ac:dyDescent="0.25">
      <c r="A89" s="170" t="s">
        <v>75</v>
      </c>
      <c r="B89" s="179" t="s">
        <v>18</v>
      </c>
      <c r="C89" s="180">
        <v>17.247422999999998</v>
      </c>
      <c r="D89" s="180">
        <v>11.940683999999999</v>
      </c>
      <c r="E89" s="180">
        <v>17.027850600000001</v>
      </c>
      <c r="F89" s="181">
        <v>15.7649092</v>
      </c>
      <c r="G89" s="181">
        <v>14.3989739</v>
      </c>
      <c r="H89" s="181">
        <v>8.4822596000000008</v>
      </c>
      <c r="I89" s="181">
        <v>7.3284016000000003</v>
      </c>
      <c r="J89" s="181">
        <v>6.9444520000000001</v>
      </c>
      <c r="K89" s="181">
        <v>17.099379599999999</v>
      </c>
      <c r="L89" s="181">
        <v>18.1331433</v>
      </c>
      <c r="M89" s="181">
        <v>4.5265289000000006</v>
      </c>
      <c r="N89" s="181" t="s">
        <v>226</v>
      </c>
      <c r="O89" s="181" t="s">
        <v>226</v>
      </c>
    </row>
    <row r="90" spans="1:15" ht="13.5" customHeight="1" x14ac:dyDescent="0.25">
      <c r="A90" s="232" t="s">
        <v>19</v>
      </c>
      <c r="B90" s="179" t="s">
        <v>20</v>
      </c>
      <c r="C90" s="180">
        <v>242.23086199999997</v>
      </c>
      <c r="D90" s="180">
        <v>301.71241200000003</v>
      </c>
      <c r="E90" s="180">
        <v>277.176468</v>
      </c>
      <c r="F90" s="181">
        <v>314.94801019999989</v>
      </c>
      <c r="G90" s="181">
        <v>331.1833041000001</v>
      </c>
      <c r="H90" s="181">
        <v>316.87605330000008</v>
      </c>
      <c r="I90" s="181">
        <v>314.55908920000007</v>
      </c>
      <c r="J90" s="181">
        <v>304.20398750000004</v>
      </c>
      <c r="K90" s="181">
        <v>268.956818</v>
      </c>
      <c r="L90" s="181">
        <v>272.92258719999984</v>
      </c>
      <c r="M90" s="181">
        <v>274.53610129999993</v>
      </c>
      <c r="N90" s="181">
        <v>266.50883940000006</v>
      </c>
      <c r="O90" s="181">
        <v>287.09364639999995</v>
      </c>
    </row>
    <row r="91" spans="1:15" ht="13.5" customHeight="1" x14ac:dyDescent="0.25">
      <c r="A91" s="232">
        <v>35</v>
      </c>
      <c r="B91" s="179" t="s">
        <v>21</v>
      </c>
      <c r="C91" s="180">
        <v>534.03551700000003</v>
      </c>
      <c r="D91" s="180">
        <v>543.51522599999998</v>
      </c>
      <c r="E91" s="180">
        <v>697.71281820000002</v>
      </c>
      <c r="F91" s="181">
        <v>598.82377220000012</v>
      </c>
      <c r="G91" s="181">
        <v>587.84514669999987</v>
      </c>
      <c r="H91" s="181">
        <v>629.28021880000006</v>
      </c>
      <c r="I91" s="181">
        <v>625.90540010000007</v>
      </c>
      <c r="J91" s="181">
        <v>622.56676320000008</v>
      </c>
      <c r="K91" s="181">
        <v>621.94335590000003</v>
      </c>
      <c r="L91" s="181">
        <v>616.2063574</v>
      </c>
      <c r="M91" s="181">
        <v>611.06062740000004</v>
      </c>
      <c r="N91" s="181">
        <v>610.69525350000004</v>
      </c>
      <c r="O91" s="181">
        <v>670.1722921999999</v>
      </c>
    </row>
    <row r="92" spans="1:15" ht="13.5" customHeight="1" x14ac:dyDescent="0.25">
      <c r="A92" s="232" t="s">
        <v>22</v>
      </c>
      <c r="B92" s="179" t="s">
        <v>71</v>
      </c>
      <c r="C92" s="180">
        <v>322.59429</v>
      </c>
      <c r="D92" s="180">
        <v>253.11675700000001</v>
      </c>
      <c r="E92" s="180">
        <v>261.16069119999997</v>
      </c>
      <c r="F92" s="181">
        <v>260.12769569999995</v>
      </c>
      <c r="G92" s="181">
        <v>254.91358070000001</v>
      </c>
      <c r="H92" s="181">
        <v>252.56482810000003</v>
      </c>
      <c r="I92" s="181">
        <v>256.5633072</v>
      </c>
      <c r="J92" s="181">
        <v>259.82654719999994</v>
      </c>
      <c r="K92" s="181">
        <v>251.60772340000003</v>
      </c>
      <c r="L92" s="181">
        <v>253.070628</v>
      </c>
      <c r="M92" s="181">
        <v>298.3616778</v>
      </c>
      <c r="N92" s="181">
        <v>261.71918019999998</v>
      </c>
      <c r="O92" s="181">
        <v>280.53304959999997</v>
      </c>
    </row>
    <row r="93" spans="1:15" ht="13.5" customHeight="1" x14ac:dyDescent="0.25">
      <c r="A93" s="170" t="s">
        <v>76</v>
      </c>
      <c r="B93" s="179" t="s">
        <v>23</v>
      </c>
      <c r="C93" s="180">
        <v>824.90652699999998</v>
      </c>
      <c r="D93" s="180">
        <v>640.97092799999996</v>
      </c>
      <c r="E93" s="180">
        <v>694.08280069999989</v>
      </c>
      <c r="F93" s="181">
        <v>738.36700229999997</v>
      </c>
      <c r="G93" s="181">
        <v>740.691596</v>
      </c>
      <c r="H93" s="181">
        <v>684.33609909999996</v>
      </c>
      <c r="I93" s="181">
        <v>677.95371419999992</v>
      </c>
      <c r="J93" s="181">
        <v>727.91387549999979</v>
      </c>
      <c r="K93" s="181">
        <v>807.2049325000005</v>
      </c>
      <c r="L93" s="181">
        <v>872.28856420000011</v>
      </c>
      <c r="M93" s="181">
        <v>906.08200210000018</v>
      </c>
      <c r="N93" s="181">
        <v>963.12490450000018</v>
      </c>
      <c r="O93" s="181">
        <v>1109.4111053999998</v>
      </c>
    </row>
    <row r="94" spans="1:15" ht="13.5" customHeight="1" x14ac:dyDescent="0.25">
      <c r="A94" s="232">
        <v>43</v>
      </c>
      <c r="B94" s="179" t="s">
        <v>24</v>
      </c>
      <c r="C94" s="180">
        <v>3040.6198450000006</v>
      </c>
      <c r="D94" s="180">
        <v>3080.1248600000004</v>
      </c>
      <c r="E94" s="180">
        <v>2924.6593339000042</v>
      </c>
      <c r="F94" s="181">
        <v>2974.486477400003</v>
      </c>
      <c r="G94" s="181">
        <v>2909.5982353000009</v>
      </c>
      <c r="H94" s="181">
        <v>2784.8202033000025</v>
      </c>
      <c r="I94" s="181">
        <v>2613.1758160000009</v>
      </c>
      <c r="J94" s="181">
        <v>2313.5880668999957</v>
      </c>
      <c r="K94" s="181">
        <v>2375.7827002999957</v>
      </c>
      <c r="L94" s="181">
        <v>2381.2673132999967</v>
      </c>
      <c r="M94" s="181">
        <v>2482.5188303000004</v>
      </c>
      <c r="N94" s="181">
        <v>2445.7976023000028</v>
      </c>
      <c r="O94" s="181">
        <v>2531.0897265999984</v>
      </c>
    </row>
    <row r="95" spans="1:15" ht="13.5" customHeight="1" x14ac:dyDescent="0.25">
      <c r="A95" s="167" t="s">
        <v>70</v>
      </c>
      <c r="B95" s="167"/>
      <c r="C95" s="184">
        <v>66048.971576000011</v>
      </c>
      <c r="D95" s="184">
        <v>68875.006427999993</v>
      </c>
      <c r="E95" s="184">
        <v>80664.364322100009</v>
      </c>
      <c r="F95" s="184">
        <v>82334.572541899921</v>
      </c>
      <c r="G95" s="184">
        <v>84233.305528300043</v>
      </c>
      <c r="H95" s="184">
        <v>85474.551067299908</v>
      </c>
      <c r="I95" s="184">
        <v>86153.435716599954</v>
      </c>
      <c r="J95" s="184">
        <v>88089.515769400066</v>
      </c>
      <c r="K95" s="184">
        <v>89247.229390500419</v>
      </c>
      <c r="L95" s="184">
        <v>91739.002113900031</v>
      </c>
      <c r="M95" s="185">
        <v>92928.923255500064</v>
      </c>
      <c r="N95" s="185">
        <v>92632</v>
      </c>
      <c r="O95" s="185">
        <v>94376.237557299944</v>
      </c>
    </row>
    <row r="96" spans="1:15" ht="13.5" customHeight="1" x14ac:dyDescent="0.25">
      <c r="A96" s="232">
        <v>45</v>
      </c>
      <c r="B96" s="179" t="s">
        <v>25</v>
      </c>
      <c r="C96" s="180">
        <v>700.73872200000005</v>
      </c>
      <c r="D96" s="180">
        <v>737.79078000000004</v>
      </c>
      <c r="E96" s="180">
        <v>631.32626310000001</v>
      </c>
      <c r="F96" s="181">
        <v>630.49315159999969</v>
      </c>
      <c r="G96" s="181">
        <v>651.20217529999957</v>
      </c>
      <c r="H96" s="181">
        <v>637.66249569999957</v>
      </c>
      <c r="I96" s="181">
        <v>602.81417259999978</v>
      </c>
      <c r="J96" s="181">
        <v>625.28858860000014</v>
      </c>
      <c r="K96" s="181">
        <v>591.05736850000028</v>
      </c>
      <c r="L96" s="181">
        <v>577.10854999999981</v>
      </c>
      <c r="M96" s="181">
        <v>540.52426249999985</v>
      </c>
      <c r="N96" s="181">
        <v>502.75910930000043</v>
      </c>
      <c r="O96" s="181">
        <v>516.44468059999997</v>
      </c>
    </row>
    <row r="97" spans="1:15" ht="13.5" customHeight="1" x14ac:dyDescent="0.25">
      <c r="A97" s="232">
        <v>46</v>
      </c>
      <c r="B97" s="179" t="s">
        <v>26</v>
      </c>
      <c r="C97" s="180">
        <v>1934.6700300000002</v>
      </c>
      <c r="D97" s="180">
        <v>1862.2527150000001</v>
      </c>
      <c r="E97" s="180">
        <v>1810.0106940000026</v>
      </c>
      <c r="F97" s="181">
        <v>1845.3590912000004</v>
      </c>
      <c r="G97" s="181">
        <v>1946.1675059000011</v>
      </c>
      <c r="H97" s="181">
        <v>2085.9940997000003</v>
      </c>
      <c r="I97" s="181">
        <v>1995.0684825000021</v>
      </c>
      <c r="J97" s="181">
        <v>1988.0814568999992</v>
      </c>
      <c r="K97" s="181">
        <v>1949.3296280999978</v>
      </c>
      <c r="L97" s="181">
        <v>1948.5015739999969</v>
      </c>
      <c r="M97" s="181">
        <v>1941.7907178999972</v>
      </c>
      <c r="N97" s="181">
        <v>1671.5412198000013</v>
      </c>
      <c r="O97" s="181">
        <v>1681.2748937000017</v>
      </c>
    </row>
    <row r="98" spans="1:15" ht="13.5" customHeight="1" x14ac:dyDescent="0.25">
      <c r="A98" s="232">
        <v>47</v>
      </c>
      <c r="B98" s="179" t="s">
        <v>27</v>
      </c>
      <c r="C98" s="180">
        <v>5876.8415300000024</v>
      </c>
      <c r="D98" s="180">
        <v>5917.6410610000012</v>
      </c>
      <c r="E98" s="180">
        <v>5662.328121900011</v>
      </c>
      <c r="F98" s="181">
        <v>5637.0045282000128</v>
      </c>
      <c r="G98" s="181">
        <v>5647.3405882000088</v>
      </c>
      <c r="H98" s="181">
        <v>5527.4651872000068</v>
      </c>
      <c r="I98" s="181">
        <v>5334.0791388999969</v>
      </c>
      <c r="J98" s="181">
        <v>5307.5037845000043</v>
      </c>
      <c r="K98" s="181">
        <v>5212.1794499999987</v>
      </c>
      <c r="L98" s="181">
        <v>5035.1835362000102</v>
      </c>
      <c r="M98" s="181">
        <v>5065.3143769999861</v>
      </c>
      <c r="N98" s="181">
        <v>5001.7252431999941</v>
      </c>
      <c r="O98" s="181">
        <v>4972.0502879999895</v>
      </c>
    </row>
    <row r="99" spans="1:15" ht="13.5" customHeight="1" x14ac:dyDescent="0.25">
      <c r="A99" s="232">
        <v>49</v>
      </c>
      <c r="B99" s="179" t="s">
        <v>28</v>
      </c>
      <c r="C99" s="180">
        <v>1867.3263300000001</v>
      </c>
      <c r="D99" s="180">
        <v>1779.5089189999999</v>
      </c>
      <c r="E99" s="180">
        <v>1783.3175374999996</v>
      </c>
      <c r="F99" s="181">
        <v>1816.3390243999991</v>
      </c>
      <c r="G99" s="181">
        <v>1955.1257851999997</v>
      </c>
      <c r="H99" s="181">
        <v>2001.1547899999998</v>
      </c>
      <c r="I99" s="181">
        <v>2032.0546146000001</v>
      </c>
      <c r="J99" s="181">
        <v>2057.4383080000034</v>
      </c>
      <c r="K99" s="181">
        <v>2089.1852801999971</v>
      </c>
      <c r="L99" s="181">
        <v>1965.3184509999953</v>
      </c>
      <c r="M99" s="181">
        <v>2029.4521556000032</v>
      </c>
      <c r="N99" s="181">
        <v>2120.7701493000013</v>
      </c>
      <c r="O99" s="181">
        <v>1390.7227621000018</v>
      </c>
    </row>
    <row r="100" spans="1:15" ht="13.5" customHeight="1" x14ac:dyDescent="0.25">
      <c r="A100" s="232" t="s">
        <v>77</v>
      </c>
      <c r="B100" s="179" t="s">
        <v>29</v>
      </c>
      <c r="C100" s="180">
        <v>164.25543099999999</v>
      </c>
      <c r="D100" s="180">
        <v>207.829646</v>
      </c>
      <c r="E100" s="180">
        <v>180.0201428</v>
      </c>
      <c r="F100" s="181">
        <v>181.2809359</v>
      </c>
      <c r="G100" s="181">
        <v>187.0560007</v>
      </c>
      <c r="H100" s="181">
        <v>202.80953489999999</v>
      </c>
      <c r="I100" s="181">
        <v>200.38391129999999</v>
      </c>
      <c r="J100" s="181">
        <v>202.61479010000002</v>
      </c>
      <c r="K100" s="181">
        <v>211.35236319999998</v>
      </c>
      <c r="L100" s="181">
        <v>219.37707890000001</v>
      </c>
      <c r="M100" s="181">
        <v>242.45901750000002</v>
      </c>
      <c r="N100" s="181">
        <v>248.34948419999998</v>
      </c>
      <c r="O100" s="181">
        <v>264.00828310000003</v>
      </c>
    </row>
    <row r="101" spans="1:15" ht="13.5" customHeight="1" x14ac:dyDescent="0.25">
      <c r="A101" s="232">
        <v>52</v>
      </c>
      <c r="B101" s="179" t="s">
        <v>30</v>
      </c>
      <c r="C101" s="180">
        <v>251.41227200000003</v>
      </c>
      <c r="D101" s="180">
        <v>227.75005900000002</v>
      </c>
      <c r="E101" s="180">
        <v>196.35951459999998</v>
      </c>
      <c r="F101" s="181">
        <v>191.93930589999999</v>
      </c>
      <c r="G101" s="181">
        <v>173.28979660000002</v>
      </c>
      <c r="H101" s="181">
        <v>191.54484090000003</v>
      </c>
      <c r="I101" s="181">
        <v>189.51168869999998</v>
      </c>
      <c r="J101" s="181">
        <v>180.71937029999998</v>
      </c>
      <c r="K101" s="181">
        <v>182.3764137</v>
      </c>
      <c r="L101" s="181">
        <v>189.50841969999999</v>
      </c>
      <c r="M101" s="181">
        <v>228.15434569999996</v>
      </c>
      <c r="N101" s="181">
        <v>219.42008290000004</v>
      </c>
      <c r="O101" s="181">
        <v>228.04088249999998</v>
      </c>
    </row>
    <row r="102" spans="1:15" ht="13.5" customHeight="1" x14ac:dyDescent="0.25">
      <c r="A102" s="232">
        <v>53</v>
      </c>
      <c r="B102" s="179" t="s">
        <v>31</v>
      </c>
      <c r="C102" s="180">
        <v>1389.1100799999999</v>
      </c>
      <c r="D102" s="180">
        <v>740.12687399999993</v>
      </c>
      <c r="E102" s="180">
        <v>672.94615680000004</v>
      </c>
      <c r="F102" s="181">
        <v>476.27239090000012</v>
      </c>
      <c r="G102" s="181">
        <v>473.03218699999996</v>
      </c>
      <c r="H102" s="181">
        <v>452.95713739999997</v>
      </c>
      <c r="I102" s="181">
        <v>465.99205990000002</v>
      </c>
      <c r="J102" s="181">
        <v>442.50431749999996</v>
      </c>
      <c r="K102" s="181">
        <v>368.72531240000006</v>
      </c>
      <c r="L102" s="181">
        <v>342.72850840000001</v>
      </c>
      <c r="M102" s="181">
        <v>340.10576849999995</v>
      </c>
      <c r="N102" s="181">
        <v>339.93143609999998</v>
      </c>
      <c r="O102" s="181">
        <v>335.06593919999995</v>
      </c>
    </row>
    <row r="103" spans="1:15" ht="13.5" customHeight="1" x14ac:dyDescent="0.25">
      <c r="A103" s="232">
        <v>55</v>
      </c>
      <c r="B103" s="179" t="s">
        <v>32</v>
      </c>
      <c r="C103" s="180">
        <v>1447.2872040000002</v>
      </c>
      <c r="D103" s="180">
        <v>1428.7627099999995</v>
      </c>
      <c r="E103" s="180">
        <v>1458.1249142000004</v>
      </c>
      <c r="F103" s="181">
        <v>1424.3441977999998</v>
      </c>
      <c r="G103" s="181">
        <v>1318.9526994999999</v>
      </c>
      <c r="H103" s="181">
        <v>1287.1700736000003</v>
      </c>
      <c r="I103" s="181">
        <v>1397.3512824999998</v>
      </c>
      <c r="J103" s="181">
        <v>1431.7003786</v>
      </c>
      <c r="K103" s="181">
        <v>1433.1433229999993</v>
      </c>
      <c r="L103" s="181">
        <v>1405.4334074000003</v>
      </c>
      <c r="M103" s="181">
        <v>1400.3525162000003</v>
      </c>
      <c r="N103" s="181">
        <v>1155.4141130000003</v>
      </c>
      <c r="O103" s="181">
        <v>1273.8639602000003</v>
      </c>
    </row>
    <row r="104" spans="1:15" ht="13.5" customHeight="1" x14ac:dyDescent="0.25">
      <c r="A104" s="232">
        <v>56</v>
      </c>
      <c r="B104" s="179" t="s">
        <v>33</v>
      </c>
      <c r="C104" s="180">
        <v>2774.0596570000007</v>
      </c>
      <c r="D104" s="180">
        <v>2915.8248099999996</v>
      </c>
      <c r="E104" s="180">
        <v>3321.0468205999973</v>
      </c>
      <c r="F104" s="181">
        <v>3407.0189147999931</v>
      </c>
      <c r="G104" s="181">
        <v>3337.0008163999951</v>
      </c>
      <c r="H104" s="181">
        <v>3613.8616797000013</v>
      </c>
      <c r="I104" s="181">
        <v>3545.9953280999989</v>
      </c>
      <c r="J104" s="181">
        <v>3756.1985102000058</v>
      </c>
      <c r="K104" s="181">
        <v>3654.7884917000019</v>
      </c>
      <c r="L104" s="181">
        <v>3843.345284899995</v>
      </c>
      <c r="M104" s="181">
        <v>3944.6065641000023</v>
      </c>
      <c r="N104" s="181">
        <v>3557.7925340999946</v>
      </c>
      <c r="O104" s="181">
        <v>3879.067094699994</v>
      </c>
    </row>
    <row r="105" spans="1:15" ht="13.5" customHeight="1" x14ac:dyDescent="0.25">
      <c r="A105" s="232" t="s">
        <v>34</v>
      </c>
      <c r="B105" s="179" t="s">
        <v>35</v>
      </c>
      <c r="C105" s="180">
        <v>1591.5471020000005</v>
      </c>
      <c r="D105" s="180">
        <v>1658.1444699999995</v>
      </c>
      <c r="E105" s="180">
        <v>2064.1068659000002</v>
      </c>
      <c r="F105" s="181">
        <v>2070.377161500001</v>
      </c>
      <c r="G105" s="181">
        <v>2023.7113769</v>
      </c>
      <c r="H105" s="181">
        <v>1925.9583524</v>
      </c>
      <c r="I105" s="181">
        <v>1919.0979969999999</v>
      </c>
      <c r="J105" s="181">
        <v>1904.5955621000003</v>
      </c>
      <c r="K105" s="181">
        <v>1634.2547562999998</v>
      </c>
      <c r="L105" s="181">
        <v>1862.7012086999991</v>
      </c>
      <c r="M105" s="181">
        <v>2153.5950923999981</v>
      </c>
      <c r="N105" s="181">
        <v>2048.6171075999978</v>
      </c>
      <c r="O105" s="181">
        <v>1998.0430647000017</v>
      </c>
    </row>
    <row r="106" spans="1:15" ht="13.5" customHeight="1" x14ac:dyDescent="0.25">
      <c r="A106" s="232">
        <v>61</v>
      </c>
      <c r="B106" s="179" t="s">
        <v>36</v>
      </c>
      <c r="C106" s="180">
        <v>1533.8550900000002</v>
      </c>
      <c r="D106" s="180">
        <v>1066.6458769999999</v>
      </c>
      <c r="E106" s="180">
        <v>1325.0216998999992</v>
      </c>
      <c r="F106" s="181">
        <v>1191.5323113999998</v>
      </c>
      <c r="G106" s="181">
        <v>1086.2432439000002</v>
      </c>
      <c r="H106" s="181">
        <v>1019.2111282000001</v>
      </c>
      <c r="I106" s="181">
        <v>1153.4502812999999</v>
      </c>
      <c r="J106" s="181">
        <v>1469.7428921000001</v>
      </c>
      <c r="K106" s="181">
        <v>1427.6809407999999</v>
      </c>
      <c r="L106" s="181">
        <v>1460.478944</v>
      </c>
      <c r="M106" s="181">
        <v>1132.8219584000003</v>
      </c>
      <c r="N106" s="181">
        <v>1058.3416817</v>
      </c>
      <c r="O106" s="181">
        <v>721.61911440000017</v>
      </c>
    </row>
    <row r="107" spans="1:15" ht="13.5" customHeight="1" x14ac:dyDescent="0.25">
      <c r="A107" s="232" t="s">
        <v>78</v>
      </c>
      <c r="B107" s="179" t="s">
        <v>37</v>
      </c>
      <c r="C107" s="180">
        <v>1342.9830690000001</v>
      </c>
      <c r="D107" s="180">
        <v>1946.4123430000002</v>
      </c>
      <c r="E107" s="180">
        <v>1886.6462757999996</v>
      </c>
      <c r="F107" s="181">
        <v>2101.4600187999999</v>
      </c>
      <c r="G107" s="181">
        <v>2085.0792177999997</v>
      </c>
      <c r="H107" s="181">
        <v>2095.9794488000011</v>
      </c>
      <c r="I107" s="181">
        <v>1952.565128999998</v>
      </c>
      <c r="J107" s="181">
        <v>1712.4948281000009</v>
      </c>
      <c r="K107" s="181">
        <v>1923.2847351999974</v>
      </c>
      <c r="L107" s="181">
        <v>2695.8908197000037</v>
      </c>
      <c r="M107" s="181">
        <v>2807.0149883999975</v>
      </c>
      <c r="N107" s="181">
        <v>3014.9739782999927</v>
      </c>
      <c r="O107" s="181">
        <v>3352.3372808999898</v>
      </c>
    </row>
    <row r="108" spans="1:15" ht="13.5" customHeight="1" x14ac:dyDescent="0.25">
      <c r="A108" s="232">
        <v>64</v>
      </c>
      <c r="B108" s="179" t="s">
        <v>38</v>
      </c>
      <c r="C108" s="180">
        <v>2833.8944799999999</v>
      </c>
      <c r="D108" s="180">
        <v>2941.3078020000003</v>
      </c>
      <c r="E108" s="180">
        <v>3187.9492160000004</v>
      </c>
      <c r="F108" s="181">
        <v>3186.9692594999997</v>
      </c>
      <c r="G108" s="181">
        <v>3019.7185254000019</v>
      </c>
      <c r="H108" s="181">
        <v>2760.830762000001</v>
      </c>
      <c r="I108" s="181">
        <v>2795.5835729</v>
      </c>
      <c r="J108" s="181">
        <v>2703.6733661999988</v>
      </c>
      <c r="K108" s="181">
        <v>2706.3903799000004</v>
      </c>
      <c r="L108" s="181">
        <v>2268.8859066999994</v>
      </c>
      <c r="M108" s="181">
        <v>2226.0600878999994</v>
      </c>
      <c r="N108" s="181">
        <v>2218.6778460999999</v>
      </c>
      <c r="O108" s="181">
        <v>2221.4528710000009</v>
      </c>
    </row>
    <row r="109" spans="1:15" ht="13.5" customHeight="1" x14ac:dyDescent="0.25">
      <c r="A109" s="232">
        <v>65</v>
      </c>
      <c r="B109" s="179" t="s">
        <v>39</v>
      </c>
      <c r="C109" s="180">
        <v>3406.6493820000001</v>
      </c>
      <c r="D109" s="180">
        <v>2840.2614120000003</v>
      </c>
      <c r="E109" s="180">
        <v>3133.5508160999998</v>
      </c>
      <c r="F109" s="181">
        <v>3203.5884938999998</v>
      </c>
      <c r="G109" s="181">
        <v>3462.4229768999999</v>
      </c>
      <c r="H109" s="181">
        <v>3495.5523861000015</v>
      </c>
      <c r="I109" s="181">
        <v>3529.2231846000004</v>
      </c>
      <c r="J109" s="181">
        <v>3571.6520091999992</v>
      </c>
      <c r="K109" s="181">
        <v>3578.3831350000005</v>
      </c>
      <c r="L109" s="181">
        <v>3485.0059262999994</v>
      </c>
      <c r="M109" s="181">
        <v>3594.8874012999995</v>
      </c>
      <c r="N109" s="181">
        <v>3616.5022510000003</v>
      </c>
      <c r="O109" s="181">
        <v>3490.2402664000001</v>
      </c>
    </row>
    <row r="110" spans="1:15" ht="13.5" customHeight="1" x14ac:dyDescent="0.25">
      <c r="A110" s="232">
        <v>66</v>
      </c>
      <c r="B110" s="179" t="s">
        <v>40</v>
      </c>
      <c r="C110" s="180">
        <v>780.26357200000007</v>
      </c>
      <c r="D110" s="180">
        <v>947.52863499999989</v>
      </c>
      <c r="E110" s="180">
        <v>1484.5214189000008</v>
      </c>
      <c r="F110" s="181">
        <v>1485.8916901</v>
      </c>
      <c r="G110" s="181">
        <v>1482.3903164000019</v>
      </c>
      <c r="H110" s="181">
        <v>1458.9616518000014</v>
      </c>
      <c r="I110" s="181">
        <v>1466.0410014999998</v>
      </c>
      <c r="J110" s="181">
        <v>1447.2173214999984</v>
      </c>
      <c r="K110" s="181">
        <v>1468.8847208000016</v>
      </c>
      <c r="L110" s="181">
        <v>1706.5888597999992</v>
      </c>
      <c r="M110" s="181">
        <v>1644.6885916000003</v>
      </c>
      <c r="N110" s="181">
        <v>1698.8507678999999</v>
      </c>
      <c r="O110" s="181">
        <v>1627.9813731999996</v>
      </c>
    </row>
    <row r="111" spans="1:15" ht="13.5" customHeight="1" x14ac:dyDescent="0.25">
      <c r="A111" s="232">
        <v>68</v>
      </c>
      <c r="B111" s="179" t="s">
        <v>41</v>
      </c>
      <c r="C111" s="180">
        <v>1006.2314989999999</v>
      </c>
      <c r="D111" s="180">
        <v>1335.9864749999997</v>
      </c>
      <c r="E111" s="180">
        <v>1629.6148779000005</v>
      </c>
      <c r="F111" s="181">
        <v>1643.9149551000012</v>
      </c>
      <c r="G111" s="181">
        <v>1622.2422531000007</v>
      </c>
      <c r="H111" s="181">
        <v>1522.8412824000011</v>
      </c>
      <c r="I111" s="181">
        <v>1499.0966643000017</v>
      </c>
      <c r="J111" s="181">
        <v>1507.2215840999982</v>
      </c>
      <c r="K111" s="181">
        <v>1533.1138384000014</v>
      </c>
      <c r="L111" s="181">
        <v>1576.156374599999</v>
      </c>
      <c r="M111" s="181">
        <v>1641.9534148000016</v>
      </c>
      <c r="N111" s="181">
        <v>1724.5940288999961</v>
      </c>
      <c r="O111" s="181">
        <v>1787.9517520999984</v>
      </c>
    </row>
    <row r="112" spans="1:15" ht="13.5" customHeight="1" x14ac:dyDescent="0.25">
      <c r="A112" s="232">
        <v>69</v>
      </c>
      <c r="B112" s="179" t="s">
        <v>42</v>
      </c>
      <c r="C112" s="180">
        <v>1742.9901180000002</v>
      </c>
      <c r="D112" s="180">
        <v>1948.7170459999998</v>
      </c>
      <c r="E112" s="180">
        <v>1977.8123557000074</v>
      </c>
      <c r="F112" s="181">
        <v>2059.5900122000085</v>
      </c>
      <c r="G112" s="181">
        <v>2084.7010897000059</v>
      </c>
      <c r="H112" s="181">
        <v>2157.4594165000103</v>
      </c>
      <c r="I112" s="181">
        <v>2210.4679506000084</v>
      </c>
      <c r="J112" s="181">
        <v>2234.9681772999984</v>
      </c>
      <c r="K112" s="181">
        <v>2283.7647098000034</v>
      </c>
      <c r="L112" s="181">
        <v>2324.5761148000065</v>
      </c>
      <c r="M112" s="181">
        <v>2382.870981700004</v>
      </c>
      <c r="N112" s="181">
        <v>2432.0381535999973</v>
      </c>
      <c r="O112" s="181">
        <v>2447.7535406999932</v>
      </c>
    </row>
    <row r="113" spans="1:15" ht="13.5" customHeight="1" x14ac:dyDescent="0.25">
      <c r="A113" s="232">
        <v>70</v>
      </c>
      <c r="B113" s="179" t="s">
        <v>43</v>
      </c>
      <c r="C113" s="180">
        <v>1761.7143210000002</v>
      </c>
      <c r="D113" s="180">
        <v>2082.4467</v>
      </c>
      <c r="E113" s="180">
        <v>2327.7308482000012</v>
      </c>
      <c r="F113" s="181">
        <v>2478.0118702000013</v>
      </c>
      <c r="G113" s="181">
        <v>3121.9875456000004</v>
      </c>
      <c r="H113" s="181">
        <v>3169.364206900003</v>
      </c>
      <c r="I113" s="181">
        <v>3172.4007923000026</v>
      </c>
      <c r="J113" s="181">
        <v>3271.949830200002</v>
      </c>
      <c r="K113" s="181">
        <v>3379.5117879000063</v>
      </c>
      <c r="L113" s="181">
        <v>3518.4341607000129</v>
      </c>
      <c r="M113" s="181">
        <v>3308.7041799000135</v>
      </c>
      <c r="N113" s="181">
        <v>3299.4236713999935</v>
      </c>
      <c r="O113" s="181">
        <v>2983.9727656999944</v>
      </c>
    </row>
    <row r="114" spans="1:15" ht="13.5" customHeight="1" x14ac:dyDescent="0.25">
      <c r="A114" s="232">
        <v>71</v>
      </c>
      <c r="B114" s="179" t="s">
        <v>44</v>
      </c>
      <c r="C114" s="180">
        <v>1746.4589509999998</v>
      </c>
      <c r="D114" s="180">
        <v>2111.8700010000002</v>
      </c>
      <c r="E114" s="180">
        <v>2981.239727400005</v>
      </c>
      <c r="F114" s="181">
        <v>2734.5480461000029</v>
      </c>
      <c r="G114" s="181">
        <v>2795.1547444000016</v>
      </c>
      <c r="H114" s="181">
        <v>2928.6465414000027</v>
      </c>
      <c r="I114" s="181">
        <v>3019.8377731000041</v>
      </c>
      <c r="J114" s="181">
        <v>3053.6157558000032</v>
      </c>
      <c r="K114" s="181">
        <v>3152.1354385000018</v>
      </c>
      <c r="L114" s="181">
        <v>3277.307148300009</v>
      </c>
      <c r="M114" s="181">
        <v>3396.6930603000069</v>
      </c>
      <c r="N114" s="181">
        <v>3503.152580099998</v>
      </c>
      <c r="O114" s="181">
        <v>3576.4531246999941</v>
      </c>
    </row>
    <row r="115" spans="1:15" ht="13.5" customHeight="1" x14ac:dyDescent="0.25">
      <c r="A115" s="232">
        <v>72</v>
      </c>
      <c r="B115" s="179" t="s">
        <v>45</v>
      </c>
      <c r="C115" s="180">
        <v>861.90445399999999</v>
      </c>
      <c r="D115" s="180">
        <v>985.10831099999996</v>
      </c>
      <c r="E115" s="180">
        <v>992.4110081</v>
      </c>
      <c r="F115" s="181">
        <v>995.31500030000007</v>
      </c>
      <c r="G115" s="181">
        <v>945.78200250000009</v>
      </c>
      <c r="H115" s="181">
        <v>991.09785010000007</v>
      </c>
      <c r="I115" s="181">
        <v>996.98094910000009</v>
      </c>
      <c r="J115" s="181">
        <v>1044.6889034999997</v>
      </c>
      <c r="K115" s="181">
        <v>1091.3491184000002</v>
      </c>
      <c r="L115" s="181">
        <v>1199.3288640999995</v>
      </c>
      <c r="M115" s="181">
        <v>1189.6578598000001</v>
      </c>
      <c r="N115" s="181">
        <v>1276.0005153</v>
      </c>
      <c r="O115" s="181">
        <v>1382.122805</v>
      </c>
    </row>
    <row r="116" spans="1:15" ht="13.5" customHeight="1" x14ac:dyDescent="0.25">
      <c r="A116" s="232" t="s">
        <v>46</v>
      </c>
      <c r="B116" s="179" t="s">
        <v>47</v>
      </c>
      <c r="C116" s="180">
        <v>1108.6255810000002</v>
      </c>
      <c r="D116" s="180">
        <v>1084.984029</v>
      </c>
      <c r="E116" s="180">
        <v>1473.7518888000027</v>
      </c>
      <c r="F116" s="181">
        <v>1455.7957647000019</v>
      </c>
      <c r="G116" s="181">
        <v>1370.3128454000012</v>
      </c>
      <c r="H116" s="181">
        <v>1382.3527592000034</v>
      </c>
      <c r="I116" s="181">
        <v>1267.2265380000019</v>
      </c>
      <c r="J116" s="181">
        <v>1342.0899500000014</v>
      </c>
      <c r="K116" s="181">
        <v>1449.7858802000005</v>
      </c>
      <c r="L116" s="181">
        <v>1499.0239143999931</v>
      </c>
      <c r="M116" s="181">
        <v>1554.2293277999859</v>
      </c>
      <c r="N116" s="181">
        <v>1581.6973503999927</v>
      </c>
      <c r="O116" s="181">
        <v>1611.063276700005</v>
      </c>
    </row>
    <row r="117" spans="1:15" ht="13.5" customHeight="1" x14ac:dyDescent="0.25">
      <c r="A117" s="232" t="s">
        <v>164</v>
      </c>
      <c r="B117" s="179" t="s">
        <v>48</v>
      </c>
      <c r="C117" s="180">
        <v>2674.6174470000005</v>
      </c>
      <c r="D117" s="180">
        <v>3094.6536990000004</v>
      </c>
      <c r="E117" s="180">
        <v>3430.2205946000017</v>
      </c>
      <c r="F117" s="181">
        <v>3462.4452240999999</v>
      </c>
      <c r="G117" s="181">
        <v>3458.4339403000013</v>
      </c>
      <c r="H117" s="181">
        <v>3351.5770636000016</v>
      </c>
      <c r="I117" s="181">
        <v>3478.4632833999985</v>
      </c>
      <c r="J117" s="181">
        <v>3786.1543537000043</v>
      </c>
      <c r="K117" s="181">
        <v>3791.671900899998</v>
      </c>
      <c r="L117" s="181">
        <v>3712.3998690000008</v>
      </c>
      <c r="M117" s="181">
        <v>3906.3052385999954</v>
      </c>
      <c r="N117" s="181">
        <v>3814.9024476000004</v>
      </c>
      <c r="O117" s="181">
        <v>4103.7587537999998</v>
      </c>
    </row>
    <row r="118" spans="1:15" ht="13.5" customHeight="1" x14ac:dyDescent="0.25">
      <c r="A118" s="232">
        <v>78</v>
      </c>
      <c r="B118" s="179" t="s">
        <v>49</v>
      </c>
      <c r="C118" s="180">
        <v>688.0688449999999</v>
      </c>
      <c r="D118" s="180">
        <v>569.23746699999992</v>
      </c>
      <c r="E118" s="180">
        <v>4208.1914840000018</v>
      </c>
      <c r="F118" s="181">
        <v>4248.1290393999998</v>
      </c>
      <c r="G118" s="181">
        <v>4772.8129384999993</v>
      </c>
      <c r="H118" s="181">
        <v>4636.5873950000005</v>
      </c>
      <c r="I118" s="181">
        <v>4634.4035798999985</v>
      </c>
      <c r="J118" s="181">
        <v>5042.0984757000006</v>
      </c>
      <c r="K118" s="181">
        <v>5456.7202824000005</v>
      </c>
      <c r="L118" s="181">
        <v>5829.2364085000036</v>
      </c>
      <c r="M118" s="181">
        <v>5737.6642429999984</v>
      </c>
      <c r="N118" s="181">
        <v>5672.7235131999987</v>
      </c>
      <c r="O118" s="181">
        <v>6532.837798900001</v>
      </c>
    </row>
    <row r="119" spans="1:15" ht="13.5" customHeight="1" x14ac:dyDescent="0.25">
      <c r="A119" s="232">
        <v>84</v>
      </c>
      <c r="B119" s="179" t="s">
        <v>50</v>
      </c>
      <c r="C119" s="180">
        <v>4948.6090769999992</v>
      </c>
      <c r="D119" s="180">
        <v>4706.084218</v>
      </c>
      <c r="E119" s="180">
        <v>5239.5511630999981</v>
      </c>
      <c r="F119" s="181">
        <v>5319.8664403999983</v>
      </c>
      <c r="G119" s="181">
        <v>5423.7699301000002</v>
      </c>
      <c r="H119" s="181">
        <v>5646.5018753999957</v>
      </c>
      <c r="I119" s="181">
        <v>5714.7180157999992</v>
      </c>
      <c r="J119" s="181">
        <v>5730.4425504000001</v>
      </c>
      <c r="K119" s="181">
        <v>5822.3926443999999</v>
      </c>
      <c r="L119" s="181">
        <v>5631.075894200002</v>
      </c>
      <c r="M119" s="181">
        <v>5524.188804800001</v>
      </c>
      <c r="N119" s="181">
        <v>5623.7952385000017</v>
      </c>
      <c r="O119" s="181">
        <v>5724.1727947000018</v>
      </c>
    </row>
    <row r="120" spans="1:15" ht="13.5" customHeight="1" x14ac:dyDescent="0.25">
      <c r="A120" s="232">
        <v>85</v>
      </c>
      <c r="B120" s="179" t="s">
        <v>51</v>
      </c>
      <c r="C120" s="180">
        <v>5404.7808200000018</v>
      </c>
      <c r="D120" s="180">
        <v>5746.5182400000003</v>
      </c>
      <c r="E120" s="180">
        <v>6024.3022414999969</v>
      </c>
      <c r="F120" s="181">
        <v>6179.7436599999955</v>
      </c>
      <c r="G120" s="181">
        <v>6315.0702117000001</v>
      </c>
      <c r="H120" s="181">
        <v>6590.4766889999946</v>
      </c>
      <c r="I120" s="181">
        <v>6659.7746626000016</v>
      </c>
      <c r="J120" s="181">
        <v>6644.6737724999848</v>
      </c>
      <c r="K120" s="181">
        <v>6801.4924077999985</v>
      </c>
      <c r="L120" s="181">
        <v>7011.6183904000181</v>
      </c>
      <c r="M120" s="181">
        <v>7189.6526167000147</v>
      </c>
      <c r="N120" s="181">
        <v>7072.7296004999862</v>
      </c>
      <c r="O120" s="181">
        <v>7346.1978857000095</v>
      </c>
    </row>
    <row r="121" spans="1:15" ht="13.5" customHeight="1" x14ac:dyDescent="0.25">
      <c r="A121" s="232">
        <v>86</v>
      </c>
      <c r="B121" s="179" t="s">
        <v>52</v>
      </c>
      <c r="C121" s="180">
        <v>9054.306595</v>
      </c>
      <c r="D121" s="180">
        <v>10334.90387</v>
      </c>
      <c r="E121" s="180">
        <v>11758.902035199981</v>
      </c>
      <c r="F121" s="181">
        <v>12622.913585999904</v>
      </c>
      <c r="G121" s="181">
        <v>13103.537322400012</v>
      </c>
      <c r="H121" s="181">
        <v>13544.605600399875</v>
      </c>
      <c r="I121" s="181">
        <v>13958.791735199942</v>
      </c>
      <c r="J121" s="181">
        <v>14331.331962000089</v>
      </c>
      <c r="K121" s="181">
        <v>14572.801189900414</v>
      </c>
      <c r="L121" s="181">
        <v>15057.381082799995</v>
      </c>
      <c r="M121" s="181">
        <v>15397.026788900073</v>
      </c>
      <c r="N121" s="181">
        <v>15963.914089199918</v>
      </c>
      <c r="O121" s="181">
        <v>16435.159420899952</v>
      </c>
    </row>
    <row r="122" spans="1:15" ht="13.5" customHeight="1" x14ac:dyDescent="0.25">
      <c r="A122" s="232">
        <v>87</v>
      </c>
      <c r="B122" s="179" t="s">
        <v>53</v>
      </c>
      <c r="C122" s="180">
        <v>1881.3211760000002</v>
      </c>
      <c r="D122" s="180">
        <v>2056.0049910000002</v>
      </c>
      <c r="E122" s="180">
        <v>2190.4665706000001</v>
      </c>
      <c r="F122" s="181">
        <v>2289.0178304999999</v>
      </c>
      <c r="G122" s="181">
        <v>2306.4124553999986</v>
      </c>
      <c r="H122" s="181">
        <v>2300.8548595999991</v>
      </c>
      <c r="I122" s="181">
        <v>2429.7307739000003</v>
      </c>
      <c r="J122" s="181">
        <v>2530.3882897000003</v>
      </c>
      <c r="K122" s="181">
        <v>2616.2341885000001</v>
      </c>
      <c r="L122" s="181">
        <v>2689.9792194000006</v>
      </c>
      <c r="M122" s="181">
        <v>2715.4289796000007</v>
      </c>
      <c r="N122" s="181">
        <v>2704.0184618000008</v>
      </c>
      <c r="O122" s="181">
        <v>2658.6713064000014</v>
      </c>
    </row>
    <row r="123" spans="1:15" ht="13.5" customHeight="1" x14ac:dyDescent="0.25">
      <c r="A123" s="232">
        <v>88</v>
      </c>
      <c r="B123" s="179" t="s">
        <v>54</v>
      </c>
      <c r="C123" s="180">
        <v>1684.0352200000002</v>
      </c>
      <c r="D123" s="180">
        <v>1920.594435</v>
      </c>
      <c r="E123" s="180">
        <v>2381.0931229999992</v>
      </c>
      <c r="F123" s="181">
        <v>2481.0669341000003</v>
      </c>
      <c r="G123" s="181">
        <v>2566.3883184000006</v>
      </c>
      <c r="H123" s="181">
        <v>2726.3048379999991</v>
      </c>
      <c r="I123" s="181">
        <v>2751.8893174000004</v>
      </c>
      <c r="J123" s="181">
        <v>2832.2333574999993</v>
      </c>
      <c r="K123" s="181">
        <v>2959.447582400001</v>
      </c>
      <c r="L123" s="181">
        <v>3151.9902589000003</v>
      </c>
      <c r="M123" s="181">
        <v>3370.288443599999</v>
      </c>
      <c r="N123" s="181">
        <v>3457.7685975999971</v>
      </c>
      <c r="O123" s="181">
        <v>3601.9004664999979</v>
      </c>
    </row>
    <row r="124" spans="1:15" ht="13.5" customHeight="1" x14ac:dyDescent="0.25">
      <c r="A124" s="232" t="s">
        <v>55</v>
      </c>
      <c r="B124" s="179" t="s">
        <v>56</v>
      </c>
      <c r="C124" s="180">
        <v>1353.8513830000002</v>
      </c>
      <c r="D124" s="180">
        <v>1462.4609330000001</v>
      </c>
      <c r="E124" s="180">
        <v>2150.6452207000038</v>
      </c>
      <c r="F124" s="181">
        <v>2247.7479462000042</v>
      </c>
      <c r="G124" s="181">
        <v>2373.9300541000043</v>
      </c>
      <c r="H124" s="181">
        <v>2527.7472212000075</v>
      </c>
      <c r="I124" s="181">
        <v>2494.7863824000087</v>
      </c>
      <c r="J124" s="181">
        <v>2516.8988821999978</v>
      </c>
      <c r="K124" s="181">
        <v>2606.8063479999951</v>
      </c>
      <c r="L124" s="181">
        <v>2785.3171653000072</v>
      </c>
      <c r="M124" s="181">
        <v>2882.6965199999891</v>
      </c>
      <c r="N124" s="181">
        <v>2820.2985251000055</v>
      </c>
      <c r="O124" s="181">
        <v>2890.4126404000081</v>
      </c>
    </row>
    <row r="125" spans="1:15" ht="13.5" customHeight="1" x14ac:dyDescent="0.25">
      <c r="A125" s="232" t="s">
        <v>57</v>
      </c>
      <c r="B125" s="179" t="s">
        <v>58</v>
      </c>
      <c r="C125" s="180">
        <v>2236.5621380000002</v>
      </c>
      <c r="D125" s="180">
        <v>2217.6478999999995</v>
      </c>
      <c r="E125" s="180">
        <v>3101.1547252000028</v>
      </c>
      <c r="F125" s="181">
        <v>3266.5957567000009</v>
      </c>
      <c r="G125" s="181">
        <v>3124.0366645999989</v>
      </c>
      <c r="H125" s="181">
        <v>3241.0199002000054</v>
      </c>
      <c r="I125" s="181">
        <v>3285.6554532000082</v>
      </c>
      <c r="J125" s="181">
        <v>3419.3344408999901</v>
      </c>
      <c r="K125" s="181">
        <v>3298.9857742000077</v>
      </c>
      <c r="L125" s="181">
        <v>3469.1207727999808</v>
      </c>
      <c r="M125" s="181">
        <v>3439.7349510000086</v>
      </c>
      <c r="N125" s="181">
        <v>3210.9861327000094</v>
      </c>
      <c r="O125" s="181">
        <v>3341.5964703999907</v>
      </c>
    </row>
    <row r="126" spans="1:15" ht="13.5" customHeight="1" x14ac:dyDescent="0.25">
      <c r="A126" s="49"/>
      <c r="B126" s="51"/>
      <c r="C126" s="50"/>
      <c r="D126" s="50"/>
      <c r="E126" s="50"/>
      <c r="F126" s="50"/>
      <c r="G126" s="50"/>
      <c r="H126" s="242"/>
      <c r="I126" s="242"/>
    </row>
    <row r="127" spans="1:15" ht="13.5" customHeight="1" x14ac:dyDescent="0.25">
      <c r="A127" s="233" t="s">
        <v>161</v>
      </c>
      <c r="B127" s="169"/>
      <c r="C127" s="180"/>
      <c r="D127" s="180"/>
      <c r="E127" s="180"/>
      <c r="F127" s="181"/>
      <c r="G127" s="170"/>
      <c r="H127" s="242"/>
      <c r="I127" s="181"/>
    </row>
    <row r="128" spans="1:15" ht="13.5" customHeight="1" x14ac:dyDescent="0.25">
      <c r="A128" s="233" t="s">
        <v>210</v>
      </c>
      <c r="B128" s="169"/>
      <c r="C128" s="180"/>
      <c r="D128" s="180"/>
      <c r="E128" s="180"/>
      <c r="F128" s="181"/>
      <c r="G128" s="242"/>
      <c r="H128" s="242"/>
      <c r="I128" s="54"/>
    </row>
    <row r="129" spans="1:9" ht="13.5" customHeight="1" x14ac:dyDescent="0.25">
      <c r="A129" s="233" t="s">
        <v>188</v>
      </c>
      <c r="B129" s="171"/>
      <c r="C129" s="171"/>
      <c r="D129" s="171"/>
      <c r="E129" s="171"/>
      <c r="F129" s="171"/>
      <c r="G129" s="171"/>
      <c r="H129" s="242"/>
      <c r="I129" s="242"/>
    </row>
    <row r="130" spans="1:9" ht="13.5" customHeight="1" x14ac:dyDescent="0.25">
      <c r="A130" s="232" t="s">
        <v>173</v>
      </c>
      <c r="B130" s="171"/>
      <c r="C130" s="171"/>
      <c r="D130" s="171"/>
      <c r="E130" s="171"/>
      <c r="F130" s="171"/>
      <c r="G130" s="171"/>
      <c r="H130" s="242"/>
      <c r="I130" s="242"/>
    </row>
    <row r="131" spans="1:9" ht="13.5" customHeight="1" x14ac:dyDescent="0.25">
      <c r="A131" s="232" t="s">
        <v>172</v>
      </c>
      <c r="B131" s="171"/>
      <c r="C131" s="171"/>
      <c r="D131" s="171"/>
      <c r="E131" s="171"/>
      <c r="F131" s="171"/>
      <c r="G131" s="171"/>
      <c r="H131" s="242"/>
      <c r="I131" s="242"/>
    </row>
    <row r="132" spans="1:9" ht="13.5" customHeight="1" x14ac:dyDescent="0.25">
      <c r="A132" s="250" t="s">
        <v>214</v>
      </c>
      <c r="B132" s="173"/>
      <c r="C132" s="173"/>
      <c r="D132" s="178"/>
      <c r="E132" s="174"/>
      <c r="F132" s="175"/>
      <c r="G132" s="175"/>
      <c r="H132" s="175"/>
      <c r="I132" s="242"/>
    </row>
    <row r="133" spans="1:9" ht="13.5" customHeight="1" x14ac:dyDescent="0.25">
      <c r="A133" s="233" t="s">
        <v>284</v>
      </c>
      <c r="B133" s="172"/>
      <c r="C133" s="172"/>
      <c r="D133" s="172"/>
      <c r="E133" s="176"/>
      <c r="F133" s="177"/>
      <c r="G133" s="175"/>
      <c r="H133" s="175"/>
      <c r="I133" s="242"/>
    </row>
    <row r="134" spans="1:9" ht="13.5" customHeight="1" x14ac:dyDescent="0.25">
      <c r="A134" s="235" t="s">
        <v>227</v>
      </c>
      <c r="B134" s="172"/>
      <c r="C134" s="172"/>
      <c r="D134" s="172"/>
      <c r="E134" s="176"/>
      <c r="F134" s="177"/>
      <c r="G134" s="175"/>
      <c r="H134" s="175"/>
      <c r="I134" s="242"/>
    </row>
    <row r="135" spans="1:9" ht="13.5" customHeight="1" x14ac:dyDescent="0.25">
      <c r="A135" s="235"/>
      <c r="B135" s="172"/>
      <c r="C135" s="172"/>
      <c r="D135" s="172"/>
      <c r="E135" s="176"/>
      <c r="F135" s="177"/>
      <c r="G135" s="175"/>
      <c r="H135" s="175"/>
      <c r="I135" s="242"/>
    </row>
    <row r="136" spans="1:9" ht="13.5" customHeight="1" x14ac:dyDescent="0.25">
      <c r="A136" s="243" t="s">
        <v>270</v>
      </c>
      <c r="B136" s="172"/>
      <c r="C136" s="172"/>
      <c r="D136" s="172"/>
      <c r="E136" s="176"/>
      <c r="F136" s="177"/>
      <c r="G136" s="175"/>
      <c r="H136" s="175"/>
    </row>
  </sheetData>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8"/>
  <sheetViews>
    <sheetView zoomScaleNormal="100" workbookViewId="0"/>
  </sheetViews>
  <sheetFormatPr baseColWidth="10" defaultColWidth="11.42578125" defaultRowHeight="13.5" customHeight="1" x14ac:dyDescent="0.25"/>
  <cols>
    <col min="1" max="1" width="12.7109375" style="9" customWidth="1"/>
    <col min="2" max="2" width="44.5703125" style="9" customWidth="1"/>
    <col min="3" max="3" width="12.7109375" style="9" customWidth="1"/>
    <col min="4" max="4" width="12.7109375" style="151" customWidth="1"/>
    <col min="5" max="9" width="12.7109375" style="302" customWidth="1"/>
    <col min="10" max="12" width="12.7109375" style="9" customWidth="1"/>
    <col min="13" max="13" width="7.42578125" style="302" customWidth="1"/>
    <col min="14" max="16384" width="11.42578125" style="9"/>
  </cols>
  <sheetData>
    <row r="1" spans="1:13" s="157" customFormat="1" ht="13.5" customHeight="1" x14ac:dyDescent="0.25">
      <c r="A1" s="239" t="s">
        <v>303</v>
      </c>
      <c r="B1" s="242"/>
      <c r="C1" s="251"/>
      <c r="D1" s="251"/>
      <c r="E1" s="252"/>
      <c r="F1" s="252"/>
      <c r="G1" s="252"/>
      <c r="H1" s="252"/>
      <c r="I1" s="253"/>
      <c r="J1" s="196"/>
      <c r="K1" s="196"/>
      <c r="L1" s="196"/>
      <c r="M1" s="293"/>
    </row>
    <row r="2" spans="1:13" s="157" customFormat="1" ht="13.5" customHeight="1" x14ac:dyDescent="0.25">
      <c r="A2" s="208" t="s">
        <v>0</v>
      </c>
      <c r="B2" s="242"/>
      <c r="C2" s="251"/>
      <c r="D2" s="251"/>
      <c r="E2" s="252"/>
      <c r="F2" s="252"/>
      <c r="G2" s="252"/>
      <c r="H2" s="252"/>
      <c r="I2" s="253"/>
      <c r="J2" s="196"/>
      <c r="K2" s="196"/>
      <c r="L2" s="196"/>
      <c r="M2" s="293"/>
    </row>
    <row r="3" spans="1:13" s="157" customFormat="1" ht="13.5" customHeight="1" x14ac:dyDescent="0.25">
      <c r="A3" s="242"/>
      <c r="B3" s="242"/>
      <c r="C3" s="251"/>
      <c r="D3" s="251"/>
      <c r="E3" s="252"/>
      <c r="F3" s="252"/>
      <c r="G3" s="252"/>
      <c r="H3" s="252"/>
      <c r="I3" s="253"/>
      <c r="J3" s="196"/>
      <c r="K3" s="196"/>
      <c r="L3" s="196"/>
      <c r="M3" s="293"/>
    </row>
    <row r="4" spans="1:13" s="157" customFormat="1" ht="13.5" customHeight="1" x14ac:dyDescent="0.2">
      <c r="A4" s="204" t="s">
        <v>72</v>
      </c>
      <c r="B4" s="204" t="s">
        <v>65</v>
      </c>
      <c r="C4" s="152" t="s">
        <v>61</v>
      </c>
      <c r="D4" s="153"/>
      <c r="E4" s="311"/>
      <c r="F4" s="320" t="s">
        <v>217</v>
      </c>
      <c r="G4" s="323"/>
      <c r="H4" s="323"/>
      <c r="I4" s="332" t="s">
        <v>220</v>
      </c>
      <c r="J4" s="196"/>
      <c r="K4" s="97" t="s">
        <v>191</v>
      </c>
      <c r="L4" s="98"/>
      <c r="M4" s="293"/>
    </row>
    <row r="5" spans="1:13" s="157" customFormat="1" ht="13.5" customHeight="1" x14ac:dyDescent="0.25">
      <c r="A5" s="154"/>
      <c r="B5" s="154"/>
      <c r="C5" s="155"/>
      <c r="D5" s="155" t="s">
        <v>1</v>
      </c>
      <c r="E5" s="312" t="s">
        <v>62</v>
      </c>
      <c r="F5" s="321" t="s">
        <v>63</v>
      </c>
      <c r="G5" s="324" t="s">
        <v>1</v>
      </c>
      <c r="H5" s="324" t="s">
        <v>62</v>
      </c>
      <c r="I5" s="324" t="s">
        <v>63</v>
      </c>
      <c r="J5" s="196"/>
      <c r="K5" s="206">
        <v>2020</v>
      </c>
      <c r="L5" s="206">
        <v>2014</v>
      </c>
      <c r="M5" s="293"/>
    </row>
    <row r="6" spans="1:13" s="157" customFormat="1" ht="13.5" customHeight="1" x14ac:dyDescent="0.25">
      <c r="A6" s="156"/>
      <c r="B6" s="156" t="s">
        <v>1</v>
      </c>
      <c r="C6" s="254">
        <v>13366</v>
      </c>
      <c r="D6" s="254">
        <v>127489</v>
      </c>
      <c r="E6" s="296">
        <v>60741</v>
      </c>
      <c r="F6" s="297">
        <v>66748</v>
      </c>
      <c r="G6" s="296">
        <v>100486.99377189996</v>
      </c>
      <c r="H6" s="296">
        <v>52416.165001100031</v>
      </c>
      <c r="I6" s="296">
        <v>48070.828770799941</v>
      </c>
      <c r="J6" s="196"/>
      <c r="K6" s="206">
        <v>2019</v>
      </c>
      <c r="L6" s="206">
        <v>2013</v>
      </c>
      <c r="M6" s="293"/>
    </row>
    <row r="7" spans="1:13" s="157" customFormat="1" ht="13.5" customHeight="1" x14ac:dyDescent="0.25">
      <c r="A7" s="188" t="s">
        <v>163</v>
      </c>
      <c r="B7" s="187"/>
      <c r="C7" s="255">
        <v>20</v>
      </c>
      <c r="D7" s="255">
        <v>125</v>
      </c>
      <c r="E7" s="255">
        <v>84</v>
      </c>
      <c r="F7" s="256">
        <v>41</v>
      </c>
      <c r="G7" s="255">
        <v>93.4468368</v>
      </c>
      <c r="H7" s="255">
        <v>67.749953099999999</v>
      </c>
      <c r="I7" s="255">
        <v>25.696883700000001</v>
      </c>
      <c r="J7" s="196"/>
      <c r="K7" s="206">
        <v>2018</v>
      </c>
      <c r="L7" s="206">
        <v>2012</v>
      </c>
      <c r="M7" s="293"/>
    </row>
    <row r="8" spans="1:13" s="157" customFormat="1" ht="13.5" customHeight="1" x14ac:dyDescent="0.25">
      <c r="A8" s="186" t="s">
        <v>2</v>
      </c>
      <c r="B8" s="179" t="s">
        <v>3</v>
      </c>
      <c r="C8" s="294">
        <v>20</v>
      </c>
      <c r="D8" s="294">
        <v>125</v>
      </c>
      <c r="E8" s="294">
        <v>84</v>
      </c>
      <c r="F8" s="295">
        <v>41</v>
      </c>
      <c r="G8" s="294">
        <v>93.4468368</v>
      </c>
      <c r="H8" s="294">
        <v>67.749953099999999</v>
      </c>
      <c r="I8" s="294">
        <v>25.696883700000001</v>
      </c>
      <c r="J8" s="196"/>
      <c r="K8" s="206">
        <v>2017</v>
      </c>
      <c r="L8" s="206">
        <v>2011</v>
      </c>
      <c r="M8" s="293"/>
    </row>
    <row r="9" spans="1:13" s="157" customFormat="1" ht="13.5" customHeight="1" x14ac:dyDescent="0.25">
      <c r="A9" s="188" t="s">
        <v>69</v>
      </c>
      <c r="B9" s="188"/>
      <c r="C9" s="296">
        <v>926</v>
      </c>
      <c r="D9" s="296">
        <v>6618</v>
      </c>
      <c r="E9" s="296">
        <v>5191</v>
      </c>
      <c r="F9" s="297">
        <v>1427</v>
      </c>
      <c r="G9" s="296">
        <v>6017.309377800002</v>
      </c>
      <c r="H9" s="296">
        <v>4953.659991200002</v>
      </c>
      <c r="I9" s="296">
        <v>1063.6493865999996</v>
      </c>
      <c r="J9" s="196"/>
      <c r="K9" s="206">
        <v>2016</v>
      </c>
      <c r="L9" s="354"/>
      <c r="M9" s="293"/>
    </row>
    <row r="10" spans="1:13" s="157" customFormat="1" ht="13.5" customHeight="1" x14ac:dyDescent="0.25">
      <c r="A10" s="186" t="s">
        <v>4</v>
      </c>
      <c r="B10" s="179" t="s">
        <v>5</v>
      </c>
      <c r="C10" s="280">
        <v>3</v>
      </c>
      <c r="D10" s="294">
        <v>24</v>
      </c>
      <c r="E10" s="280">
        <v>23</v>
      </c>
      <c r="F10" s="295">
        <v>1</v>
      </c>
      <c r="G10" s="280">
        <v>22.9268766</v>
      </c>
      <c r="H10" s="294" t="s">
        <v>226</v>
      </c>
      <c r="I10" s="294" t="s">
        <v>226</v>
      </c>
      <c r="J10" s="196"/>
      <c r="K10" s="206">
        <v>2015</v>
      </c>
      <c r="L10" s="206"/>
      <c r="M10" s="293"/>
    </row>
    <row r="11" spans="1:13" s="157" customFormat="1" ht="13.5" customHeight="1" x14ac:dyDescent="0.25">
      <c r="A11" s="186" t="s">
        <v>6</v>
      </c>
      <c r="B11" s="179" t="s">
        <v>7</v>
      </c>
      <c r="C11" s="258">
        <v>58</v>
      </c>
      <c r="D11" s="294">
        <v>401</v>
      </c>
      <c r="E11" s="258">
        <v>185</v>
      </c>
      <c r="F11" s="295">
        <v>216</v>
      </c>
      <c r="G11" s="258">
        <v>287.05015619999995</v>
      </c>
      <c r="H11" s="294">
        <v>148.36872000000002</v>
      </c>
      <c r="I11" s="294">
        <v>138.68143619999995</v>
      </c>
      <c r="J11" s="196"/>
      <c r="K11" s="196"/>
      <c r="L11" s="196"/>
      <c r="M11" s="293"/>
    </row>
    <row r="12" spans="1:13" s="157" customFormat="1" ht="13.5" customHeight="1" x14ac:dyDescent="0.25">
      <c r="A12" s="186" t="s">
        <v>8</v>
      </c>
      <c r="B12" s="179" t="s">
        <v>9</v>
      </c>
      <c r="C12" s="258">
        <v>42</v>
      </c>
      <c r="D12" s="294">
        <v>57</v>
      </c>
      <c r="E12" s="258">
        <v>8</v>
      </c>
      <c r="F12" s="295">
        <v>49</v>
      </c>
      <c r="G12" s="258">
        <v>33.478033000000011</v>
      </c>
      <c r="H12" s="294">
        <v>4.9507224000000001</v>
      </c>
      <c r="I12" s="294">
        <v>28.527310600000007</v>
      </c>
      <c r="J12" s="196"/>
      <c r="K12" s="196"/>
      <c r="L12" s="196"/>
      <c r="M12" s="293"/>
    </row>
    <row r="13" spans="1:13" s="157" customFormat="1" ht="13.5" customHeight="1" x14ac:dyDescent="0.25">
      <c r="A13" s="186" t="s">
        <v>10</v>
      </c>
      <c r="B13" s="179" t="s">
        <v>11</v>
      </c>
      <c r="C13" s="258">
        <v>73</v>
      </c>
      <c r="D13" s="294">
        <v>300</v>
      </c>
      <c r="E13" s="345">
        <v>216</v>
      </c>
      <c r="F13" s="295">
        <v>84</v>
      </c>
      <c r="G13" s="258">
        <v>267.26055350000001</v>
      </c>
      <c r="H13" s="294">
        <v>197.86440010000004</v>
      </c>
      <c r="I13" s="294">
        <v>69.396153400000003</v>
      </c>
      <c r="J13" s="196"/>
      <c r="K13" s="196"/>
      <c r="L13" s="196"/>
      <c r="M13" s="293"/>
    </row>
    <row r="14" spans="1:13" s="157" customFormat="1" ht="13.5" customHeight="1" x14ac:dyDescent="0.25">
      <c r="A14" s="186" t="s">
        <v>73</v>
      </c>
      <c r="B14" s="179" t="s">
        <v>12</v>
      </c>
      <c r="C14" s="281">
        <v>6</v>
      </c>
      <c r="D14" s="294">
        <v>16</v>
      </c>
      <c r="E14" s="346">
        <v>5</v>
      </c>
      <c r="F14" s="295">
        <v>11</v>
      </c>
      <c r="G14" s="281">
        <v>12.861432900000001</v>
      </c>
      <c r="H14" s="294">
        <v>4.6958216000000004</v>
      </c>
      <c r="I14" s="294">
        <v>8.1656113000000001</v>
      </c>
      <c r="J14" s="196"/>
      <c r="K14" s="196"/>
      <c r="L14" s="196"/>
      <c r="M14" s="293"/>
    </row>
    <row r="15" spans="1:13" s="157" customFormat="1" ht="13.5" customHeight="1" x14ac:dyDescent="0.25">
      <c r="A15" s="186">
        <v>21</v>
      </c>
      <c r="B15" s="179" t="s">
        <v>13</v>
      </c>
      <c r="C15" s="280">
        <v>3</v>
      </c>
      <c r="D15" s="294">
        <v>4</v>
      </c>
      <c r="E15" s="294">
        <v>1</v>
      </c>
      <c r="F15" s="295">
        <v>3</v>
      </c>
      <c r="G15" s="355" t="s">
        <v>226</v>
      </c>
      <c r="H15" s="294" t="s">
        <v>226</v>
      </c>
      <c r="I15" s="294" t="s">
        <v>226</v>
      </c>
      <c r="J15" s="196"/>
      <c r="K15" s="196"/>
      <c r="L15" s="196"/>
      <c r="M15" s="293"/>
    </row>
    <row r="16" spans="1:13" s="157" customFormat="1" ht="13.5" customHeight="1" x14ac:dyDescent="0.25">
      <c r="A16" s="183" t="s">
        <v>74</v>
      </c>
      <c r="B16" s="179" t="s">
        <v>14</v>
      </c>
      <c r="C16" s="258">
        <v>15</v>
      </c>
      <c r="D16" s="294">
        <v>39</v>
      </c>
      <c r="E16" s="345">
        <v>24</v>
      </c>
      <c r="F16" s="295">
        <v>15</v>
      </c>
      <c r="G16" s="258">
        <v>29.268295899999998</v>
      </c>
      <c r="H16" s="294">
        <v>22.053423299999999</v>
      </c>
      <c r="I16" s="294">
        <v>7.2148725999999996</v>
      </c>
      <c r="J16" s="196"/>
      <c r="K16" s="196"/>
      <c r="L16" s="196"/>
      <c r="M16" s="293"/>
    </row>
    <row r="17" spans="1:13" s="157" customFormat="1" ht="13.5" customHeight="1" x14ac:dyDescent="0.25">
      <c r="A17" s="183" t="s">
        <v>79</v>
      </c>
      <c r="B17" s="179" t="s">
        <v>15</v>
      </c>
      <c r="C17" s="258">
        <v>39</v>
      </c>
      <c r="D17" s="294">
        <v>226</v>
      </c>
      <c r="E17" s="345">
        <v>197</v>
      </c>
      <c r="F17" s="295">
        <v>29</v>
      </c>
      <c r="G17" s="258">
        <v>208.2976199</v>
      </c>
      <c r="H17" s="294">
        <v>184.9771562</v>
      </c>
      <c r="I17" s="294">
        <v>23.320463699999998</v>
      </c>
      <c r="J17" s="196"/>
      <c r="K17" s="196"/>
      <c r="L17" s="196"/>
      <c r="M17" s="293"/>
    </row>
    <row r="18" spans="1:13" s="157" customFormat="1" ht="13.5" customHeight="1" x14ac:dyDescent="0.25">
      <c r="A18" s="186">
        <v>26</v>
      </c>
      <c r="B18" s="179" t="s">
        <v>64</v>
      </c>
      <c r="C18" s="258">
        <v>14</v>
      </c>
      <c r="D18" s="294">
        <v>259</v>
      </c>
      <c r="E18" s="258">
        <v>119</v>
      </c>
      <c r="F18" s="295">
        <v>140</v>
      </c>
      <c r="G18" s="258">
        <v>252.0908273</v>
      </c>
      <c r="H18" s="294">
        <v>114.9818152</v>
      </c>
      <c r="I18" s="294">
        <v>137.1090121</v>
      </c>
      <c r="J18" s="196"/>
      <c r="K18" s="196"/>
      <c r="L18" s="196"/>
      <c r="M18" s="293"/>
    </row>
    <row r="19" spans="1:13" s="157" customFormat="1" ht="13.5" customHeight="1" x14ac:dyDescent="0.25">
      <c r="A19" s="186">
        <v>27</v>
      </c>
      <c r="B19" s="179" t="s">
        <v>16</v>
      </c>
      <c r="C19" s="258">
        <v>3</v>
      </c>
      <c r="D19" s="294">
        <v>23</v>
      </c>
      <c r="E19" s="258">
        <v>17</v>
      </c>
      <c r="F19" s="295">
        <v>6</v>
      </c>
      <c r="G19" s="258">
        <v>20.125689099999999</v>
      </c>
      <c r="H19" s="294">
        <v>15.770309699999999</v>
      </c>
      <c r="I19" s="294">
        <v>4.3553794000000003</v>
      </c>
      <c r="J19" s="196"/>
      <c r="K19" s="196"/>
      <c r="L19" s="196"/>
      <c r="M19" s="293"/>
    </row>
    <row r="20" spans="1:13" s="157" customFormat="1" ht="13.5" customHeight="1" x14ac:dyDescent="0.25">
      <c r="A20" s="186">
        <v>28</v>
      </c>
      <c r="B20" s="179" t="s">
        <v>17</v>
      </c>
      <c r="C20" s="280">
        <v>1</v>
      </c>
      <c r="D20" s="294">
        <v>2</v>
      </c>
      <c r="E20" s="280">
        <v>2</v>
      </c>
      <c r="F20" s="295">
        <v>0</v>
      </c>
      <c r="G20" s="355" t="s">
        <v>226</v>
      </c>
      <c r="H20" s="294" t="s">
        <v>226</v>
      </c>
      <c r="I20" s="294" t="s">
        <v>226</v>
      </c>
      <c r="J20" s="196"/>
      <c r="K20" s="242"/>
      <c r="L20" s="196"/>
      <c r="M20" s="293"/>
    </row>
    <row r="21" spans="1:13" s="157" customFormat="1" ht="13.5" customHeight="1" x14ac:dyDescent="0.25">
      <c r="A21" s="183" t="s">
        <v>75</v>
      </c>
      <c r="B21" s="179" t="s">
        <v>18</v>
      </c>
      <c r="C21" s="280">
        <v>2</v>
      </c>
      <c r="D21" s="294">
        <v>3</v>
      </c>
      <c r="E21" s="280">
        <v>1</v>
      </c>
      <c r="F21" s="295">
        <v>2</v>
      </c>
      <c r="G21" s="355" t="s">
        <v>226</v>
      </c>
      <c r="H21" s="294" t="s">
        <v>226</v>
      </c>
      <c r="I21" s="294" t="s">
        <v>226</v>
      </c>
      <c r="J21" s="196"/>
      <c r="K21" s="196"/>
      <c r="L21" s="196"/>
      <c r="M21" s="293"/>
    </row>
    <row r="22" spans="1:13" s="157" customFormat="1" ht="13.5" customHeight="1" x14ac:dyDescent="0.25">
      <c r="A22" s="186" t="s">
        <v>19</v>
      </c>
      <c r="B22" s="179" t="s">
        <v>20</v>
      </c>
      <c r="C22" s="258">
        <v>97</v>
      </c>
      <c r="D22" s="294">
        <v>342</v>
      </c>
      <c r="E22" s="258">
        <v>194</v>
      </c>
      <c r="F22" s="295">
        <v>148</v>
      </c>
      <c r="G22" s="258">
        <v>287.09364640000001</v>
      </c>
      <c r="H22" s="294">
        <v>180.41436149999996</v>
      </c>
      <c r="I22" s="294">
        <v>106.67928490000003</v>
      </c>
      <c r="J22" s="196"/>
      <c r="K22" s="196"/>
      <c r="L22" s="196"/>
      <c r="M22" s="293"/>
    </row>
    <row r="23" spans="1:13" s="157" customFormat="1" ht="13.5" customHeight="1" x14ac:dyDescent="0.25">
      <c r="A23" s="186">
        <v>35</v>
      </c>
      <c r="B23" s="179" t="s">
        <v>21</v>
      </c>
      <c r="C23" s="258">
        <v>27</v>
      </c>
      <c r="D23" s="294">
        <v>716</v>
      </c>
      <c r="E23" s="258">
        <v>539</v>
      </c>
      <c r="F23" s="295">
        <v>177</v>
      </c>
      <c r="G23" s="258">
        <v>670.1722921999999</v>
      </c>
      <c r="H23" s="294">
        <v>525.43032699999992</v>
      </c>
      <c r="I23" s="294">
        <v>144.74196520000001</v>
      </c>
      <c r="J23" s="196"/>
      <c r="K23" s="196"/>
      <c r="L23" s="196"/>
      <c r="M23" s="293"/>
    </row>
    <row r="24" spans="1:13" s="157" customFormat="1" ht="13.5" customHeight="1" x14ac:dyDescent="0.25">
      <c r="A24" s="186" t="s">
        <v>22</v>
      </c>
      <c r="B24" s="179" t="s">
        <v>71</v>
      </c>
      <c r="C24" s="258">
        <v>18</v>
      </c>
      <c r="D24" s="294">
        <v>303</v>
      </c>
      <c r="E24" s="258">
        <v>241</v>
      </c>
      <c r="F24" s="295">
        <v>62</v>
      </c>
      <c r="G24" s="258">
        <v>280.53304959999997</v>
      </c>
      <c r="H24" s="294">
        <v>230.36448989999997</v>
      </c>
      <c r="I24" s="294">
        <v>50.168559700000003</v>
      </c>
      <c r="J24" s="196"/>
      <c r="K24" s="196"/>
      <c r="L24" s="196"/>
      <c r="M24" s="293"/>
    </row>
    <row r="25" spans="1:13" s="157" customFormat="1" ht="13.5" customHeight="1" x14ac:dyDescent="0.25">
      <c r="A25" s="183" t="s">
        <v>76</v>
      </c>
      <c r="B25" s="179" t="s">
        <v>23</v>
      </c>
      <c r="C25" s="258">
        <v>124</v>
      </c>
      <c r="D25" s="294">
        <v>1187</v>
      </c>
      <c r="E25" s="258">
        <v>1011</v>
      </c>
      <c r="F25" s="295">
        <v>176</v>
      </c>
      <c r="G25" s="258">
        <v>1109.4111053999998</v>
      </c>
      <c r="H25" s="294">
        <v>975.69363459999977</v>
      </c>
      <c r="I25" s="294">
        <v>133.7174708</v>
      </c>
      <c r="J25" s="196"/>
      <c r="K25" s="196"/>
      <c r="L25" s="196"/>
      <c r="M25" s="293"/>
    </row>
    <row r="26" spans="1:13" s="157" customFormat="1" ht="13.5" customHeight="1" x14ac:dyDescent="0.25">
      <c r="A26" s="186">
        <v>43</v>
      </c>
      <c r="B26" s="179" t="s">
        <v>24</v>
      </c>
      <c r="C26" s="258">
        <v>401</v>
      </c>
      <c r="D26" s="294">
        <v>2716</v>
      </c>
      <c r="E26" s="258">
        <v>2408</v>
      </c>
      <c r="F26" s="295">
        <v>308</v>
      </c>
      <c r="G26" s="258">
        <v>2531.089726600002</v>
      </c>
      <c r="H26" s="294">
        <v>2322.248988100002</v>
      </c>
      <c r="I26" s="294">
        <v>208.84073849999987</v>
      </c>
      <c r="J26" s="196"/>
      <c r="K26" s="196"/>
      <c r="L26" s="196"/>
      <c r="M26" s="293"/>
    </row>
    <row r="27" spans="1:13" s="157" customFormat="1" ht="13.5" customHeight="1" x14ac:dyDescent="0.25">
      <c r="A27" s="188" t="s">
        <v>70</v>
      </c>
      <c r="B27" s="188"/>
      <c r="C27" s="260">
        <v>12420</v>
      </c>
      <c r="D27" s="260">
        <v>120746</v>
      </c>
      <c r="E27" s="260">
        <v>55466</v>
      </c>
      <c r="F27" s="261">
        <v>65280</v>
      </c>
      <c r="G27" s="260">
        <v>94376.237557299959</v>
      </c>
      <c r="H27" s="260">
        <v>47394.75505680003</v>
      </c>
      <c r="I27" s="274">
        <v>46981.482500499944</v>
      </c>
      <c r="J27" s="196"/>
      <c r="K27" s="196"/>
      <c r="L27" s="196"/>
      <c r="M27" s="293"/>
    </row>
    <row r="28" spans="1:13" s="157" customFormat="1" ht="13.5" customHeight="1" x14ac:dyDescent="0.25">
      <c r="A28" s="186">
        <v>45</v>
      </c>
      <c r="B28" s="179" t="s">
        <v>25</v>
      </c>
      <c r="C28" s="252">
        <v>127</v>
      </c>
      <c r="D28" s="294">
        <v>565</v>
      </c>
      <c r="E28" s="252">
        <v>463</v>
      </c>
      <c r="F28" s="295">
        <v>102</v>
      </c>
      <c r="G28" s="252">
        <v>516.4446806000002</v>
      </c>
      <c r="H28" s="294">
        <v>433.11734370000016</v>
      </c>
      <c r="I28" s="294">
        <v>83.327336899999992</v>
      </c>
      <c r="J28" s="196"/>
      <c r="K28" s="196"/>
      <c r="L28" s="196"/>
      <c r="M28" s="293"/>
    </row>
    <row r="29" spans="1:13" s="157" customFormat="1" ht="13.5" customHeight="1" x14ac:dyDescent="0.25">
      <c r="A29" s="186">
        <v>46</v>
      </c>
      <c r="B29" s="179" t="s">
        <v>26</v>
      </c>
      <c r="C29" s="252">
        <v>292</v>
      </c>
      <c r="D29" s="294">
        <v>1893</v>
      </c>
      <c r="E29" s="252">
        <v>1153</v>
      </c>
      <c r="F29" s="295">
        <v>740</v>
      </c>
      <c r="G29" s="252">
        <v>1681.274893700001</v>
      </c>
      <c r="H29" s="294">
        <v>1060.3340782000007</v>
      </c>
      <c r="I29" s="294">
        <v>620.94081550000033</v>
      </c>
      <c r="J29" s="196"/>
      <c r="K29" s="196"/>
      <c r="L29" s="196"/>
      <c r="M29" s="293"/>
    </row>
    <row r="30" spans="1:13" s="157" customFormat="1" ht="13.5" customHeight="1" x14ac:dyDescent="0.25">
      <c r="A30" s="186">
        <v>47</v>
      </c>
      <c r="B30" s="179" t="s">
        <v>27</v>
      </c>
      <c r="C30" s="252">
        <v>1108</v>
      </c>
      <c r="D30" s="294">
        <v>6509</v>
      </c>
      <c r="E30" s="252">
        <v>2216</v>
      </c>
      <c r="F30" s="295">
        <v>4293</v>
      </c>
      <c r="G30" s="252">
        <v>4972.0502879999858</v>
      </c>
      <c r="H30" s="294">
        <v>1871.9938647000001</v>
      </c>
      <c r="I30" s="294">
        <v>3100.0564232999855</v>
      </c>
      <c r="J30" s="196"/>
      <c r="K30" s="196"/>
      <c r="L30" s="196"/>
      <c r="M30" s="293"/>
    </row>
    <row r="31" spans="1:13" s="157" customFormat="1" ht="13.5" customHeight="1" x14ac:dyDescent="0.25">
      <c r="A31" s="186">
        <v>49</v>
      </c>
      <c r="B31" s="179" t="s">
        <v>28</v>
      </c>
      <c r="C31" s="252">
        <v>243</v>
      </c>
      <c r="D31" s="294">
        <v>1549</v>
      </c>
      <c r="E31" s="252">
        <v>1287</v>
      </c>
      <c r="F31" s="295">
        <v>262</v>
      </c>
      <c r="G31" s="252">
        <v>1390.722762099999</v>
      </c>
      <c r="H31" s="294">
        <v>1178.7747081999989</v>
      </c>
      <c r="I31" s="294">
        <v>211.94805390000013</v>
      </c>
      <c r="J31" s="196"/>
      <c r="K31" s="196"/>
      <c r="L31" s="196"/>
      <c r="M31" s="293"/>
    </row>
    <row r="32" spans="1:13" s="157" customFormat="1" ht="13.5" customHeight="1" x14ac:dyDescent="0.25">
      <c r="A32" s="186" t="s">
        <v>77</v>
      </c>
      <c r="B32" s="179" t="s">
        <v>29</v>
      </c>
      <c r="C32" s="252">
        <v>5</v>
      </c>
      <c r="D32" s="294">
        <v>281</v>
      </c>
      <c r="E32" s="252">
        <v>228</v>
      </c>
      <c r="F32" s="295">
        <v>53</v>
      </c>
      <c r="G32" s="252">
        <v>264.00828309999997</v>
      </c>
      <c r="H32" s="294">
        <v>216.98521399999998</v>
      </c>
      <c r="I32" s="294">
        <v>47.023069100000001</v>
      </c>
      <c r="J32" s="196"/>
      <c r="K32" s="196"/>
      <c r="L32" s="196"/>
      <c r="M32" s="293"/>
    </row>
    <row r="33" spans="1:13" s="157" customFormat="1" ht="13.5" customHeight="1" x14ac:dyDescent="0.25">
      <c r="A33" s="186">
        <v>52</v>
      </c>
      <c r="B33" s="179" t="s">
        <v>30</v>
      </c>
      <c r="C33" s="252">
        <v>26</v>
      </c>
      <c r="D33" s="294">
        <v>254</v>
      </c>
      <c r="E33" s="252">
        <v>193</v>
      </c>
      <c r="F33" s="295">
        <v>61</v>
      </c>
      <c r="G33" s="252">
        <v>228.04088250000004</v>
      </c>
      <c r="H33" s="294">
        <v>176.49851250000003</v>
      </c>
      <c r="I33" s="294">
        <v>51.542370000000005</v>
      </c>
      <c r="J33" s="196"/>
      <c r="K33" s="196"/>
      <c r="L33" s="196"/>
      <c r="M33" s="293"/>
    </row>
    <row r="34" spans="1:13" s="157" customFormat="1" ht="13.5" customHeight="1" x14ac:dyDescent="0.25">
      <c r="A34" s="186">
        <v>53</v>
      </c>
      <c r="B34" s="179" t="s">
        <v>31</v>
      </c>
      <c r="C34" s="252">
        <v>29</v>
      </c>
      <c r="D34" s="294">
        <v>361</v>
      </c>
      <c r="E34" s="252">
        <v>234</v>
      </c>
      <c r="F34" s="295">
        <v>127</v>
      </c>
      <c r="G34" s="252">
        <v>335.06593919999995</v>
      </c>
      <c r="H34" s="294">
        <v>223.83221549999993</v>
      </c>
      <c r="I34" s="294">
        <v>111.23372370000001</v>
      </c>
      <c r="J34" s="196"/>
      <c r="K34" s="196"/>
      <c r="L34" s="196"/>
      <c r="M34" s="293"/>
    </row>
    <row r="35" spans="1:13" s="157" customFormat="1" ht="13.5" customHeight="1" x14ac:dyDescent="0.25">
      <c r="A35" s="186">
        <v>55</v>
      </c>
      <c r="B35" s="179" t="s">
        <v>32</v>
      </c>
      <c r="C35" s="252">
        <v>39</v>
      </c>
      <c r="D35" s="294">
        <v>1403</v>
      </c>
      <c r="E35" s="252">
        <v>798</v>
      </c>
      <c r="F35" s="295">
        <v>605</v>
      </c>
      <c r="G35" s="252">
        <v>1273.8639601999998</v>
      </c>
      <c r="H35" s="294">
        <v>742.81031159999998</v>
      </c>
      <c r="I35" s="294">
        <v>531.05364859999997</v>
      </c>
      <c r="J35" s="196"/>
      <c r="K35" s="196"/>
      <c r="L35" s="196"/>
      <c r="M35" s="293"/>
    </row>
    <row r="36" spans="1:13" s="157" customFormat="1" ht="13.5" customHeight="1" x14ac:dyDescent="0.25">
      <c r="A36" s="186">
        <v>56</v>
      </c>
      <c r="B36" s="179" t="s">
        <v>33</v>
      </c>
      <c r="C36" s="252">
        <v>645</v>
      </c>
      <c r="D36" s="294">
        <v>5115</v>
      </c>
      <c r="E36" s="252">
        <v>3078</v>
      </c>
      <c r="F36" s="295">
        <v>2037</v>
      </c>
      <c r="G36" s="252">
        <v>3879.0670947000003</v>
      </c>
      <c r="H36" s="294">
        <v>2515.550495200001</v>
      </c>
      <c r="I36" s="294">
        <v>1363.5165994999993</v>
      </c>
      <c r="J36" s="196"/>
      <c r="K36" s="196"/>
      <c r="L36" s="196"/>
      <c r="M36" s="293"/>
    </row>
    <row r="37" spans="1:13" s="157" customFormat="1" ht="13.5" customHeight="1" x14ac:dyDescent="0.25">
      <c r="A37" s="186" t="s">
        <v>34</v>
      </c>
      <c r="B37" s="179" t="s">
        <v>35</v>
      </c>
      <c r="C37" s="252">
        <v>219</v>
      </c>
      <c r="D37" s="294">
        <v>2528</v>
      </c>
      <c r="E37" s="252">
        <v>1307</v>
      </c>
      <c r="F37" s="295">
        <v>1221</v>
      </c>
      <c r="G37" s="252">
        <v>1998.0430647000007</v>
      </c>
      <c r="H37" s="294">
        <v>1094.5923954000009</v>
      </c>
      <c r="I37" s="294">
        <v>903.45066929999996</v>
      </c>
      <c r="J37" s="196"/>
      <c r="K37" s="196"/>
      <c r="L37" s="196"/>
      <c r="M37" s="293"/>
    </row>
    <row r="38" spans="1:13" s="157" customFormat="1" ht="13.5" customHeight="1" x14ac:dyDescent="0.25">
      <c r="A38" s="186">
        <v>61</v>
      </c>
      <c r="B38" s="179" t="s">
        <v>36</v>
      </c>
      <c r="C38" s="252">
        <v>28</v>
      </c>
      <c r="D38" s="294">
        <v>789</v>
      </c>
      <c r="E38" s="252">
        <v>558</v>
      </c>
      <c r="F38" s="295">
        <v>231</v>
      </c>
      <c r="G38" s="252">
        <v>721.61911439999994</v>
      </c>
      <c r="H38" s="294">
        <v>531.37119039999993</v>
      </c>
      <c r="I38" s="294">
        <v>190.24792399999998</v>
      </c>
      <c r="J38" s="196"/>
      <c r="K38" s="196"/>
      <c r="L38" s="196"/>
      <c r="M38" s="293"/>
    </row>
    <row r="39" spans="1:13" s="157" customFormat="1" ht="13.5" customHeight="1" x14ac:dyDescent="0.25">
      <c r="A39" s="186" t="s">
        <v>78</v>
      </c>
      <c r="B39" s="179" t="s">
        <v>37</v>
      </c>
      <c r="C39" s="252">
        <v>399</v>
      </c>
      <c r="D39" s="294">
        <v>3664</v>
      </c>
      <c r="E39" s="252">
        <v>2840</v>
      </c>
      <c r="F39" s="295">
        <v>824</v>
      </c>
      <c r="G39" s="252">
        <v>3352.3372808999979</v>
      </c>
      <c r="H39" s="294">
        <v>2671.5570155999976</v>
      </c>
      <c r="I39" s="294">
        <v>680.78026530000022</v>
      </c>
      <c r="J39" s="196"/>
      <c r="K39" s="196"/>
      <c r="L39" s="196"/>
      <c r="M39" s="293"/>
    </row>
    <row r="40" spans="1:13" s="157" customFormat="1" ht="13.5" customHeight="1" x14ac:dyDescent="0.25">
      <c r="A40" s="186">
        <v>64</v>
      </c>
      <c r="B40" s="179" t="s">
        <v>38</v>
      </c>
      <c r="C40" s="252">
        <v>149</v>
      </c>
      <c r="D40" s="294">
        <v>2438</v>
      </c>
      <c r="E40" s="252">
        <v>1474</v>
      </c>
      <c r="F40" s="295">
        <v>964</v>
      </c>
      <c r="G40" s="252">
        <v>2221.4528709999995</v>
      </c>
      <c r="H40" s="294">
        <v>1404.9767353999991</v>
      </c>
      <c r="I40" s="294">
        <v>816.47613560000025</v>
      </c>
      <c r="J40" s="196"/>
      <c r="K40" s="196"/>
      <c r="L40" s="196"/>
      <c r="M40" s="293"/>
    </row>
    <row r="41" spans="1:13" s="157" customFormat="1" ht="13.5" customHeight="1" x14ac:dyDescent="0.25">
      <c r="A41" s="186">
        <v>65</v>
      </c>
      <c r="B41" s="179" t="s">
        <v>39</v>
      </c>
      <c r="C41" s="252">
        <v>49</v>
      </c>
      <c r="D41" s="294">
        <v>4239</v>
      </c>
      <c r="E41" s="252">
        <v>1913</v>
      </c>
      <c r="F41" s="295">
        <v>2326</v>
      </c>
      <c r="G41" s="252">
        <v>3490.2402664000001</v>
      </c>
      <c r="H41" s="294">
        <v>1668.7336248000001</v>
      </c>
      <c r="I41" s="294">
        <v>1821.5066415999997</v>
      </c>
      <c r="J41" s="196"/>
      <c r="K41" s="196"/>
      <c r="L41" s="196"/>
      <c r="M41" s="293"/>
    </row>
    <row r="42" spans="1:13" s="157" customFormat="1" ht="13.5" customHeight="1" x14ac:dyDescent="0.25">
      <c r="A42" s="186">
        <v>66</v>
      </c>
      <c r="B42" s="179" t="s">
        <v>40</v>
      </c>
      <c r="C42" s="252">
        <v>252</v>
      </c>
      <c r="D42" s="294">
        <v>1894</v>
      </c>
      <c r="E42" s="252">
        <v>1076</v>
      </c>
      <c r="F42" s="295">
        <v>818</v>
      </c>
      <c r="G42" s="252">
        <v>1627.9813732000005</v>
      </c>
      <c r="H42" s="294">
        <v>979.72090729999979</v>
      </c>
      <c r="I42" s="294">
        <v>648.26046590000067</v>
      </c>
      <c r="J42" s="196"/>
      <c r="K42" s="196"/>
      <c r="L42" s="196"/>
      <c r="M42" s="293"/>
    </row>
    <row r="43" spans="1:13" s="157" customFormat="1" ht="13.5" customHeight="1" x14ac:dyDescent="0.25">
      <c r="A43" s="186">
        <v>68</v>
      </c>
      <c r="B43" s="179" t="s">
        <v>41</v>
      </c>
      <c r="C43" s="252">
        <v>325</v>
      </c>
      <c r="D43" s="294">
        <v>2539</v>
      </c>
      <c r="E43" s="252">
        <v>1176</v>
      </c>
      <c r="F43" s="295">
        <v>1363</v>
      </c>
      <c r="G43" s="252">
        <v>1787.9517520999984</v>
      </c>
      <c r="H43" s="294">
        <v>877.32755979999899</v>
      </c>
      <c r="I43" s="294">
        <v>910.62419229999944</v>
      </c>
      <c r="J43" s="196"/>
      <c r="K43" s="196"/>
      <c r="L43" s="196"/>
      <c r="M43" s="293"/>
    </row>
    <row r="44" spans="1:13" s="157" customFormat="1" ht="13.5" customHeight="1" x14ac:dyDescent="0.25">
      <c r="A44" s="186">
        <v>69</v>
      </c>
      <c r="B44" s="179" t="s">
        <v>42</v>
      </c>
      <c r="C44" s="252">
        <v>754</v>
      </c>
      <c r="D44" s="294">
        <v>2983</v>
      </c>
      <c r="E44" s="252">
        <v>1272</v>
      </c>
      <c r="F44" s="295">
        <v>1711</v>
      </c>
      <c r="G44" s="252">
        <v>2447.7535407000023</v>
      </c>
      <c r="H44" s="294">
        <v>1144.2421339000027</v>
      </c>
      <c r="I44" s="294">
        <v>1303.5114067999993</v>
      </c>
      <c r="J44" s="196"/>
      <c r="K44" s="196"/>
      <c r="L44" s="196"/>
      <c r="M44" s="293"/>
    </row>
    <row r="45" spans="1:13" s="157" customFormat="1" ht="13.5" customHeight="1" x14ac:dyDescent="0.25">
      <c r="A45" s="186">
        <v>70</v>
      </c>
      <c r="B45" s="179" t="s">
        <v>43</v>
      </c>
      <c r="C45" s="252">
        <v>486</v>
      </c>
      <c r="D45" s="294">
        <v>3468</v>
      </c>
      <c r="E45" s="252">
        <v>1835</v>
      </c>
      <c r="F45" s="295">
        <v>1633</v>
      </c>
      <c r="G45" s="252">
        <v>2983.9727656999976</v>
      </c>
      <c r="H45" s="294">
        <v>1649.0957903999977</v>
      </c>
      <c r="I45" s="294">
        <v>1334.8769753000001</v>
      </c>
      <c r="J45" s="196"/>
      <c r="K45" s="196"/>
      <c r="L45" s="196"/>
      <c r="M45" s="293"/>
    </row>
    <row r="46" spans="1:13" s="157" customFormat="1" ht="13.5" customHeight="1" x14ac:dyDescent="0.25">
      <c r="A46" s="186">
        <v>71</v>
      </c>
      <c r="B46" s="179" t="s">
        <v>44</v>
      </c>
      <c r="C46" s="252">
        <v>568</v>
      </c>
      <c r="D46" s="294">
        <v>4111</v>
      </c>
      <c r="E46" s="252">
        <v>2593</v>
      </c>
      <c r="F46" s="295">
        <v>1518</v>
      </c>
      <c r="G46" s="252">
        <v>3576.4531246999968</v>
      </c>
      <c r="H46" s="294">
        <v>2373.0726473999962</v>
      </c>
      <c r="I46" s="294">
        <v>1203.3804773000004</v>
      </c>
      <c r="J46" s="196"/>
      <c r="K46" s="196"/>
      <c r="L46" s="196"/>
      <c r="M46" s="293"/>
    </row>
    <row r="47" spans="1:13" s="157" customFormat="1" ht="13.5" customHeight="1" x14ac:dyDescent="0.25">
      <c r="A47" s="186">
        <v>72</v>
      </c>
      <c r="B47" s="179" t="s">
        <v>45</v>
      </c>
      <c r="C47" s="252">
        <v>70</v>
      </c>
      <c r="D47" s="294">
        <v>1510</v>
      </c>
      <c r="E47" s="252">
        <v>768</v>
      </c>
      <c r="F47" s="295">
        <v>742</v>
      </c>
      <c r="G47" s="252">
        <v>1382.122805</v>
      </c>
      <c r="H47" s="294">
        <v>718.94860119999998</v>
      </c>
      <c r="I47" s="294">
        <v>663.1742038000001</v>
      </c>
      <c r="J47" s="196"/>
      <c r="K47" s="196"/>
      <c r="L47" s="196"/>
      <c r="M47" s="293"/>
    </row>
    <row r="48" spans="1:13" s="157" customFormat="1" ht="13.5" customHeight="1" x14ac:dyDescent="0.25">
      <c r="A48" s="186" t="s">
        <v>46</v>
      </c>
      <c r="B48" s="179" t="s">
        <v>47</v>
      </c>
      <c r="C48" s="252">
        <v>830</v>
      </c>
      <c r="D48" s="294">
        <v>2249</v>
      </c>
      <c r="E48" s="252">
        <v>1160</v>
      </c>
      <c r="F48" s="295">
        <v>1089</v>
      </c>
      <c r="G48" s="252">
        <v>1611.0632766999993</v>
      </c>
      <c r="H48" s="294">
        <v>913.93249019999791</v>
      </c>
      <c r="I48" s="294">
        <v>697.13078650000125</v>
      </c>
      <c r="J48" s="196"/>
      <c r="K48" s="196"/>
      <c r="L48" s="196"/>
      <c r="M48" s="293"/>
    </row>
    <row r="49" spans="1:13" s="157" customFormat="1" ht="13.5" customHeight="1" x14ac:dyDescent="0.25">
      <c r="A49" s="186" t="s">
        <v>164</v>
      </c>
      <c r="B49" s="179" t="s">
        <v>48</v>
      </c>
      <c r="C49" s="252">
        <v>390</v>
      </c>
      <c r="D49" s="294">
        <v>5872</v>
      </c>
      <c r="E49" s="252">
        <v>2913</v>
      </c>
      <c r="F49" s="295">
        <v>2959</v>
      </c>
      <c r="G49" s="252">
        <v>4103.7587538000025</v>
      </c>
      <c r="H49" s="294">
        <v>2488.5760661000008</v>
      </c>
      <c r="I49" s="294">
        <v>1615.1826877000019</v>
      </c>
      <c r="J49" s="196"/>
      <c r="K49" s="196"/>
      <c r="L49" s="196"/>
      <c r="M49" s="293"/>
    </row>
    <row r="50" spans="1:13" s="157" customFormat="1" ht="13.5" customHeight="1" x14ac:dyDescent="0.25">
      <c r="A50" s="186">
        <v>78</v>
      </c>
      <c r="B50" s="179" t="s">
        <v>49</v>
      </c>
      <c r="C50" s="252">
        <v>96</v>
      </c>
      <c r="D50" s="294">
        <v>8474</v>
      </c>
      <c r="E50" s="252">
        <v>5368</v>
      </c>
      <c r="F50" s="295">
        <v>3106</v>
      </c>
      <c r="G50" s="252">
        <v>6532.8377989000001</v>
      </c>
      <c r="H50" s="294">
        <v>4518.0835467000006</v>
      </c>
      <c r="I50" s="294">
        <v>2014.7542521999992</v>
      </c>
      <c r="J50" s="196"/>
      <c r="K50" s="196"/>
      <c r="L50" s="196"/>
      <c r="M50" s="293"/>
    </row>
    <row r="51" spans="1:13" s="157" customFormat="1" ht="13.5" customHeight="1" x14ac:dyDescent="0.25">
      <c r="A51" s="186">
        <v>84</v>
      </c>
      <c r="B51" s="179" t="s">
        <v>50</v>
      </c>
      <c r="C51" s="252">
        <v>212</v>
      </c>
      <c r="D51" s="294">
        <v>6524</v>
      </c>
      <c r="E51" s="252">
        <v>2941</v>
      </c>
      <c r="F51" s="295">
        <v>3583</v>
      </c>
      <c r="G51" s="252">
        <v>5724.1727947000018</v>
      </c>
      <c r="H51" s="294">
        <v>2778.0574551000004</v>
      </c>
      <c r="I51" s="294">
        <v>2946.1153396000018</v>
      </c>
      <c r="J51" s="196"/>
      <c r="K51" s="196"/>
      <c r="L51" s="196"/>
      <c r="M51" s="293"/>
    </row>
    <row r="52" spans="1:13" s="157" customFormat="1" ht="13.5" customHeight="1" x14ac:dyDescent="0.25">
      <c r="A52" s="186">
        <v>85</v>
      </c>
      <c r="B52" s="179" t="s">
        <v>51</v>
      </c>
      <c r="C52" s="252">
        <v>770</v>
      </c>
      <c r="D52" s="294">
        <v>10649</v>
      </c>
      <c r="E52" s="252">
        <v>4174</v>
      </c>
      <c r="F52" s="295">
        <v>6475</v>
      </c>
      <c r="G52" s="252">
        <v>7346.1978857000013</v>
      </c>
      <c r="H52" s="294">
        <v>3157.5538384000065</v>
      </c>
      <c r="I52" s="294">
        <v>4188.6440472999948</v>
      </c>
      <c r="J52" s="196"/>
      <c r="K52" s="196"/>
      <c r="L52" s="196"/>
      <c r="M52" s="293"/>
    </row>
    <row r="53" spans="1:13" s="157" customFormat="1" ht="13.5" customHeight="1" x14ac:dyDescent="0.25">
      <c r="A53" s="186">
        <v>86</v>
      </c>
      <c r="B53" s="179" t="s">
        <v>52</v>
      </c>
      <c r="C53" s="252">
        <v>2010</v>
      </c>
      <c r="D53" s="294">
        <v>20646</v>
      </c>
      <c r="E53" s="252">
        <v>6094</v>
      </c>
      <c r="F53" s="295">
        <v>14552</v>
      </c>
      <c r="G53" s="252">
        <v>16435.159420899985</v>
      </c>
      <c r="H53" s="294">
        <v>5339.7037985000143</v>
      </c>
      <c r="I53" s="294">
        <v>11095.45562239997</v>
      </c>
      <c r="J53" s="196"/>
      <c r="K53" s="196"/>
      <c r="L53" s="196"/>
      <c r="M53" s="293"/>
    </row>
    <row r="54" spans="1:13" s="157" customFormat="1" ht="13.5" customHeight="1" x14ac:dyDescent="0.25">
      <c r="A54" s="186">
        <v>87</v>
      </c>
      <c r="B54" s="179" t="s">
        <v>53</v>
      </c>
      <c r="C54" s="252">
        <v>71</v>
      </c>
      <c r="D54" s="294">
        <v>3764</v>
      </c>
      <c r="E54" s="252">
        <v>1118</v>
      </c>
      <c r="F54" s="295">
        <v>2646</v>
      </c>
      <c r="G54" s="252">
        <v>2658.6713063999996</v>
      </c>
      <c r="H54" s="294">
        <v>856.89295539999989</v>
      </c>
      <c r="I54" s="294">
        <v>1801.7783509999999</v>
      </c>
      <c r="J54" s="196"/>
      <c r="K54" s="196"/>
      <c r="L54" s="196"/>
      <c r="M54" s="293"/>
    </row>
    <row r="55" spans="1:13" s="157" customFormat="1" ht="13.5" customHeight="1" x14ac:dyDescent="0.25">
      <c r="A55" s="186">
        <v>88</v>
      </c>
      <c r="B55" s="179" t="s">
        <v>54</v>
      </c>
      <c r="C55" s="252">
        <v>301</v>
      </c>
      <c r="D55" s="294">
        <v>5473</v>
      </c>
      <c r="E55" s="252">
        <v>1359</v>
      </c>
      <c r="F55" s="295">
        <v>4114</v>
      </c>
      <c r="G55" s="252">
        <v>3601.9004664999993</v>
      </c>
      <c r="H55" s="294">
        <v>1000.4657568999999</v>
      </c>
      <c r="I55" s="294">
        <v>2601.4347095999997</v>
      </c>
      <c r="J55" s="196"/>
      <c r="K55" s="196"/>
      <c r="L55" s="196"/>
      <c r="M55" s="293"/>
    </row>
    <row r="56" spans="1:13" s="157" customFormat="1" ht="13.5" customHeight="1" x14ac:dyDescent="0.25">
      <c r="A56" s="186" t="s">
        <v>55</v>
      </c>
      <c r="B56" s="179" t="s">
        <v>56</v>
      </c>
      <c r="C56" s="252">
        <v>627</v>
      </c>
      <c r="D56" s="294">
        <v>4114</v>
      </c>
      <c r="E56" s="252">
        <v>2137</v>
      </c>
      <c r="F56" s="295">
        <v>1977</v>
      </c>
      <c r="G56" s="252">
        <v>2890.4126404000017</v>
      </c>
      <c r="H56" s="294">
        <v>1574.1582774000021</v>
      </c>
      <c r="I56" s="294">
        <v>1316.2543629999998</v>
      </c>
      <c r="J56" s="196"/>
      <c r="K56" s="196"/>
      <c r="L56" s="196"/>
      <c r="M56" s="293"/>
    </row>
    <row r="57" spans="1:13" s="157" customFormat="1" ht="13.5" customHeight="1" x14ac:dyDescent="0.25">
      <c r="A57" s="186" t="s">
        <v>57</v>
      </c>
      <c r="B57" s="179" t="s">
        <v>58</v>
      </c>
      <c r="C57" s="252">
        <v>1300</v>
      </c>
      <c r="D57" s="294">
        <v>4888</v>
      </c>
      <c r="E57" s="252">
        <v>1740</v>
      </c>
      <c r="F57" s="295">
        <v>3148</v>
      </c>
      <c r="G57" s="252">
        <v>3341.5964703999971</v>
      </c>
      <c r="H57" s="294">
        <v>1233.7955269000036</v>
      </c>
      <c r="I57" s="294">
        <v>2107.8009434999935</v>
      </c>
      <c r="J57" s="196"/>
      <c r="K57" s="196"/>
      <c r="L57" s="196"/>
      <c r="M57" s="293"/>
    </row>
    <row r="58" spans="1:13" s="157" customFormat="1" ht="13.5" customHeight="1" x14ac:dyDescent="0.25">
      <c r="A58" s="242"/>
      <c r="B58" s="242"/>
      <c r="C58" s="251"/>
      <c r="D58" s="251"/>
      <c r="E58" s="252"/>
      <c r="F58" s="275"/>
      <c r="G58" s="276"/>
      <c r="H58" s="277"/>
      <c r="I58" s="278"/>
      <c r="J58" s="196"/>
      <c r="K58" s="196"/>
      <c r="L58" s="196"/>
      <c r="M58" s="293"/>
    </row>
    <row r="59" spans="1:13" s="157" customFormat="1" ht="13.5" customHeight="1" x14ac:dyDescent="0.25">
      <c r="A59" s="205" t="s">
        <v>162</v>
      </c>
      <c r="B59" s="242"/>
      <c r="C59" s="251"/>
      <c r="D59" s="251"/>
      <c r="E59" s="252"/>
      <c r="F59" s="252"/>
      <c r="G59" s="276"/>
      <c r="H59" s="277"/>
      <c r="I59" s="278"/>
      <c r="J59" s="196"/>
      <c r="K59" s="196"/>
      <c r="L59" s="196"/>
      <c r="M59" s="293"/>
    </row>
    <row r="60" spans="1:13" s="157" customFormat="1" ht="13.5" customHeight="1" x14ac:dyDescent="0.25">
      <c r="A60" s="234" t="s">
        <v>218</v>
      </c>
      <c r="B60" s="242"/>
      <c r="C60" s="251"/>
      <c r="D60" s="251"/>
      <c r="E60" s="252"/>
      <c r="F60" s="252"/>
      <c r="G60" s="276"/>
      <c r="H60" s="277"/>
      <c r="I60" s="278"/>
      <c r="J60" s="196"/>
      <c r="K60" s="196"/>
      <c r="L60" s="196"/>
      <c r="M60" s="293"/>
    </row>
    <row r="61" spans="1:13" s="157" customFormat="1" ht="13.5" customHeight="1" x14ac:dyDescent="0.25">
      <c r="A61" s="250" t="s">
        <v>219</v>
      </c>
      <c r="B61" s="242"/>
      <c r="C61" s="251"/>
      <c r="D61" s="251"/>
      <c r="E61" s="252"/>
      <c r="F61" s="252"/>
      <c r="G61" s="276"/>
      <c r="H61" s="277"/>
      <c r="I61" s="278"/>
      <c r="J61" s="196"/>
      <c r="K61" s="196"/>
      <c r="L61" s="196"/>
      <c r="M61" s="293"/>
    </row>
    <row r="62" spans="1:13" s="157" customFormat="1" ht="13.5" customHeight="1" x14ac:dyDescent="0.25">
      <c r="A62" s="235" t="s">
        <v>207</v>
      </c>
      <c r="B62" s="242"/>
      <c r="C62" s="251"/>
      <c r="D62" s="251"/>
      <c r="E62" s="252"/>
      <c r="F62" s="252"/>
      <c r="G62" s="276"/>
      <c r="H62" s="277"/>
      <c r="I62" s="278"/>
      <c r="J62" s="196"/>
      <c r="K62" s="196"/>
      <c r="L62" s="196"/>
      <c r="M62" s="293"/>
    </row>
    <row r="63" spans="1:13" s="157" customFormat="1" ht="13.5" customHeight="1" x14ac:dyDescent="0.25">
      <c r="A63" s="235" t="s">
        <v>221</v>
      </c>
      <c r="B63" s="242"/>
      <c r="C63" s="251"/>
      <c r="D63" s="251"/>
      <c r="E63" s="252"/>
      <c r="F63" s="252"/>
      <c r="G63" s="276"/>
      <c r="H63" s="277"/>
      <c r="I63" s="278"/>
      <c r="J63" s="196"/>
      <c r="K63" s="196"/>
      <c r="L63" s="196"/>
      <c r="M63" s="293"/>
    </row>
    <row r="64" spans="1:13" s="157" customFormat="1" ht="13.5" customHeight="1" x14ac:dyDescent="0.25">
      <c r="A64" s="235" t="s">
        <v>227</v>
      </c>
      <c r="B64" s="242"/>
      <c r="C64" s="251"/>
      <c r="D64" s="251"/>
      <c r="E64" s="252"/>
      <c r="F64" s="252"/>
      <c r="G64" s="276"/>
      <c r="H64" s="277"/>
      <c r="I64" s="278"/>
      <c r="J64" s="196"/>
      <c r="K64" s="196"/>
      <c r="L64" s="196"/>
      <c r="M64" s="293"/>
    </row>
    <row r="65" spans="1:13" s="196" customFormat="1" ht="13.5" customHeight="1" x14ac:dyDescent="0.25">
      <c r="A65" s="235"/>
      <c r="B65" s="242"/>
      <c r="C65" s="251"/>
      <c r="D65" s="251"/>
      <c r="E65" s="252"/>
      <c r="F65" s="252"/>
      <c r="G65" s="276"/>
      <c r="H65" s="277"/>
      <c r="I65" s="278"/>
      <c r="M65" s="293"/>
    </row>
    <row r="66" spans="1:13" s="157" customFormat="1" ht="13.5" customHeight="1" x14ac:dyDescent="0.25">
      <c r="A66" s="243"/>
      <c r="B66" s="242"/>
      <c r="C66" s="251"/>
      <c r="D66" s="251"/>
      <c r="E66" s="252"/>
      <c r="F66" s="252"/>
      <c r="G66" s="252"/>
      <c r="H66" s="252"/>
      <c r="I66" s="253"/>
      <c r="J66" s="196"/>
      <c r="K66" s="196"/>
      <c r="L66" s="196"/>
      <c r="M66" s="293"/>
    </row>
    <row r="67" spans="1:13" s="157" customFormat="1" ht="13.5" customHeight="1" x14ac:dyDescent="0.25">
      <c r="A67" s="243" t="s">
        <v>272</v>
      </c>
      <c r="B67" s="242"/>
      <c r="C67" s="251"/>
      <c r="D67" s="251"/>
      <c r="E67" s="252"/>
      <c r="F67" s="252"/>
      <c r="G67" s="252"/>
      <c r="H67" s="252"/>
      <c r="I67" s="253"/>
      <c r="J67" s="196"/>
      <c r="K67" s="196"/>
      <c r="L67" s="196"/>
      <c r="M67" s="293"/>
    </row>
    <row r="68" spans="1:13" s="196" customFormat="1" ht="13.5" customHeight="1" x14ac:dyDescent="0.25">
      <c r="A68" s="243"/>
      <c r="B68" s="242"/>
      <c r="C68" s="251"/>
      <c r="D68" s="251"/>
      <c r="E68" s="252"/>
      <c r="F68" s="252"/>
      <c r="G68" s="252"/>
      <c r="H68" s="252"/>
      <c r="I68" s="253"/>
      <c r="M68" s="293"/>
    </row>
    <row r="69" spans="1:13" s="196" customFormat="1" ht="13.5" customHeight="1" x14ac:dyDescent="0.25">
      <c r="A69" s="243"/>
      <c r="B69" s="242"/>
      <c r="C69" s="251"/>
      <c r="D69" s="251"/>
      <c r="E69" s="252"/>
      <c r="F69" s="252"/>
      <c r="G69" s="252"/>
      <c r="H69" s="252"/>
      <c r="I69" s="253"/>
      <c r="M69" s="293"/>
    </row>
    <row r="70" spans="1:13" s="196" customFormat="1" ht="13.5" customHeight="1" x14ac:dyDescent="0.25">
      <c r="A70" s="239" t="s">
        <v>297</v>
      </c>
      <c r="B70" s="242"/>
      <c r="C70" s="251"/>
      <c r="D70" s="251"/>
      <c r="E70" s="252"/>
      <c r="F70" s="252"/>
      <c r="G70" s="252"/>
      <c r="H70" s="252"/>
      <c r="I70" s="253"/>
      <c r="M70" s="293"/>
    </row>
    <row r="71" spans="1:13" s="196" customFormat="1" ht="13.5" customHeight="1" x14ac:dyDescent="0.25">
      <c r="A71" s="208" t="s">
        <v>0</v>
      </c>
      <c r="B71" s="242"/>
      <c r="C71" s="251"/>
      <c r="D71" s="251"/>
      <c r="E71" s="252"/>
      <c r="F71" s="252"/>
      <c r="G71" s="252"/>
      <c r="H71" s="252"/>
      <c r="I71" s="253"/>
      <c r="M71" s="293"/>
    </row>
    <row r="72" spans="1:13" s="196" customFormat="1" ht="13.5" customHeight="1" x14ac:dyDescent="0.25">
      <c r="A72" s="242"/>
      <c r="B72" s="242"/>
      <c r="C72" s="251"/>
      <c r="D72" s="251"/>
      <c r="E72" s="252"/>
      <c r="F72" s="252"/>
      <c r="G72" s="252"/>
      <c r="H72" s="252"/>
      <c r="I72" s="253"/>
    </row>
    <row r="73" spans="1:13" s="196" customFormat="1" ht="13.5" customHeight="1" x14ac:dyDescent="0.2">
      <c r="A73" s="204" t="s">
        <v>72</v>
      </c>
      <c r="B73" s="204" t="s">
        <v>65</v>
      </c>
      <c r="C73" s="152" t="s">
        <v>61</v>
      </c>
      <c r="D73" s="153"/>
      <c r="E73" s="311"/>
      <c r="F73" s="320" t="s">
        <v>217</v>
      </c>
      <c r="G73" s="323"/>
      <c r="H73" s="323"/>
      <c r="I73" s="332" t="s">
        <v>220</v>
      </c>
      <c r="K73" s="207" t="s">
        <v>192</v>
      </c>
    </row>
    <row r="74" spans="1:13" s="151" customFormat="1" ht="13.5" customHeight="1" x14ac:dyDescent="0.25">
      <c r="A74" s="154"/>
      <c r="B74" s="154"/>
      <c r="C74" s="155"/>
      <c r="D74" s="155" t="s">
        <v>1</v>
      </c>
      <c r="E74" s="312" t="s">
        <v>62</v>
      </c>
      <c r="F74" s="321" t="s">
        <v>63</v>
      </c>
      <c r="G74" s="324" t="s">
        <v>1</v>
      </c>
      <c r="H74" s="324" t="s">
        <v>62</v>
      </c>
      <c r="I74" s="324" t="s">
        <v>63</v>
      </c>
      <c r="J74" s="196"/>
      <c r="L74" s="196"/>
    </row>
    <row r="75" spans="1:13" s="141" customFormat="1" ht="13.5" customHeight="1" x14ac:dyDescent="0.25">
      <c r="A75" s="156"/>
      <c r="B75" s="156" t="s">
        <v>1</v>
      </c>
      <c r="C75" s="254">
        <v>13087</v>
      </c>
      <c r="D75" s="254">
        <v>123588</v>
      </c>
      <c r="E75" s="296">
        <v>59833</v>
      </c>
      <c r="F75" s="297">
        <v>63755</v>
      </c>
      <c r="G75" s="296">
        <v>98429</v>
      </c>
      <c r="H75" s="296">
        <v>51911.139052700048</v>
      </c>
      <c r="I75" s="296">
        <v>46517.510692499905</v>
      </c>
      <c r="J75" s="196"/>
      <c r="L75" s="151"/>
    </row>
    <row r="76" spans="1:13" s="27" customFormat="1" ht="13.5" customHeight="1" x14ac:dyDescent="0.25">
      <c r="A76" s="188" t="s">
        <v>163</v>
      </c>
      <c r="B76" s="187"/>
      <c r="C76" s="255">
        <v>21</v>
      </c>
      <c r="D76" s="255">
        <v>125</v>
      </c>
      <c r="E76" s="255">
        <v>84</v>
      </c>
      <c r="F76" s="256">
        <v>41</v>
      </c>
      <c r="G76" s="255">
        <v>90</v>
      </c>
      <c r="H76" s="255">
        <v>67</v>
      </c>
      <c r="I76" s="255">
        <v>24</v>
      </c>
      <c r="J76" s="196"/>
      <c r="L76" s="141"/>
    </row>
    <row r="77" spans="1:13" s="27" customFormat="1" ht="13.5" customHeight="1" x14ac:dyDescent="0.25">
      <c r="A77" s="186" t="s">
        <v>2</v>
      </c>
      <c r="B77" s="179" t="s">
        <v>3</v>
      </c>
      <c r="C77" s="294">
        <v>21</v>
      </c>
      <c r="D77" s="294">
        <v>125</v>
      </c>
      <c r="E77" s="294">
        <v>84</v>
      </c>
      <c r="F77" s="295">
        <v>41</v>
      </c>
      <c r="G77" s="294">
        <v>90.142905499999998</v>
      </c>
      <c r="H77" s="294">
        <v>66.560707899999997</v>
      </c>
      <c r="I77" s="294">
        <f t="shared" ref="I77" si="0">+G77-H77</f>
        <v>23.582197600000001</v>
      </c>
      <c r="J77" s="196"/>
    </row>
    <row r="78" spans="1:13" s="27" customFormat="1" ht="13.5" customHeight="1" x14ac:dyDescent="0.25">
      <c r="A78" s="188" t="s">
        <v>69</v>
      </c>
      <c r="B78" s="188"/>
      <c r="C78" s="296">
        <v>911</v>
      </c>
      <c r="D78" s="296">
        <v>6296</v>
      </c>
      <c r="E78" s="296">
        <v>4938</v>
      </c>
      <c r="F78" s="297">
        <v>1358</v>
      </c>
      <c r="G78" s="296">
        <f>+H78+I78</f>
        <v>5706.4953378000801</v>
      </c>
      <c r="H78" s="296">
        <v>4698</v>
      </c>
      <c r="I78" s="296">
        <f>+I75-I96-I77</f>
        <v>1008.4953378000798</v>
      </c>
      <c r="J78" s="196"/>
    </row>
    <row r="79" spans="1:13" s="27" customFormat="1" ht="13.5" customHeight="1" x14ac:dyDescent="0.25">
      <c r="A79" s="186" t="s">
        <v>4</v>
      </c>
      <c r="B79" s="179" t="s">
        <v>5</v>
      </c>
      <c r="C79" s="280">
        <v>3</v>
      </c>
      <c r="D79" s="294">
        <v>28</v>
      </c>
      <c r="E79" s="280">
        <v>26</v>
      </c>
      <c r="F79" s="295">
        <v>2</v>
      </c>
      <c r="G79" s="280">
        <v>27.022415100000003</v>
      </c>
      <c r="H79" s="294">
        <v>25.222415099999999</v>
      </c>
      <c r="I79" s="294">
        <f t="shared" ref="I79:I95" si="1">+G79-H79</f>
        <v>1.8000000000000043</v>
      </c>
      <c r="J79" s="196"/>
      <c r="K79" s="196"/>
    </row>
    <row r="80" spans="1:13" s="27" customFormat="1" ht="13.5" customHeight="1" x14ac:dyDescent="0.25">
      <c r="A80" s="186" t="s">
        <v>6</v>
      </c>
      <c r="B80" s="179" t="s">
        <v>7</v>
      </c>
      <c r="C80" s="258">
        <v>60</v>
      </c>
      <c r="D80" s="294">
        <v>380</v>
      </c>
      <c r="E80" s="258">
        <v>166</v>
      </c>
      <c r="F80" s="295">
        <v>214</v>
      </c>
      <c r="G80" s="258">
        <v>284.26276530000013</v>
      </c>
      <c r="H80" s="294">
        <v>143.7300486</v>
      </c>
      <c r="I80" s="294">
        <f t="shared" si="1"/>
        <v>140.53271670000012</v>
      </c>
      <c r="J80" s="196"/>
      <c r="K80" s="196"/>
      <c r="L80" s="196"/>
    </row>
    <row r="81" spans="1:12" s="27" customFormat="1" ht="13.5" customHeight="1" x14ac:dyDescent="0.25">
      <c r="A81" s="186" t="s">
        <v>8</v>
      </c>
      <c r="B81" s="179" t="s">
        <v>9</v>
      </c>
      <c r="C81" s="258">
        <v>43</v>
      </c>
      <c r="D81" s="294">
        <v>58</v>
      </c>
      <c r="E81" s="258">
        <v>11</v>
      </c>
      <c r="F81" s="295">
        <v>47</v>
      </c>
      <c r="G81" s="258">
        <v>32.103317699999998</v>
      </c>
      <c r="H81" s="294">
        <v>7.0160216000000002</v>
      </c>
      <c r="I81" s="294">
        <f t="shared" si="1"/>
        <v>25.087296099999996</v>
      </c>
      <c r="J81" s="196"/>
      <c r="K81" s="196"/>
      <c r="L81" s="196"/>
    </row>
    <row r="82" spans="1:12" s="27" customFormat="1" ht="13.5" customHeight="1" x14ac:dyDescent="0.25">
      <c r="A82" s="186" t="s">
        <v>10</v>
      </c>
      <c r="B82" s="179" t="s">
        <v>11</v>
      </c>
      <c r="C82" s="258">
        <v>67</v>
      </c>
      <c r="D82" s="294">
        <v>309</v>
      </c>
      <c r="E82" s="345">
        <v>221</v>
      </c>
      <c r="F82" s="295">
        <v>88</v>
      </c>
      <c r="G82" s="258">
        <v>277.30977609999997</v>
      </c>
      <c r="H82" s="294">
        <v>204.91043430000002</v>
      </c>
      <c r="I82" s="294">
        <f t="shared" si="1"/>
        <v>72.399341799999945</v>
      </c>
      <c r="J82" s="196"/>
      <c r="K82" s="196"/>
      <c r="L82" s="196"/>
    </row>
    <row r="83" spans="1:12" s="27" customFormat="1" ht="13.5" customHeight="1" x14ac:dyDescent="0.25">
      <c r="A83" s="186" t="s">
        <v>73</v>
      </c>
      <c r="B83" s="179" t="s">
        <v>12</v>
      </c>
      <c r="C83" s="281">
        <v>6</v>
      </c>
      <c r="D83" s="294">
        <v>19</v>
      </c>
      <c r="E83" s="346">
        <v>5</v>
      </c>
      <c r="F83" s="295">
        <v>14</v>
      </c>
      <c r="G83" s="281">
        <v>14.241564100000002</v>
      </c>
      <c r="H83" s="294">
        <v>4.4052994999999999</v>
      </c>
      <c r="I83" s="294">
        <f t="shared" si="1"/>
        <v>9.8362646000000016</v>
      </c>
      <c r="J83" s="196"/>
      <c r="K83" s="196"/>
      <c r="L83" s="196"/>
    </row>
    <row r="84" spans="1:12" s="27" customFormat="1" ht="13.5" customHeight="1" x14ac:dyDescent="0.25">
      <c r="A84" s="186">
        <v>21</v>
      </c>
      <c r="B84" s="179" t="s">
        <v>13</v>
      </c>
      <c r="C84" s="280">
        <v>1</v>
      </c>
      <c r="D84" s="294">
        <v>1</v>
      </c>
      <c r="E84" s="294">
        <v>1</v>
      </c>
      <c r="F84" s="295" t="s">
        <v>288</v>
      </c>
      <c r="G84" s="347" t="s">
        <v>226</v>
      </c>
      <c r="H84" s="294" t="s">
        <v>226</v>
      </c>
      <c r="I84" s="294" t="s">
        <v>226</v>
      </c>
      <c r="J84" s="196"/>
      <c r="K84" s="196"/>
      <c r="L84" s="196"/>
    </row>
    <row r="85" spans="1:12" s="27" customFormat="1" ht="13.5" customHeight="1" x14ac:dyDescent="0.25">
      <c r="A85" s="183" t="s">
        <v>74</v>
      </c>
      <c r="B85" s="179" t="s">
        <v>14</v>
      </c>
      <c r="C85" s="258">
        <v>14</v>
      </c>
      <c r="D85" s="294">
        <v>35</v>
      </c>
      <c r="E85" s="345">
        <v>21</v>
      </c>
      <c r="F85" s="295">
        <v>14</v>
      </c>
      <c r="G85" s="258">
        <v>26.861664900000001</v>
      </c>
      <c r="H85" s="294">
        <v>19.794774199999999</v>
      </c>
      <c r="I85" s="294">
        <f t="shared" si="1"/>
        <v>7.0668907000000019</v>
      </c>
      <c r="J85" s="196"/>
      <c r="K85" s="196"/>
      <c r="L85" s="196"/>
    </row>
    <row r="86" spans="1:12" s="27" customFormat="1" ht="13.5" customHeight="1" x14ac:dyDescent="0.25">
      <c r="A86" s="183" t="s">
        <v>79</v>
      </c>
      <c r="B86" s="179" t="s">
        <v>15</v>
      </c>
      <c r="C86" s="258">
        <v>40</v>
      </c>
      <c r="D86" s="294">
        <v>249</v>
      </c>
      <c r="E86" s="345">
        <v>220</v>
      </c>
      <c r="F86" s="295">
        <v>29</v>
      </c>
      <c r="G86" s="258">
        <v>227.0042948</v>
      </c>
      <c r="H86" s="294">
        <v>204.52972270000004</v>
      </c>
      <c r="I86" s="294">
        <f t="shared" si="1"/>
        <v>22.474572099999961</v>
      </c>
      <c r="J86" s="196"/>
      <c r="K86" s="196"/>
      <c r="L86" s="196"/>
    </row>
    <row r="87" spans="1:12" s="27" customFormat="1" ht="13.5" customHeight="1" x14ac:dyDescent="0.25">
      <c r="A87" s="186">
        <v>26</v>
      </c>
      <c r="B87" s="179" t="s">
        <v>64</v>
      </c>
      <c r="C87" s="258">
        <v>15</v>
      </c>
      <c r="D87" s="294">
        <v>251</v>
      </c>
      <c r="E87" s="258">
        <v>118</v>
      </c>
      <c r="F87" s="295">
        <v>133</v>
      </c>
      <c r="G87" s="258">
        <v>244.01409929999994</v>
      </c>
      <c r="H87" s="294">
        <v>114.7368644</v>
      </c>
      <c r="I87" s="294">
        <f t="shared" si="1"/>
        <v>129.27723489999994</v>
      </c>
      <c r="J87" s="196"/>
      <c r="K87" s="196"/>
      <c r="L87" s="196"/>
    </row>
    <row r="88" spans="1:12" s="27" customFormat="1" ht="13.5" customHeight="1" x14ac:dyDescent="0.25">
      <c r="A88" s="186">
        <v>27</v>
      </c>
      <c r="B88" s="179" t="s">
        <v>16</v>
      </c>
      <c r="C88" s="258">
        <v>2</v>
      </c>
      <c r="D88" s="294">
        <v>20</v>
      </c>
      <c r="E88" s="258">
        <v>15</v>
      </c>
      <c r="F88" s="295">
        <v>5</v>
      </c>
      <c r="G88" s="258">
        <v>18.199875800000001</v>
      </c>
      <c r="H88" s="294">
        <v>14.4556717</v>
      </c>
      <c r="I88" s="294">
        <f t="shared" si="1"/>
        <v>3.744204100000001</v>
      </c>
      <c r="J88" s="196"/>
      <c r="K88" s="242"/>
      <c r="L88" s="196"/>
    </row>
    <row r="89" spans="1:12" s="27" customFormat="1" ht="13.5" customHeight="1" x14ac:dyDescent="0.25">
      <c r="A89" s="186">
        <v>28</v>
      </c>
      <c r="B89" s="179" t="s">
        <v>17</v>
      </c>
      <c r="C89" s="280">
        <v>2</v>
      </c>
      <c r="D89" s="294">
        <v>4</v>
      </c>
      <c r="E89" s="280">
        <v>4</v>
      </c>
      <c r="F89" s="295">
        <v>0</v>
      </c>
      <c r="G89" s="347">
        <v>4</v>
      </c>
      <c r="H89" s="294">
        <v>3.9446902000000001</v>
      </c>
      <c r="I89" s="294" t="s">
        <v>288</v>
      </c>
      <c r="J89" s="196"/>
      <c r="K89" s="196"/>
      <c r="L89" s="196"/>
    </row>
    <row r="90" spans="1:12" s="27" customFormat="1" ht="13.5" customHeight="1" x14ac:dyDescent="0.25">
      <c r="A90" s="183" t="s">
        <v>75</v>
      </c>
      <c r="B90" s="179" t="s">
        <v>18</v>
      </c>
      <c r="C90" s="280">
        <v>3</v>
      </c>
      <c r="D90" s="294">
        <v>4</v>
      </c>
      <c r="E90" s="280">
        <v>3</v>
      </c>
      <c r="F90" s="295">
        <v>1</v>
      </c>
      <c r="G90" s="347" t="s">
        <v>226</v>
      </c>
      <c r="H90" s="294" t="s">
        <v>226</v>
      </c>
      <c r="I90" s="294" t="s">
        <v>226</v>
      </c>
      <c r="J90" s="196"/>
      <c r="K90" s="196"/>
      <c r="L90" s="196"/>
    </row>
    <row r="91" spans="1:12" s="27" customFormat="1" ht="13.5" customHeight="1" x14ac:dyDescent="0.25">
      <c r="A91" s="186" t="s">
        <v>19</v>
      </c>
      <c r="B91" s="179" t="s">
        <v>20</v>
      </c>
      <c r="C91" s="258">
        <v>97</v>
      </c>
      <c r="D91" s="294">
        <v>321</v>
      </c>
      <c r="E91" s="258">
        <v>185</v>
      </c>
      <c r="F91" s="295">
        <v>136</v>
      </c>
      <c r="G91" s="258">
        <v>266.50883940000006</v>
      </c>
      <c r="H91" s="294">
        <v>167.54195919999995</v>
      </c>
      <c r="I91" s="294">
        <f t="shared" si="1"/>
        <v>98.966880200000105</v>
      </c>
      <c r="J91" s="196"/>
      <c r="K91" s="196"/>
      <c r="L91" s="196"/>
    </row>
    <row r="92" spans="1:12" s="27" customFormat="1" ht="13.5" customHeight="1" x14ac:dyDescent="0.25">
      <c r="A92" s="186">
        <v>35</v>
      </c>
      <c r="B92" s="179" t="s">
        <v>21</v>
      </c>
      <c r="C92" s="258">
        <v>25</v>
      </c>
      <c r="D92" s="294">
        <v>657</v>
      </c>
      <c r="E92" s="258">
        <v>492</v>
      </c>
      <c r="F92" s="295">
        <v>165</v>
      </c>
      <c r="G92" s="258">
        <v>610.69525350000004</v>
      </c>
      <c r="H92" s="294">
        <v>476.00792229999996</v>
      </c>
      <c r="I92" s="294">
        <f t="shared" si="1"/>
        <v>134.68733120000007</v>
      </c>
      <c r="J92" s="196"/>
      <c r="K92" s="196"/>
      <c r="L92" s="196"/>
    </row>
    <row r="93" spans="1:12" s="27" customFormat="1" ht="13.5" customHeight="1" x14ac:dyDescent="0.25">
      <c r="A93" s="186" t="s">
        <v>22</v>
      </c>
      <c r="B93" s="179" t="s">
        <v>71</v>
      </c>
      <c r="C93" s="258">
        <v>16</v>
      </c>
      <c r="D93" s="294">
        <v>282</v>
      </c>
      <c r="E93" s="258">
        <v>226</v>
      </c>
      <c r="F93" s="295">
        <v>56</v>
      </c>
      <c r="G93" s="258">
        <v>261.71918019999998</v>
      </c>
      <c r="H93" s="294">
        <v>216.62745480000001</v>
      </c>
      <c r="I93" s="294">
        <f t="shared" si="1"/>
        <v>45.091725399999973</v>
      </c>
      <c r="J93" s="196"/>
      <c r="K93" s="196"/>
      <c r="L93" s="196"/>
    </row>
    <row r="94" spans="1:12" s="27" customFormat="1" ht="13.5" customHeight="1" x14ac:dyDescent="0.25">
      <c r="A94" s="183" t="s">
        <v>76</v>
      </c>
      <c r="B94" s="179" t="s">
        <v>23</v>
      </c>
      <c r="C94" s="258">
        <v>117</v>
      </c>
      <c r="D94" s="294">
        <v>1042</v>
      </c>
      <c r="E94" s="258">
        <v>893</v>
      </c>
      <c r="F94" s="295">
        <v>149</v>
      </c>
      <c r="G94" s="258">
        <v>963.12490450000018</v>
      </c>
      <c r="H94" s="294">
        <v>854.75155619999998</v>
      </c>
      <c r="I94" s="294">
        <f t="shared" si="1"/>
        <v>108.3733483000002</v>
      </c>
      <c r="J94" s="196"/>
      <c r="K94" s="196"/>
      <c r="L94" s="196"/>
    </row>
    <row r="95" spans="1:12" s="27" customFormat="1" ht="13.5" customHeight="1" x14ac:dyDescent="0.25">
      <c r="A95" s="186">
        <v>43</v>
      </c>
      <c r="B95" s="179" t="s">
        <v>24</v>
      </c>
      <c r="C95" s="258">
        <v>400</v>
      </c>
      <c r="D95" s="294">
        <v>2636</v>
      </c>
      <c r="E95" s="258">
        <v>2331</v>
      </c>
      <c r="F95" s="295">
        <v>305</v>
      </c>
      <c r="G95" s="258">
        <v>2445.7976023000028</v>
      </c>
      <c r="H95" s="294">
        <v>2237.2638095000029</v>
      </c>
      <c r="I95" s="294">
        <f t="shared" si="1"/>
        <v>208.5337927999999</v>
      </c>
      <c r="J95" s="196"/>
      <c r="K95" s="196"/>
      <c r="L95" s="196"/>
    </row>
    <row r="96" spans="1:12" s="27" customFormat="1" ht="13.5" customHeight="1" x14ac:dyDescent="0.25">
      <c r="A96" s="188" t="s">
        <v>70</v>
      </c>
      <c r="B96" s="188"/>
      <c r="C96" s="260">
        <v>12155</v>
      </c>
      <c r="D96" s="260">
        <v>117167</v>
      </c>
      <c r="E96" s="260">
        <v>54811</v>
      </c>
      <c r="F96" s="261">
        <v>62356</v>
      </c>
      <c r="G96" s="260">
        <f>+H96+I96</f>
        <v>92631.709910399877</v>
      </c>
      <c r="H96" s="260">
        <f>SUM(H97:H126)</f>
        <v>47146.276753300051</v>
      </c>
      <c r="I96" s="274">
        <f>SUM(I97:I126)</f>
        <v>45485.433157099826</v>
      </c>
      <c r="J96" s="196"/>
      <c r="K96" s="196"/>
      <c r="L96" s="196"/>
    </row>
    <row r="97" spans="1:12" s="27" customFormat="1" ht="13.5" customHeight="1" x14ac:dyDescent="0.25">
      <c r="A97" s="186">
        <v>45</v>
      </c>
      <c r="B97" s="179" t="s">
        <v>25</v>
      </c>
      <c r="C97" s="252">
        <v>130</v>
      </c>
      <c r="D97" s="294">
        <v>543</v>
      </c>
      <c r="E97" s="252">
        <v>459</v>
      </c>
      <c r="F97" s="295">
        <v>84</v>
      </c>
      <c r="G97" s="252">
        <v>502.75910930000043</v>
      </c>
      <c r="H97" s="294">
        <v>435.54572560000014</v>
      </c>
      <c r="I97" s="294">
        <f t="shared" ref="I97:I126" si="2">+G97-H97</f>
        <v>67.213383700000293</v>
      </c>
      <c r="J97" s="196"/>
      <c r="K97" s="196"/>
      <c r="L97" s="196"/>
    </row>
    <row r="98" spans="1:12" s="27" customFormat="1" ht="13.5" customHeight="1" x14ac:dyDescent="0.25">
      <c r="A98" s="186">
        <v>46</v>
      </c>
      <c r="B98" s="179" t="s">
        <v>26</v>
      </c>
      <c r="C98" s="252">
        <v>282</v>
      </c>
      <c r="D98" s="294">
        <v>1855</v>
      </c>
      <c r="E98" s="252">
        <v>1159</v>
      </c>
      <c r="F98" s="295">
        <v>696</v>
      </c>
      <c r="G98" s="252">
        <v>1671.5412198000013</v>
      </c>
      <c r="H98" s="294">
        <v>1088.7381323999996</v>
      </c>
      <c r="I98" s="294">
        <f t="shared" si="2"/>
        <v>582.80308740000169</v>
      </c>
      <c r="J98" s="196"/>
      <c r="K98" s="196"/>
      <c r="L98" s="196"/>
    </row>
    <row r="99" spans="1:12" s="27" customFormat="1" ht="13.5" customHeight="1" x14ac:dyDescent="0.25">
      <c r="A99" s="186">
        <v>47</v>
      </c>
      <c r="B99" s="179" t="s">
        <v>27</v>
      </c>
      <c r="C99" s="252">
        <v>1109</v>
      </c>
      <c r="D99" s="294">
        <v>6460</v>
      </c>
      <c r="E99" s="252">
        <v>2228</v>
      </c>
      <c r="F99" s="295">
        <v>4232</v>
      </c>
      <c r="G99" s="252">
        <v>5001.7252431999941</v>
      </c>
      <c r="H99" s="294">
        <v>1924.9167927000155</v>
      </c>
      <c r="I99" s="294">
        <f t="shared" si="2"/>
        <v>3076.8084504999788</v>
      </c>
      <c r="J99" s="196"/>
      <c r="K99" s="196"/>
      <c r="L99" s="196"/>
    </row>
    <row r="100" spans="1:12" s="27" customFormat="1" ht="13.5" customHeight="1" x14ac:dyDescent="0.25">
      <c r="A100" s="186">
        <v>49</v>
      </c>
      <c r="B100" s="179" t="s">
        <v>28</v>
      </c>
      <c r="C100" s="252">
        <v>231</v>
      </c>
      <c r="D100" s="294">
        <v>2314</v>
      </c>
      <c r="E100" s="252">
        <v>1889</v>
      </c>
      <c r="F100" s="295">
        <v>425</v>
      </c>
      <c r="G100" s="252">
        <v>2120.7701493000013</v>
      </c>
      <c r="H100" s="294">
        <v>1755.9809798000049</v>
      </c>
      <c r="I100" s="294">
        <f t="shared" si="2"/>
        <v>364.78916949999643</v>
      </c>
      <c r="J100" s="196"/>
      <c r="K100" s="196"/>
      <c r="L100" s="196"/>
    </row>
    <row r="101" spans="1:12" s="27" customFormat="1" ht="13.5" customHeight="1" x14ac:dyDescent="0.25">
      <c r="A101" s="186" t="s">
        <v>77</v>
      </c>
      <c r="B101" s="179" t="s">
        <v>29</v>
      </c>
      <c r="C101" s="252">
        <v>5</v>
      </c>
      <c r="D101" s="294">
        <v>267</v>
      </c>
      <c r="E101" s="252">
        <v>215</v>
      </c>
      <c r="F101" s="295">
        <v>52</v>
      </c>
      <c r="G101" s="252">
        <v>248.34948419999998</v>
      </c>
      <c r="H101" s="294">
        <v>205.31459520000001</v>
      </c>
      <c r="I101" s="294">
        <f t="shared" si="2"/>
        <v>43.034888999999964</v>
      </c>
      <c r="J101" s="196"/>
      <c r="K101" s="196"/>
      <c r="L101" s="196"/>
    </row>
    <row r="102" spans="1:12" s="27" customFormat="1" ht="13.5" customHeight="1" x14ac:dyDescent="0.25">
      <c r="A102" s="186">
        <v>52</v>
      </c>
      <c r="B102" s="179" t="s">
        <v>30</v>
      </c>
      <c r="C102" s="252">
        <v>29</v>
      </c>
      <c r="D102" s="294">
        <v>245</v>
      </c>
      <c r="E102" s="252">
        <v>187</v>
      </c>
      <c r="F102" s="295">
        <v>58</v>
      </c>
      <c r="G102" s="252">
        <v>219.42008290000004</v>
      </c>
      <c r="H102" s="294">
        <v>171.1902642</v>
      </c>
      <c r="I102" s="294">
        <f t="shared" si="2"/>
        <v>48.229818700000038</v>
      </c>
      <c r="J102" s="196"/>
      <c r="K102" s="196"/>
      <c r="L102" s="196"/>
    </row>
    <row r="103" spans="1:12" s="27" customFormat="1" ht="13.5" customHeight="1" x14ac:dyDescent="0.25">
      <c r="A103" s="186">
        <v>53</v>
      </c>
      <c r="B103" s="179" t="s">
        <v>31</v>
      </c>
      <c r="C103" s="252">
        <v>28</v>
      </c>
      <c r="D103" s="294">
        <v>365</v>
      </c>
      <c r="E103" s="252">
        <v>234</v>
      </c>
      <c r="F103" s="295">
        <v>131</v>
      </c>
      <c r="G103" s="252">
        <v>339.93143609999998</v>
      </c>
      <c r="H103" s="294">
        <v>220.22552819999999</v>
      </c>
      <c r="I103" s="294">
        <f t="shared" si="2"/>
        <v>119.7059079</v>
      </c>
      <c r="J103" s="196"/>
      <c r="K103" s="196"/>
      <c r="L103" s="196"/>
    </row>
    <row r="104" spans="1:12" s="27" customFormat="1" ht="13.5" customHeight="1" x14ac:dyDescent="0.25">
      <c r="A104" s="186">
        <v>55</v>
      </c>
      <c r="B104" s="179" t="s">
        <v>32</v>
      </c>
      <c r="C104" s="252">
        <v>40</v>
      </c>
      <c r="D104" s="294">
        <v>1258</v>
      </c>
      <c r="E104" s="252">
        <v>717</v>
      </c>
      <c r="F104" s="295">
        <v>541</v>
      </c>
      <c r="G104" s="252">
        <v>1155.4141130000003</v>
      </c>
      <c r="H104" s="294">
        <v>675.11524520000012</v>
      </c>
      <c r="I104" s="294">
        <f t="shared" si="2"/>
        <v>480.29886780000015</v>
      </c>
      <c r="J104" s="196"/>
      <c r="K104" s="196"/>
      <c r="L104" s="196"/>
    </row>
    <row r="105" spans="1:12" s="27" customFormat="1" ht="13.5" customHeight="1" x14ac:dyDescent="0.25">
      <c r="A105" s="186">
        <v>56</v>
      </c>
      <c r="B105" s="179" t="s">
        <v>33</v>
      </c>
      <c r="C105" s="252">
        <v>642</v>
      </c>
      <c r="D105" s="294">
        <v>4708</v>
      </c>
      <c r="E105" s="252">
        <v>2824</v>
      </c>
      <c r="F105" s="295">
        <v>1884</v>
      </c>
      <c r="G105" s="252">
        <v>3557.7925340999946</v>
      </c>
      <c r="H105" s="294">
        <v>2276.4585038999962</v>
      </c>
      <c r="I105" s="294">
        <f t="shared" si="2"/>
        <v>1281.3340301999983</v>
      </c>
      <c r="J105" s="196"/>
      <c r="K105" s="196"/>
      <c r="L105" s="196"/>
    </row>
    <row r="106" spans="1:12" s="27" customFormat="1" ht="13.5" customHeight="1" x14ac:dyDescent="0.25">
      <c r="A106" s="186" t="s">
        <v>34</v>
      </c>
      <c r="B106" s="179" t="s">
        <v>35</v>
      </c>
      <c r="C106" s="252">
        <v>206</v>
      </c>
      <c r="D106" s="294">
        <v>2531</v>
      </c>
      <c r="E106" s="252">
        <v>1282</v>
      </c>
      <c r="F106" s="295">
        <v>1249</v>
      </c>
      <c r="G106" s="252">
        <v>2048.6171075999978</v>
      </c>
      <c r="H106" s="294">
        <v>1101.0917199999999</v>
      </c>
      <c r="I106" s="294">
        <f t="shared" si="2"/>
        <v>947.52538759999788</v>
      </c>
      <c r="J106" s="196"/>
      <c r="K106" s="196"/>
      <c r="L106" s="196"/>
    </row>
    <row r="107" spans="1:12" s="27" customFormat="1" ht="13.5" customHeight="1" x14ac:dyDescent="0.25">
      <c r="A107" s="186">
        <v>61</v>
      </c>
      <c r="B107" s="179" t="s">
        <v>36</v>
      </c>
      <c r="C107" s="252">
        <v>34</v>
      </c>
      <c r="D107" s="294">
        <v>1146</v>
      </c>
      <c r="E107" s="252">
        <v>848</v>
      </c>
      <c r="F107" s="295">
        <v>298</v>
      </c>
      <c r="G107" s="252">
        <v>1058.3416817</v>
      </c>
      <c r="H107" s="294">
        <v>806.23165100000006</v>
      </c>
      <c r="I107" s="294">
        <f t="shared" si="2"/>
        <v>252.11003069999992</v>
      </c>
      <c r="J107" s="196"/>
      <c r="K107" s="196"/>
      <c r="L107" s="196"/>
    </row>
    <row r="108" spans="1:12" s="27" customFormat="1" ht="13.5" customHeight="1" x14ac:dyDescent="0.25">
      <c r="A108" s="186" t="s">
        <v>78</v>
      </c>
      <c r="B108" s="179" t="s">
        <v>37</v>
      </c>
      <c r="C108" s="252">
        <v>402</v>
      </c>
      <c r="D108" s="294">
        <v>3278</v>
      </c>
      <c r="E108" s="252">
        <v>2604</v>
      </c>
      <c r="F108" s="295">
        <v>674</v>
      </c>
      <c r="G108" s="252">
        <v>3014.9739782999927</v>
      </c>
      <c r="H108" s="294">
        <v>2454.2843088999966</v>
      </c>
      <c r="I108" s="294">
        <f t="shared" si="2"/>
        <v>560.68966939999609</v>
      </c>
      <c r="J108" s="196"/>
      <c r="K108" s="196"/>
      <c r="L108" s="196"/>
    </row>
    <row r="109" spans="1:12" s="27" customFormat="1" ht="13.5" customHeight="1" x14ac:dyDescent="0.25">
      <c r="A109" s="186">
        <v>64</v>
      </c>
      <c r="B109" s="179" t="s">
        <v>38</v>
      </c>
      <c r="C109" s="252">
        <v>145</v>
      </c>
      <c r="D109" s="294">
        <v>2445</v>
      </c>
      <c r="E109" s="252">
        <v>1492</v>
      </c>
      <c r="F109" s="295">
        <v>953</v>
      </c>
      <c r="G109" s="252">
        <v>2218.6778460999999</v>
      </c>
      <c r="H109" s="294">
        <v>1417.1230577000003</v>
      </c>
      <c r="I109" s="294">
        <f t="shared" si="2"/>
        <v>801.55478839999955</v>
      </c>
      <c r="J109" s="196"/>
      <c r="K109" s="196"/>
      <c r="L109" s="196"/>
    </row>
    <row r="110" spans="1:12" s="27" customFormat="1" ht="13.5" customHeight="1" x14ac:dyDescent="0.25">
      <c r="A110" s="186">
        <v>65</v>
      </c>
      <c r="B110" s="179" t="s">
        <v>39</v>
      </c>
      <c r="C110" s="252">
        <v>50</v>
      </c>
      <c r="D110" s="294">
        <v>4406</v>
      </c>
      <c r="E110" s="252">
        <v>2047</v>
      </c>
      <c r="F110" s="295">
        <v>2359</v>
      </c>
      <c r="G110" s="252">
        <v>3616.5022510000003</v>
      </c>
      <c r="H110" s="294">
        <v>1793.2591066</v>
      </c>
      <c r="I110" s="294">
        <f t="shared" si="2"/>
        <v>1823.2431444000003</v>
      </c>
      <c r="J110" s="196"/>
      <c r="K110" s="196"/>
      <c r="L110" s="196"/>
    </row>
    <row r="111" spans="1:12" s="27" customFormat="1" ht="13.5" customHeight="1" x14ac:dyDescent="0.25">
      <c r="A111" s="186">
        <v>66</v>
      </c>
      <c r="B111" s="179" t="s">
        <v>40</v>
      </c>
      <c r="C111" s="252">
        <v>257</v>
      </c>
      <c r="D111" s="294">
        <v>1988</v>
      </c>
      <c r="E111" s="252">
        <v>1141</v>
      </c>
      <c r="F111" s="295">
        <v>847</v>
      </c>
      <c r="G111" s="252">
        <v>1698.8507678999999</v>
      </c>
      <c r="H111" s="294">
        <v>1031.9780887000013</v>
      </c>
      <c r="I111" s="294">
        <f t="shared" si="2"/>
        <v>666.87267919999863</v>
      </c>
      <c r="J111" s="196"/>
      <c r="K111" s="196"/>
      <c r="L111" s="196"/>
    </row>
    <row r="112" spans="1:12" s="27" customFormat="1" ht="13.5" customHeight="1" x14ac:dyDescent="0.25">
      <c r="A112" s="186">
        <v>68</v>
      </c>
      <c r="B112" s="179" t="s">
        <v>41</v>
      </c>
      <c r="C112" s="252">
        <v>315</v>
      </c>
      <c r="D112" s="294">
        <v>2536</v>
      </c>
      <c r="E112" s="252">
        <v>1153</v>
      </c>
      <c r="F112" s="295">
        <v>1383</v>
      </c>
      <c r="G112" s="252">
        <v>1724.5940288999961</v>
      </c>
      <c r="H112" s="294">
        <v>826.55191089999732</v>
      </c>
      <c r="I112" s="294">
        <f t="shared" si="2"/>
        <v>898.04211799999882</v>
      </c>
      <c r="J112" s="196"/>
      <c r="K112" s="196"/>
      <c r="L112" s="196"/>
    </row>
    <row r="113" spans="1:12" s="27" customFormat="1" ht="13.5" customHeight="1" x14ac:dyDescent="0.25">
      <c r="A113" s="186">
        <v>69</v>
      </c>
      <c r="B113" s="179" t="s">
        <v>42</v>
      </c>
      <c r="C113" s="252">
        <v>746</v>
      </c>
      <c r="D113" s="294">
        <v>2937</v>
      </c>
      <c r="E113" s="252">
        <v>1271</v>
      </c>
      <c r="F113" s="295">
        <v>1666</v>
      </c>
      <c r="G113" s="252">
        <v>2432.0381535999973</v>
      </c>
      <c r="H113" s="294">
        <v>1160.4858514999967</v>
      </c>
      <c r="I113" s="294">
        <f t="shared" si="2"/>
        <v>1271.5523021000006</v>
      </c>
      <c r="J113" s="196"/>
      <c r="K113" s="196"/>
      <c r="L113" s="196"/>
    </row>
    <row r="114" spans="1:12" s="27" customFormat="1" ht="13.5" customHeight="1" x14ac:dyDescent="0.25">
      <c r="A114" s="186">
        <v>70</v>
      </c>
      <c r="B114" s="179" t="s">
        <v>43</v>
      </c>
      <c r="C114" s="252">
        <v>459</v>
      </c>
      <c r="D114" s="294">
        <v>3762</v>
      </c>
      <c r="E114" s="252">
        <v>2016</v>
      </c>
      <c r="F114" s="295">
        <v>1746</v>
      </c>
      <c r="G114" s="252">
        <v>3299.4236713999935</v>
      </c>
      <c r="H114" s="294">
        <v>1851.8141390000017</v>
      </c>
      <c r="I114" s="294">
        <f t="shared" si="2"/>
        <v>1447.6095323999918</v>
      </c>
      <c r="J114" s="196"/>
      <c r="K114" s="196"/>
      <c r="L114" s="196"/>
    </row>
    <row r="115" spans="1:12" s="27" customFormat="1" ht="13.5" customHeight="1" x14ac:dyDescent="0.25">
      <c r="A115" s="186">
        <v>71</v>
      </c>
      <c r="B115" s="179" t="s">
        <v>44</v>
      </c>
      <c r="C115" s="252">
        <v>554</v>
      </c>
      <c r="D115" s="294">
        <v>3986</v>
      </c>
      <c r="E115" s="252">
        <v>2547</v>
      </c>
      <c r="F115" s="295">
        <v>1439</v>
      </c>
      <c r="G115" s="252">
        <v>3503.152580099998</v>
      </c>
      <c r="H115" s="294">
        <v>2353.5044901999981</v>
      </c>
      <c r="I115" s="294">
        <f t="shared" si="2"/>
        <v>1149.6480898999998</v>
      </c>
      <c r="J115" s="196"/>
      <c r="K115" s="196"/>
      <c r="L115" s="196"/>
    </row>
    <row r="116" spans="1:12" s="27" customFormat="1" ht="13.5" customHeight="1" x14ac:dyDescent="0.25">
      <c r="A116" s="186">
        <v>72</v>
      </c>
      <c r="B116" s="179" t="s">
        <v>45</v>
      </c>
      <c r="C116" s="252">
        <v>65</v>
      </c>
      <c r="D116" s="294">
        <v>1388</v>
      </c>
      <c r="E116" s="252">
        <v>703</v>
      </c>
      <c r="F116" s="295">
        <v>685</v>
      </c>
      <c r="G116" s="252">
        <v>1276.0005153</v>
      </c>
      <c r="H116" s="294">
        <v>670.71052350000025</v>
      </c>
      <c r="I116" s="294">
        <f t="shared" si="2"/>
        <v>605.28999179999971</v>
      </c>
      <c r="J116" s="196"/>
      <c r="K116" s="196"/>
      <c r="L116" s="196"/>
    </row>
    <row r="117" spans="1:12" s="27" customFormat="1" ht="13.5" customHeight="1" x14ac:dyDescent="0.25">
      <c r="A117" s="186" t="s">
        <v>46</v>
      </c>
      <c r="B117" s="179" t="s">
        <v>47</v>
      </c>
      <c r="C117" s="252">
        <v>820</v>
      </c>
      <c r="D117" s="294">
        <v>2203</v>
      </c>
      <c r="E117" s="252">
        <v>1156</v>
      </c>
      <c r="F117" s="295">
        <v>1047</v>
      </c>
      <c r="G117" s="252">
        <v>1581.6973503999927</v>
      </c>
      <c r="H117" s="294">
        <v>910.27841250000006</v>
      </c>
      <c r="I117" s="294">
        <f t="shared" si="2"/>
        <v>671.41893789999267</v>
      </c>
      <c r="J117" s="196"/>
      <c r="K117" s="196"/>
      <c r="L117" s="196"/>
    </row>
    <row r="118" spans="1:12" s="27" customFormat="1" ht="13.5" customHeight="1" x14ac:dyDescent="0.25">
      <c r="A118" s="186" t="s">
        <v>164</v>
      </c>
      <c r="B118" s="179" t="s">
        <v>48</v>
      </c>
      <c r="C118" s="252">
        <v>384</v>
      </c>
      <c r="D118" s="294">
        <v>5069</v>
      </c>
      <c r="E118" s="252">
        <v>2948</v>
      </c>
      <c r="F118" s="295">
        <v>2121</v>
      </c>
      <c r="G118" s="252">
        <v>3814.9024476000004</v>
      </c>
      <c r="H118" s="294">
        <v>2481.1613431999995</v>
      </c>
      <c r="I118" s="294">
        <f t="shared" si="2"/>
        <v>1333.7411044000009</v>
      </c>
      <c r="J118" s="196"/>
      <c r="K118" s="196"/>
      <c r="L118" s="196"/>
    </row>
    <row r="119" spans="1:12" s="27" customFormat="1" ht="13.5" customHeight="1" x14ac:dyDescent="0.25">
      <c r="A119" s="186">
        <v>78</v>
      </c>
      <c r="B119" s="179" t="s">
        <v>49</v>
      </c>
      <c r="C119" s="252">
        <v>105</v>
      </c>
      <c r="D119" s="294">
        <v>7292</v>
      </c>
      <c r="E119" s="252">
        <v>4697</v>
      </c>
      <c r="F119" s="295">
        <v>2595</v>
      </c>
      <c r="G119" s="252">
        <v>5672.7235131999987</v>
      </c>
      <c r="H119" s="294">
        <v>3962.723790699999</v>
      </c>
      <c r="I119" s="294">
        <f t="shared" si="2"/>
        <v>1709.9997224999997</v>
      </c>
      <c r="J119" s="196"/>
      <c r="K119" s="196"/>
      <c r="L119" s="196"/>
    </row>
    <row r="120" spans="1:12" s="27" customFormat="1" ht="13.5" customHeight="1" x14ac:dyDescent="0.25">
      <c r="A120" s="186">
        <v>84</v>
      </c>
      <c r="B120" s="179" t="s">
        <v>50</v>
      </c>
      <c r="C120" s="252">
        <v>206</v>
      </c>
      <c r="D120" s="294">
        <v>6403</v>
      </c>
      <c r="E120" s="252">
        <v>2948</v>
      </c>
      <c r="F120" s="295">
        <v>3455</v>
      </c>
      <c r="G120" s="252">
        <v>5623.7952385000017</v>
      </c>
      <c r="H120" s="294">
        <v>2798.2379984000013</v>
      </c>
      <c r="I120" s="294">
        <f t="shared" si="2"/>
        <v>2825.5572401000004</v>
      </c>
      <c r="J120" s="196"/>
      <c r="K120" s="196"/>
      <c r="L120" s="196"/>
    </row>
    <row r="121" spans="1:12" s="27" customFormat="1" ht="13.5" customHeight="1" x14ac:dyDescent="0.25">
      <c r="A121" s="186">
        <v>85</v>
      </c>
      <c r="B121" s="179" t="s">
        <v>51</v>
      </c>
      <c r="C121" s="252">
        <v>764</v>
      </c>
      <c r="D121" s="294">
        <v>10279</v>
      </c>
      <c r="E121" s="252">
        <v>4008</v>
      </c>
      <c r="F121" s="295">
        <v>6271</v>
      </c>
      <c r="G121" s="252">
        <v>7072.7296004999862</v>
      </c>
      <c r="H121" s="294">
        <v>3023.9688488000088</v>
      </c>
      <c r="I121" s="294">
        <f t="shared" si="2"/>
        <v>4048.7607516999774</v>
      </c>
      <c r="J121" s="196"/>
      <c r="K121" s="196"/>
      <c r="L121" s="196"/>
    </row>
    <row r="122" spans="1:12" s="27" customFormat="1" ht="13.5" customHeight="1" x14ac:dyDescent="0.25">
      <c r="A122" s="186">
        <v>86</v>
      </c>
      <c r="B122" s="179" t="s">
        <v>52</v>
      </c>
      <c r="C122" s="252">
        <v>1934</v>
      </c>
      <c r="D122" s="294">
        <v>19912</v>
      </c>
      <c r="E122" s="252">
        <v>5920</v>
      </c>
      <c r="F122" s="295">
        <v>13992</v>
      </c>
      <c r="G122" s="252">
        <v>15963.914089199918</v>
      </c>
      <c r="H122" s="294">
        <v>5247.454886000035</v>
      </c>
      <c r="I122" s="294">
        <f t="shared" si="2"/>
        <v>10716.459203199884</v>
      </c>
      <c r="J122" s="196"/>
      <c r="K122" s="196"/>
      <c r="L122" s="196"/>
    </row>
    <row r="123" spans="1:12" s="27" customFormat="1" ht="13.5" customHeight="1" x14ac:dyDescent="0.25">
      <c r="A123" s="186">
        <v>87</v>
      </c>
      <c r="B123" s="179" t="s">
        <v>53</v>
      </c>
      <c r="C123" s="252">
        <v>72</v>
      </c>
      <c r="D123" s="294">
        <v>3672</v>
      </c>
      <c r="E123" s="252">
        <v>1050</v>
      </c>
      <c r="F123" s="295">
        <v>2622</v>
      </c>
      <c r="G123" s="252">
        <v>2704.0184618000008</v>
      </c>
      <c r="H123" s="294">
        <v>819.54794170000002</v>
      </c>
      <c r="I123" s="294">
        <f t="shared" si="2"/>
        <v>1884.4705201000006</v>
      </c>
      <c r="J123" s="196"/>
      <c r="K123" s="196"/>
      <c r="L123" s="196"/>
    </row>
    <row r="124" spans="1:12" s="27" customFormat="1" ht="13.5" customHeight="1" x14ac:dyDescent="0.25">
      <c r="A124" s="186">
        <v>88</v>
      </c>
      <c r="B124" s="179" t="s">
        <v>54</v>
      </c>
      <c r="C124" s="252">
        <v>300</v>
      </c>
      <c r="D124" s="294">
        <v>5202</v>
      </c>
      <c r="E124" s="252">
        <v>1280</v>
      </c>
      <c r="F124" s="295">
        <v>3922</v>
      </c>
      <c r="G124" s="252">
        <v>3457.7685975999971</v>
      </c>
      <c r="H124" s="294">
        <v>958.78812370000003</v>
      </c>
      <c r="I124" s="294">
        <f t="shared" si="2"/>
        <v>2498.9804738999969</v>
      </c>
      <c r="J124" s="196"/>
      <c r="K124" s="196"/>
      <c r="L124" s="196"/>
    </row>
    <row r="125" spans="1:12" s="27" customFormat="1" ht="13.5" customHeight="1" x14ac:dyDescent="0.25">
      <c r="A125" s="186" t="s">
        <v>55</v>
      </c>
      <c r="B125" s="179" t="s">
        <v>56</v>
      </c>
      <c r="C125" s="252">
        <v>620</v>
      </c>
      <c r="D125" s="294">
        <v>4051</v>
      </c>
      <c r="E125" s="252">
        <v>2116</v>
      </c>
      <c r="F125" s="295">
        <v>1935</v>
      </c>
      <c r="G125" s="252">
        <v>2820.2985251000055</v>
      </c>
      <c r="H125" s="294">
        <v>1550.0242397999991</v>
      </c>
      <c r="I125" s="294">
        <f t="shared" si="2"/>
        <v>1270.2742853000063</v>
      </c>
      <c r="J125" s="196"/>
      <c r="K125" s="196"/>
      <c r="L125" s="196"/>
    </row>
    <row r="126" spans="1:12" s="27" customFormat="1" ht="13.5" customHeight="1" x14ac:dyDescent="0.25">
      <c r="A126" s="186" t="s">
        <v>57</v>
      </c>
      <c r="B126" s="179" t="s">
        <v>58</v>
      </c>
      <c r="C126" s="252">
        <v>1221</v>
      </c>
      <c r="D126" s="294">
        <v>4666</v>
      </c>
      <c r="E126" s="252">
        <v>1672</v>
      </c>
      <c r="F126" s="295">
        <v>2994</v>
      </c>
      <c r="G126" s="252">
        <v>3210.9861327000094</v>
      </c>
      <c r="H126" s="294">
        <v>1173.5705533000034</v>
      </c>
      <c r="I126" s="294">
        <f t="shared" si="2"/>
        <v>2037.415579400006</v>
      </c>
      <c r="J126" s="196"/>
      <c r="K126" s="196"/>
      <c r="L126" s="196"/>
    </row>
    <row r="127" spans="1:12" s="27" customFormat="1" ht="13.5" customHeight="1" x14ac:dyDescent="0.25">
      <c r="A127" s="242"/>
      <c r="B127" s="242"/>
      <c r="C127" s="251"/>
      <c r="D127" s="251"/>
      <c r="E127" s="252"/>
      <c r="F127" s="275"/>
      <c r="G127" s="276"/>
      <c r="H127" s="277"/>
      <c r="I127" s="278"/>
      <c r="J127" s="196"/>
      <c r="K127" s="196"/>
      <c r="L127" s="196"/>
    </row>
    <row r="128" spans="1:12" s="27" customFormat="1" ht="13.5" customHeight="1" x14ac:dyDescent="0.25">
      <c r="A128" s="205" t="s">
        <v>162</v>
      </c>
      <c r="B128" s="242"/>
      <c r="C128" s="251"/>
      <c r="D128" s="251"/>
      <c r="E128" s="252"/>
      <c r="F128" s="252"/>
      <c r="G128" s="276"/>
      <c r="H128" s="277"/>
      <c r="I128" s="278"/>
      <c r="J128" s="196"/>
      <c r="K128" s="196"/>
      <c r="L128" s="196"/>
    </row>
    <row r="129" spans="1:12" s="27" customFormat="1" ht="13.5" customHeight="1" x14ac:dyDescent="0.25">
      <c r="A129" s="234" t="s">
        <v>218</v>
      </c>
      <c r="B129" s="242"/>
      <c r="C129" s="251"/>
      <c r="D129" s="251"/>
      <c r="E129" s="252"/>
      <c r="F129" s="252"/>
      <c r="G129" s="276"/>
      <c r="H129" s="277"/>
      <c r="I129" s="278"/>
      <c r="J129" s="196"/>
      <c r="K129" s="196"/>
      <c r="L129" s="196"/>
    </row>
    <row r="130" spans="1:12" s="27" customFormat="1" ht="13.5" customHeight="1" x14ac:dyDescent="0.25">
      <c r="A130" s="250" t="s">
        <v>219</v>
      </c>
      <c r="B130" s="242"/>
      <c r="C130" s="251"/>
      <c r="D130" s="251"/>
      <c r="E130" s="252"/>
      <c r="F130" s="252"/>
      <c r="G130" s="276"/>
      <c r="H130" s="277"/>
      <c r="I130" s="278"/>
      <c r="J130" s="196"/>
      <c r="K130" s="196"/>
      <c r="L130" s="196"/>
    </row>
    <row r="131" spans="1:12" s="27" customFormat="1" ht="13.5" customHeight="1" x14ac:dyDescent="0.25">
      <c r="A131" s="235" t="s">
        <v>207</v>
      </c>
      <c r="B131" s="242"/>
      <c r="C131" s="251"/>
      <c r="D131" s="251"/>
      <c r="E131" s="252"/>
      <c r="F131" s="252"/>
      <c r="G131" s="276"/>
      <c r="H131" s="277"/>
      <c r="I131" s="278"/>
      <c r="J131" s="196"/>
      <c r="K131" s="196"/>
      <c r="L131" s="196"/>
    </row>
    <row r="132" spans="1:12" s="27" customFormat="1" ht="13.5" customHeight="1" x14ac:dyDescent="0.25">
      <c r="A132" s="235" t="s">
        <v>221</v>
      </c>
      <c r="B132" s="242"/>
      <c r="C132" s="251"/>
      <c r="D132" s="251"/>
      <c r="E132" s="252"/>
      <c r="F132" s="252"/>
      <c r="G132" s="276"/>
      <c r="H132" s="277"/>
      <c r="I132" s="278"/>
      <c r="J132" s="196"/>
      <c r="K132" s="196"/>
      <c r="L132" s="196"/>
    </row>
    <row r="133" spans="1:12" s="27" customFormat="1" ht="13.5" customHeight="1" x14ac:dyDescent="0.25">
      <c r="A133" s="235" t="s">
        <v>227</v>
      </c>
      <c r="B133" s="242"/>
      <c r="C133" s="251"/>
      <c r="D133" s="251"/>
      <c r="E133" s="252"/>
      <c r="F133" s="252"/>
      <c r="G133" s="276"/>
      <c r="H133" s="277"/>
      <c r="I133" s="278"/>
      <c r="J133" s="196"/>
      <c r="K133" s="196"/>
      <c r="L133" s="196"/>
    </row>
    <row r="134" spans="1:12" s="27" customFormat="1" ht="13.5" customHeight="1" x14ac:dyDescent="0.25">
      <c r="A134" s="235"/>
      <c r="B134" s="242"/>
      <c r="C134" s="251"/>
      <c r="D134" s="251"/>
      <c r="E134" s="252"/>
      <c r="F134" s="252"/>
      <c r="G134" s="276"/>
      <c r="H134" s="277"/>
      <c r="I134" s="278"/>
      <c r="J134" s="196"/>
      <c r="K134" s="196"/>
      <c r="L134" s="196"/>
    </row>
    <row r="135" spans="1:12" s="27" customFormat="1" ht="13.5" customHeight="1" x14ac:dyDescent="0.25">
      <c r="A135" s="243"/>
      <c r="B135" s="242"/>
      <c r="C135" s="251"/>
      <c r="D135" s="251"/>
      <c r="E135" s="252"/>
      <c r="F135" s="252"/>
      <c r="G135" s="252"/>
      <c r="H135" s="252"/>
      <c r="I135" s="253"/>
      <c r="J135" s="196"/>
      <c r="K135" s="196"/>
      <c r="L135" s="196"/>
    </row>
    <row r="136" spans="1:12" s="27" customFormat="1" ht="13.5" customHeight="1" x14ac:dyDescent="0.25">
      <c r="A136" s="243" t="s">
        <v>272</v>
      </c>
      <c r="B136" s="242"/>
      <c r="C136" s="251"/>
      <c r="D136" s="251"/>
      <c r="E136" s="252"/>
      <c r="F136" s="252"/>
      <c r="G136" s="252"/>
      <c r="H136" s="252"/>
      <c r="I136" s="253"/>
      <c r="J136" s="196"/>
      <c r="K136" s="196"/>
      <c r="L136" s="196"/>
    </row>
    <row r="137" spans="1:12" s="151" customFormat="1" ht="13.5" customHeight="1" x14ac:dyDescent="0.25">
      <c r="A137" s="243"/>
      <c r="B137" s="242"/>
      <c r="C137" s="251"/>
      <c r="D137" s="251"/>
      <c r="E137" s="252"/>
      <c r="F137" s="252"/>
      <c r="G137" s="252"/>
      <c r="H137" s="252"/>
      <c r="I137" s="253"/>
      <c r="J137" s="196"/>
      <c r="K137" s="196"/>
      <c r="L137" s="196"/>
    </row>
    <row r="138" spans="1:12" s="151" customFormat="1" ht="13.5" customHeight="1" x14ac:dyDescent="0.25">
      <c r="A138" s="243"/>
      <c r="B138" s="242"/>
      <c r="C138" s="251"/>
      <c r="D138" s="251"/>
      <c r="E138" s="252"/>
      <c r="F138" s="252"/>
      <c r="G138" s="252"/>
      <c r="H138" s="252"/>
      <c r="I138" s="253"/>
      <c r="J138" s="196"/>
      <c r="K138" s="196"/>
      <c r="L138" s="196"/>
    </row>
    <row r="139" spans="1:12" s="27" customFormat="1" ht="13.5" customHeight="1" x14ac:dyDescent="0.25">
      <c r="A139" s="239" t="s">
        <v>256</v>
      </c>
      <c r="B139" s="242"/>
      <c r="C139" s="251"/>
      <c r="D139" s="251"/>
      <c r="E139" s="252"/>
      <c r="F139" s="252"/>
      <c r="G139" s="252"/>
      <c r="H139" s="252"/>
      <c r="I139" s="253"/>
      <c r="J139" s="157"/>
      <c r="K139" s="157"/>
      <c r="L139" s="196"/>
    </row>
    <row r="140" spans="1:12" s="151" customFormat="1" ht="13.5" customHeight="1" x14ac:dyDescent="0.25">
      <c r="A140" s="208" t="s">
        <v>0</v>
      </c>
      <c r="B140" s="242"/>
      <c r="C140" s="251"/>
      <c r="D140" s="251"/>
      <c r="E140" s="252"/>
      <c r="F140" s="252"/>
      <c r="G140" s="252"/>
      <c r="H140" s="252"/>
      <c r="I140" s="253"/>
      <c r="J140" s="157"/>
      <c r="K140" s="157"/>
      <c r="L140" s="157"/>
    </row>
    <row r="141" spans="1:12" s="151" customFormat="1" ht="13.5" customHeight="1" x14ac:dyDescent="0.25">
      <c r="A141" s="242"/>
      <c r="B141" s="242"/>
      <c r="C141" s="251"/>
      <c r="D141" s="251"/>
      <c r="E141" s="252"/>
      <c r="F141" s="252"/>
      <c r="G141" s="252"/>
      <c r="H141" s="252"/>
      <c r="I141" s="253"/>
      <c r="J141" s="157"/>
      <c r="K141" s="196"/>
      <c r="L141" s="157"/>
    </row>
    <row r="142" spans="1:12" s="27" customFormat="1" ht="13.5" customHeight="1" x14ac:dyDescent="0.2">
      <c r="A142" s="204" t="s">
        <v>72</v>
      </c>
      <c r="B142" s="204" t="s">
        <v>65</v>
      </c>
      <c r="C142" s="152" t="s">
        <v>61</v>
      </c>
      <c r="D142" s="153"/>
      <c r="E142" s="311"/>
      <c r="F142" s="320" t="s">
        <v>217</v>
      </c>
      <c r="G142" s="323"/>
      <c r="H142" s="323"/>
      <c r="I142" s="332" t="s">
        <v>220</v>
      </c>
      <c r="J142" s="157"/>
      <c r="K142" s="207" t="s">
        <v>192</v>
      </c>
      <c r="L142" s="196"/>
    </row>
    <row r="143" spans="1:12" s="27" customFormat="1" ht="13.5" customHeight="1" x14ac:dyDescent="0.25">
      <c r="A143" s="154"/>
      <c r="B143" s="154"/>
      <c r="C143" s="155"/>
      <c r="D143" s="155" t="s">
        <v>1</v>
      </c>
      <c r="E143" s="312" t="s">
        <v>62</v>
      </c>
      <c r="F143" s="321" t="s">
        <v>63</v>
      </c>
      <c r="G143" s="324" t="s">
        <v>1</v>
      </c>
      <c r="H143" s="324" t="s">
        <v>62</v>
      </c>
      <c r="I143" s="324" t="s">
        <v>63</v>
      </c>
      <c r="J143" s="157"/>
      <c r="K143" s="196"/>
      <c r="L143" s="196"/>
    </row>
    <row r="144" spans="1:12" s="27" customFormat="1" ht="13.5" customHeight="1" x14ac:dyDescent="0.25">
      <c r="A144" s="156"/>
      <c r="B144" s="156" t="s">
        <v>1</v>
      </c>
      <c r="C144" s="254">
        <v>13214</v>
      </c>
      <c r="D144" s="254">
        <v>125287</v>
      </c>
      <c r="E144" s="296">
        <v>60418</v>
      </c>
      <c r="F144" s="297">
        <v>64869</v>
      </c>
      <c r="G144" s="296">
        <v>98822.098761600064</v>
      </c>
      <c r="H144" s="296">
        <v>52176.340843100013</v>
      </c>
      <c r="I144" s="296">
        <v>46645.757918500021</v>
      </c>
      <c r="J144" s="157"/>
      <c r="K144" s="196"/>
      <c r="L144" s="196"/>
    </row>
    <row r="145" spans="1:13" s="142" customFormat="1" ht="13.5" customHeight="1" x14ac:dyDescent="0.25">
      <c r="A145" s="188" t="s">
        <v>163</v>
      </c>
      <c r="B145" s="187"/>
      <c r="C145" s="255">
        <v>19</v>
      </c>
      <c r="D145" s="255">
        <v>117</v>
      </c>
      <c r="E145" s="255">
        <v>74</v>
      </c>
      <c r="F145" s="256">
        <v>43</v>
      </c>
      <c r="G145" s="255">
        <v>82.501254799999984</v>
      </c>
      <c r="H145" s="255">
        <v>58.402423899999995</v>
      </c>
      <c r="I145" s="255">
        <v>24.098830900000003</v>
      </c>
      <c r="J145" s="157"/>
      <c r="K145" s="196"/>
      <c r="L145" s="196"/>
    </row>
    <row r="146" spans="1:13" s="151" customFormat="1" ht="13.5" customHeight="1" x14ac:dyDescent="0.25">
      <c r="A146" s="186" t="s">
        <v>2</v>
      </c>
      <c r="B146" s="179" t="s">
        <v>3</v>
      </c>
      <c r="C146" s="294">
        <v>19</v>
      </c>
      <c r="D146" s="294">
        <v>117</v>
      </c>
      <c r="E146" s="294">
        <v>74</v>
      </c>
      <c r="F146" s="295">
        <v>43</v>
      </c>
      <c r="G146" s="294">
        <v>82.501254799999984</v>
      </c>
      <c r="H146" s="294">
        <v>58.402423899999995</v>
      </c>
      <c r="I146" s="294">
        <v>24.098830900000003</v>
      </c>
      <c r="J146" s="157"/>
      <c r="K146" s="196"/>
      <c r="L146" s="196"/>
    </row>
    <row r="147" spans="1:13" s="60" customFormat="1" ht="13.5" customHeight="1" x14ac:dyDescent="0.25">
      <c r="A147" s="188" t="s">
        <v>69</v>
      </c>
      <c r="B147" s="188"/>
      <c r="C147" s="296">
        <v>907</v>
      </c>
      <c r="D147" s="296">
        <v>6348</v>
      </c>
      <c r="E147" s="296">
        <v>4991</v>
      </c>
      <c r="F147" s="297">
        <v>1357</v>
      </c>
      <c r="G147" s="296">
        <v>5810.6742513000008</v>
      </c>
      <c r="H147" s="296">
        <v>4771.4846727000013</v>
      </c>
      <c r="I147" s="296">
        <v>1039.1895786</v>
      </c>
      <c r="J147" s="157"/>
      <c r="K147" s="196"/>
      <c r="L147" s="196"/>
    </row>
    <row r="148" spans="1:13" s="27" customFormat="1" ht="13.5" customHeight="1" x14ac:dyDescent="0.25">
      <c r="A148" s="186" t="s">
        <v>4</v>
      </c>
      <c r="B148" s="179" t="s">
        <v>5</v>
      </c>
      <c r="C148" s="280">
        <v>3</v>
      </c>
      <c r="D148" s="294">
        <v>28</v>
      </c>
      <c r="E148" s="280">
        <v>24</v>
      </c>
      <c r="F148" s="295">
        <v>4</v>
      </c>
      <c r="G148" s="280">
        <v>24.916841599999998</v>
      </c>
      <c r="H148" s="294" t="s">
        <v>226</v>
      </c>
      <c r="I148" s="294" t="s">
        <v>226</v>
      </c>
      <c r="J148" s="157"/>
      <c r="K148" s="157"/>
      <c r="L148" s="196"/>
    </row>
    <row r="149" spans="1:13" s="27" customFormat="1" ht="13.5" customHeight="1" x14ac:dyDescent="0.25">
      <c r="A149" s="186" t="s">
        <v>6</v>
      </c>
      <c r="B149" s="179" t="s">
        <v>7</v>
      </c>
      <c r="C149" s="258">
        <v>55</v>
      </c>
      <c r="D149" s="294">
        <v>391</v>
      </c>
      <c r="E149" s="258">
        <v>183</v>
      </c>
      <c r="F149" s="295">
        <v>208</v>
      </c>
      <c r="G149" s="258">
        <v>310.76590809999993</v>
      </c>
      <c r="H149" s="294">
        <v>163.08511800000002</v>
      </c>
      <c r="I149" s="294">
        <v>147.68079010000002</v>
      </c>
      <c r="J149" s="157"/>
      <c r="K149" s="157"/>
      <c r="L149" s="157"/>
    </row>
    <row r="150" spans="1:13" s="8" customFormat="1" ht="13.5" customHeight="1" x14ac:dyDescent="0.25">
      <c r="A150" s="186" t="s">
        <v>8</v>
      </c>
      <c r="B150" s="179" t="s">
        <v>9</v>
      </c>
      <c r="C150" s="258">
        <v>52</v>
      </c>
      <c r="D150" s="294">
        <v>66</v>
      </c>
      <c r="E150" s="258">
        <v>12</v>
      </c>
      <c r="F150" s="295">
        <v>54</v>
      </c>
      <c r="G150" s="258">
        <v>38.249662399999998</v>
      </c>
      <c r="H150" s="294">
        <v>8.0498094999999985</v>
      </c>
      <c r="I150" s="294">
        <v>30.199852900000003</v>
      </c>
      <c r="J150" s="157"/>
      <c r="K150" s="157"/>
      <c r="L150" s="157"/>
    </row>
    <row r="151" spans="1:13" ht="13.5" customHeight="1" x14ac:dyDescent="0.25">
      <c r="A151" s="186" t="s">
        <v>10</v>
      </c>
      <c r="B151" s="179" t="s">
        <v>11</v>
      </c>
      <c r="C151" s="258">
        <v>71</v>
      </c>
      <c r="D151" s="294">
        <v>336</v>
      </c>
      <c r="E151" s="258">
        <v>244</v>
      </c>
      <c r="F151" s="295">
        <v>92</v>
      </c>
      <c r="G151" s="258">
        <v>304.14431730000007</v>
      </c>
      <c r="H151" s="294">
        <v>227.99551569999974</v>
      </c>
      <c r="I151" s="294">
        <v>76.148801599999985</v>
      </c>
      <c r="J151" s="157"/>
      <c r="K151" s="157"/>
      <c r="L151" s="157"/>
      <c r="M151" s="9"/>
    </row>
    <row r="152" spans="1:13" ht="13.5" customHeight="1" x14ac:dyDescent="0.25">
      <c r="A152" s="186" t="s">
        <v>73</v>
      </c>
      <c r="B152" s="179" t="s">
        <v>12</v>
      </c>
      <c r="C152" s="281">
        <v>6</v>
      </c>
      <c r="D152" s="294">
        <v>15</v>
      </c>
      <c r="E152" s="281">
        <v>3</v>
      </c>
      <c r="F152" s="295">
        <v>12</v>
      </c>
      <c r="G152" s="281">
        <v>10.951026300000001</v>
      </c>
      <c r="H152" s="294" t="s">
        <v>226</v>
      </c>
      <c r="I152" s="294" t="s">
        <v>226</v>
      </c>
      <c r="J152" s="157"/>
      <c r="K152" s="157"/>
      <c r="L152" s="157"/>
      <c r="M152" s="9"/>
    </row>
    <row r="153" spans="1:13" ht="13.5" customHeight="1" x14ac:dyDescent="0.25">
      <c r="A153" s="186">
        <v>21</v>
      </c>
      <c r="B153" s="179" t="s">
        <v>13</v>
      </c>
      <c r="C153" s="280">
        <v>1</v>
      </c>
      <c r="D153" s="294">
        <v>2</v>
      </c>
      <c r="E153" s="295" t="s">
        <v>288</v>
      </c>
      <c r="F153" s="295">
        <v>2</v>
      </c>
      <c r="G153" s="298" t="s">
        <v>226</v>
      </c>
      <c r="H153" s="295" t="s">
        <v>288</v>
      </c>
      <c r="I153" s="294" t="s">
        <v>226</v>
      </c>
      <c r="J153" s="157"/>
      <c r="K153" s="157"/>
      <c r="L153" s="157"/>
      <c r="M153" s="9"/>
    </row>
    <row r="154" spans="1:13" ht="13.5" customHeight="1" x14ac:dyDescent="0.25">
      <c r="A154" s="183" t="s">
        <v>74</v>
      </c>
      <c r="B154" s="179" t="s">
        <v>14</v>
      </c>
      <c r="C154" s="258">
        <v>14</v>
      </c>
      <c r="D154" s="294">
        <v>34</v>
      </c>
      <c r="E154" s="258">
        <v>20</v>
      </c>
      <c r="F154" s="295">
        <v>14</v>
      </c>
      <c r="G154" s="258">
        <v>27.0213149</v>
      </c>
      <c r="H154" s="294">
        <v>18.8925354</v>
      </c>
      <c r="I154" s="294">
        <v>8.1287795000000003</v>
      </c>
      <c r="J154" s="157"/>
      <c r="K154" s="157"/>
      <c r="L154" s="157"/>
      <c r="M154" s="9"/>
    </row>
    <row r="155" spans="1:13" ht="13.5" customHeight="1" x14ac:dyDescent="0.25">
      <c r="A155" s="183" t="s">
        <v>79</v>
      </c>
      <c r="B155" s="179" t="s">
        <v>15</v>
      </c>
      <c r="C155" s="258">
        <v>39</v>
      </c>
      <c r="D155" s="294">
        <v>251</v>
      </c>
      <c r="E155" s="258">
        <v>224</v>
      </c>
      <c r="F155" s="295">
        <v>27</v>
      </c>
      <c r="G155" s="258">
        <v>233.75859409999995</v>
      </c>
      <c r="H155" s="294">
        <v>213.3546958</v>
      </c>
      <c r="I155" s="294">
        <v>20.403898300000002</v>
      </c>
      <c r="J155" s="157"/>
      <c r="K155" s="157"/>
      <c r="L155" s="157"/>
      <c r="M155" s="9"/>
    </row>
    <row r="156" spans="1:13" ht="13.5" customHeight="1" x14ac:dyDescent="0.25">
      <c r="A156" s="186">
        <v>26</v>
      </c>
      <c r="B156" s="179" t="s">
        <v>64</v>
      </c>
      <c r="C156" s="258">
        <v>13</v>
      </c>
      <c r="D156" s="294">
        <v>264</v>
      </c>
      <c r="E156" s="258">
        <v>110</v>
      </c>
      <c r="F156" s="295">
        <v>154</v>
      </c>
      <c r="G156" s="258">
        <v>256.50225790000002</v>
      </c>
      <c r="H156" s="294">
        <v>105.9133904</v>
      </c>
      <c r="I156" s="294">
        <v>150.58886749999999</v>
      </c>
      <c r="J156" s="157"/>
      <c r="K156" s="157"/>
      <c r="L156" s="157"/>
      <c r="M156" s="9"/>
    </row>
    <row r="157" spans="1:13" ht="13.5" customHeight="1" x14ac:dyDescent="0.25">
      <c r="A157" s="186">
        <v>27</v>
      </c>
      <c r="B157" s="179" t="s">
        <v>16</v>
      </c>
      <c r="C157" s="258">
        <v>4</v>
      </c>
      <c r="D157" s="294">
        <v>26</v>
      </c>
      <c r="E157" s="258">
        <v>21</v>
      </c>
      <c r="F157" s="295">
        <v>5</v>
      </c>
      <c r="G157" s="258">
        <v>24.154607200000001</v>
      </c>
      <c r="H157" s="294">
        <v>20.3721803</v>
      </c>
      <c r="I157" s="294">
        <v>3.7824268999999999</v>
      </c>
      <c r="J157" s="157"/>
      <c r="K157" s="242"/>
      <c r="L157" s="157"/>
      <c r="M157" s="9"/>
    </row>
    <row r="158" spans="1:13" s="18" customFormat="1" ht="13.5" customHeight="1" x14ac:dyDescent="0.25">
      <c r="A158" s="186">
        <v>28</v>
      </c>
      <c r="B158" s="179" t="s">
        <v>17</v>
      </c>
      <c r="C158" s="280">
        <v>1</v>
      </c>
      <c r="D158" s="294">
        <v>2</v>
      </c>
      <c r="E158" s="280">
        <v>2</v>
      </c>
      <c r="F158" s="295">
        <v>0</v>
      </c>
      <c r="G158" s="298" t="s">
        <v>226</v>
      </c>
      <c r="H158" s="294" t="s">
        <v>226</v>
      </c>
      <c r="I158" s="294">
        <v>0</v>
      </c>
      <c r="J158" s="157"/>
      <c r="K158" s="157"/>
      <c r="L158" s="157"/>
    </row>
    <row r="159" spans="1:13" s="18" customFormat="1" ht="13.5" customHeight="1" x14ac:dyDescent="0.25">
      <c r="A159" s="183" t="s">
        <v>75</v>
      </c>
      <c r="B159" s="179" t="s">
        <v>18</v>
      </c>
      <c r="C159" s="280">
        <v>2</v>
      </c>
      <c r="D159" s="294">
        <v>6</v>
      </c>
      <c r="E159" s="280">
        <v>4</v>
      </c>
      <c r="F159" s="295">
        <v>2</v>
      </c>
      <c r="G159" s="280">
        <v>4.5265289000000006</v>
      </c>
      <c r="H159" s="294" t="s">
        <v>226</v>
      </c>
      <c r="I159" s="294" t="s">
        <v>226</v>
      </c>
      <c r="J159" s="157"/>
      <c r="K159" s="157"/>
      <c r="L159" s="157"/>
    </row>
    <row r="160" spans="1:13" s="18" customFormat="1" ht="13.5" customHeight="1" x14ac:dyDescent="0.25">
      <c r="A160" s="186" t="s">
        <v>19</v>
      </c>
      <c r="B160" s="179" t="s">
        <v>20</v>
      </c>
      <c r="C160" s="258">
        <v>102</v>
      </c>
      <c r="D160" s="294">
        <v>327</v>
      </c>
      <c r="E160" s="258">
        <v>185</v>
      </c>
      <c r="F160" s="295">
        <v>142</v>
      </c>
      <c r="G160" s="258">
        <v>274.53610129999993</v>
      </c>
      <c r="H160" s="294">
        <v>168.49311239999986</v>
      </c>
      <c r="I160" s="294">
        <v>106.04298889999997</v>
      </c>
      <c r="J160" s="157"/>
      <c r="K160" s="157"/>
      <c r="L160" s="157"/>
    </row>
    <row r="161" spans="1:13" ht="13.5" customHeight="1" x14ac:dyDescent="0.25">
      <c r="A161" s="186">
        <v>35</v>
      </c>
      <c r="B161" s="179" t="s">
        <v>21</v>
      </c>
      <c r="C161" s="258">
        <v>27</v>
      </c>
      <c r="D161" s="294">
        <v>654</v>
      </c>
      <c r="E161" s="258">
        <v>491</v>
      </c>
      <c r="F161" s="295">
        <v>163</v>
      </c>
      <c r="G161" s="258">
        <v>611.06062740000004</v>
      </c>
      <c r="H161" s="294">
        <v>477.17044649999997</v>
      </c>
      <c r="I161" s="294">
        <v>133.89018090000002</v>
      </c>
      <c r="J161" s="157"/>
      <c r="K161" s="157"/>
      <c r="L161" s="157"/>
      <c r="M161" s="9"/>
    </row>
    <row r="162" spans="1:13" ht="13.5" customHeight="1" x14ac:dyDescent="0.25">
      <c r="A162" s="186" t="s">
        <v>22</v>
      </c>
      <c r="B162" s="179" t="s">
        <v>71</v>
      </c>
      <c r="C162" s="258">
        <v>16</v>
      </c>
      <c r="D162" s="294">
        <v>322</v>
      </c>
      <c r="E162" s="258">
        <v>265</v>
      </c>
      <c r="F162" s="295">
        <v>57</v>
      </c>
      <c r="G162" s="258">
        <v>298.3616778</v>
      </c>
      <c r="H162" s="294">
        <v>251.89994240000001</v>
      </c>
      <c r="I162" s="294">
        <v>46.461735400000002</v>
      </c>
      <c r="J162" s="157"/>
      <c r="K162" s="157"/>
      <c r="L162" s="157"/>
      <c r="M162" s="9"/>
    </row>
    <row r="163" spans="1:13" s="18" customFormat="1" ht="13.5" customHeight="1" x14ac:dyDescent="0.25">
      <c r="A163" s="183" t="s">
        <v>76</v>
      </c>
      <c r="B163" s="179" t="s">
        <v>23</v>
      </c>
      <c r="C163" s="258">
        <v>99</v>
      </c>
      <c r="D163" s="294">
        <v>970</v>
      </c>
      <c r="E163" s="258">
        <v>842</v>
      </c>
      <c r="F163" s="295">
        <v>128</v>
      </c>
      <c r="G163" s="258">
        <v>906.08200210000018</v>
      </c>
      <c r="H163" s="294">
        <v>809.84518759999969</v>
      </c>
      <c r="I163" s="294">
        <v>96.23681449999998</v>
      </c>
      <c r="J163" s="157"/>
      <c r="K163" s="157"/>
      <c r="L163" s="157"/>
    </row>
    <row r="164" spans="1:13" s="18" customFormat="1" ht="13.5" customHeight="1" x14ac:dyDescent="0.25">
      <c r="A164" s="186">
        <v>43</v>
      </c>
      <c r="B164" s="179" t="s">
        <v>24</v>
      </c>
      <c r="C164" s="258">
        <v>402</v>
      </c>
      <c r="D164" s="294">
        <v>2654</v>
      </c>
      <c r="E164" s="258">
        <v>2361</v>
      </c>
      <c r="F164" s="295">
        <v>293</v>
      </c>
      <c r="G164" s="258">
        <v>2482.5188303000004</v>
      </c>
      <c r="H164" s="294">
        <v>2275.5837291000016</v>
      </c>
      <c r="I164" s="294">
        <v>206.93510120000002</v>
      </c>
      <c r="J164" s="157"/>
      <c r="K164" s="157"/>
      <c r="L164" s="157"/>
    </row>
    <row r="165" spans="1:13" s="18" customFormat="1" ht="13.5" customHeight="1" x14ac:dyDescent="0.25">
      <c r="A165" s="188" t="s">
        <v>70</v>
      </c>
      <c r="B165" s="188"/>
      <c r="C165" s="260">
        <v>12288</v>
      </c>
      <c r="D165" s="260">
        <v>118822</v>
      </c>
      <c r="E165" s="260">
        <v>55353</v>
      </c>
      <c r="F165" s="261">
        <v>63469</v>
      </c>
      <c r="G165" s="260">
        <v>92928.923255500064</v>
      </c>
      <c r="H165" s="274">
        <v>47346.45374650001</v>
      </c>
      <c r="I165" s="274">
        <v>45582.469509000017</v>
      </c>
      <c r="J165" s="157"/>
      <c r="K165" s="157"/>
      <c r="L165" s="157"/>
    </row>
    <row r="166" spans="1:13" s="18" customFormat="1" ht="13.5" customHeight="1" x14ac:dyDescent="0.25">
      <c r="A166" s="186">
        <v>45</v>
      </c>
      <c r="B166" s="179" t="s">
        <v>25</v>
      </c>
      <c r="C166" s="252">
        <v>142</v>
      </c>
      <c r="D166" s="294">
        <v>587</v>
      </c>
      <c r="E166" s="252">
        <v>494</v>
      </c>
      <c r="F166" s="295">
        <v>93</v>
      </c>
      <c r="G166" s="252">
        <v>540.52426249999985</v>
      </c>
      <c r="H166" s="294">
        <v>463.72229800000036</v>
      </c>
      <c r="I166" s="294">
        <v>76.801964499999983</v>
      </c>
      <c r="J166" s="157"/>
      <c r="K166" s="157"/>
      <c r="L166" s="157"/>
    </row>
    <row r="167" spans="1:13" s="18" customFormat="1" ht="13.5" customHeight="1" x14ac:dyDescent="0.25">
      <c r="A167" s="186">
        <v>46</v>
      </c>
      <c r="B167" s="179" t="s">
        <v>26</v>
      </c>
      <c r="C167" s="252">
        <v>298</v>
      </c>
      <c r="D167" s="294">
        <v>2139</v>
      </c>
      <c r="E167" s="252">
        <v>1326</v>
      </c>
      <c r="F167" s="295">
        <v>813</v>
      </c>
      <c r="G167" s="252">
        <v>1941.7907178999972</v>
      </c>
      <c r="H167" s="294">
        <v>1258.7385480999985</v>
      </c>
      <c r="I167" s="294">
        <v>683.05216980000012</v>
      </c>
      <c r="J167" s="157"/>
      <c r="K167" s="157"/>
      <c r="L167" s="157"/>
    </row>
    <row r="168" spans="1:13" ht="13.5" customHeight="1" x14ac:dyDescent="0.25">
      <c r="A168" s="186">
        <v>47</v>
      </c>
      <c r="B168" s="179" t="s">
        <v>27</v>
      </c>
      <c r="C168" s="252">
        <v>1110</v>
      </c>
      <c r="D168" s="294">
        <v>6600</v>
      </c>
      <c r="E168" s="252">
        <v>2176</v>
      </c>
      <c r="F168" s="295">
        <v>4424</v>
      </c>
      <c r="G168" s="252">
        <v>5065.3143769999861</v>
      </c>
      <c r="H168" s="294">
        <v>1869.7193876999936</v>
      </c>
      <c r="I168" s="294">
        <v>3195.5949892999938</v>
      </c>
      <c r="J168" s="157"/>
      <c r="K168" s="157"/>
      <c r="L168" s="157"/>
      <c r="M168" s="9"/>
    </row>
    <row r="169" spans="1:13" s="18" customFormat="1" ht="13.5" customHeight="1" x14ac:dyDescent="0.25">
      <c r="A169" s="186">
        <v>49</v>
      </c>
      <c r="B169" s="179" t="s">
        <v>28</v>
      </c>
      <c r="C169" s="252">
        <v>222</v>
      </c>
      <c r="D169" s="294">
        <v>2224</v>
      </c>
      <c r="E169" s="252">
        <v>1820</v>
      </c>
      <c r="F169" s="295">
        <v>404</v>
      </c>
      <c r="G169" s="252">
        <v>2029.4521556000032</v>
      </c>
      <c r="H169" s="294">
        <v>1687.3530761000027</v>
      </c>
      <c r="I169" s="294">
        <v>342.09907950000002</v>
      </c>
      <c r="J169" s="157"/>
      <c r="K169" s="157"/>
      <c r="L169" s="157"/>
    </row>
    <row r="170" spans="1:13" s="18" customFormat="1" ht="13.5" customHeight="1" x14ac:dyDescent="0.25">
      <c r="A170" s="186" t="s">
        <v>77</v>
      </c>
      <c r="B170" s="179" t="s">
        <v>29</v>
      </c>
      <c r="C170" s="252">
        <v>5</v>
      </c>
      <c r="D170" s="294">
        <v>262</v>
      </c>
      <c r="E170" s="252">
        <v>211</v>
      </c>
      <c r="F170" s="295">
        <v>51</v>
      </c>
      <c r="G170" s="252">
        <v>242.45901750000002</v>
      </c>
      <c r="H170" s="294">
        <v>200.36854750000001</v>
      </c>
      <c r="I170" s="294">
        <v>42.090469999999996</v>
      </c>
      <c r="J170" s="157"/>
      <c r="K170" s="157"/>
      <c r="L170" s="157"/>
    </row>
    <row r="171" spans="1:13" s="18" customFormat="1" ht="13.5" customHeight="1" x14ac:dyDescent="0.25">
      <c r="A171" s="186">
        <v>52</v>
      </c>
      <c r="B171" s="179" t="s">
        <v>30</v>
      </c>
      <c r="C171" s="252">
        <v>32</v>
      </c>
      <c r="D171" s="294">
        <v>267</v>
      </c>
      <c r="E171" s="252">
        <v>201</v>
      </c>
      <c r="F171" s="295">
        <v>66</v>
      </c>
      <c r="G171" s="252">
        <v>228.15434569999996</v>
      </c>
      <c r="H171" s="294">
        <v>173.71000589999997</v>
      </c>
      <c r="I171" s="294">
        <v>54.444339800000016</v>
      </c>
      <c r="J171" s="157"/>
      <c r="K171" s="157"/>
      <c r="L171" s="157"/>
    </row>
    <row r="172" spans="1:13" s="18" customFormat="1" ht="13.5" customHeight="1" x14ac:dyDescent="0.25">
      <c r="A172" s="186">
        <v>53</v>
      </c>
      <c r="B172" s="179" t="s">
        <v>31</v>
      </c>
      <c r="C172" s="252">
        <v>35</v>
      </c>
      <c r="D172" s="294">
        <v>371</v>
      </c>
      <c r="E172" s="252">
        <v>241</v>
      </c>
      <c r="F172" s="295">
        <v>130</v>
      </c>
      <c r="G172" s="252">
        <v>340.10576849999995</v>
      </c>
      <c r="H172" s="294">
        <v>221.27110060000001</v>
      </c>
      <c r="I172" s="294">
        <v>118.8346679</v>
      </c>
      <c r="J172" s="157"/>
      <c r="K172" s="157"/>
      <c r="L172" s="157"/>
    </row>
    <row r="173" spans="1:13" s="18" customFormat="1" ht="13.5" customHeight="1" x14ac:dyDescent="0.25">
      <c r="A173" s="186">
        <v>55</v>
      </c>
      <c r="B173" s="179" t="s">
        <v>32</v>
      </c>
      <c r="C173" s="252">
        <v>40</v>
      </c>
      <c r="D173" s="294">
        <v>1599</v>
      </c>
      <c r="E173" s="252">
        <v>868</v>
      </c>
      <c r="F173" s="295">
        <v>731</v>
      </c>
      <c r="G173" s="252">
        <v>1400.3525162000003</v>
      </c>
      <c r="H173" s="294">
        <v>795.21529589999989</v>
      </c>
      <c r="I173" s="294">
        <v>605.13722029999997</v>
      </c>
      <c r="J173" s="157"/>
      <c r="K173" s="157"/>
      <c r="L173" s="157"/>
    </row>
    <row r="174" spans="1:13" s="18" customFormat="1" ht="13.5" customHeight="1" x14ac:dyDescent="0.25">
      <c r="A174" s="186">
        <v>56</v>
      </c>
      <c r="B174" s="179" t="s">
        <v>33</v>
      </c>
      <c r="C174" s="252">
        <v>651</v>
      </c>
      <c r="D174" s="294">
        <v>5303</v>
      </c>
      <c r="E174" s="252">
        <v>3167</v>
      </c>
      <c r="F174" s="295">
        <v>2136</v>
      </c>
      <c r="G174" s="252">
        <v>3944.6065641000023</v>
      </c>
      <c r="H174" s="294">
        <v>2556.8577888000013</v>
      </c>
      <c r="I174" s="294">
        <v>1387.7487752999994</v>
      </c>
      <c r="J174" s="157"/>
      <c r="K174" s="157"/>
      <c r="L174" s="157"/>
    </row>
    <row r="175" spans="1:13" s="18" customFormat="1" ht="13.5" customHeight="1" x14ac:dyDescent="0.25">
      <c r="A175" s="186" t="s">
        <v>34</v>
      </c>
      <c r="B175" s="179" t="s">
        <v>35</v>
      </c>
      <c r="C175" s="252">
        <v>196</v>
      </c>
      <c r="D175" s="294">
        <v>2679</v>
      </c>
      <c r="E175" s="252">
        <v>1388</v>
      </c>
      <c r="F175" s="295">
        <v>1291</v>
      </c>
      <c r="G175" s="252">
        <v>2153.5950923999981</v>
      </c>
      <c r="H175" s="294">
        <v>1190.4096481000006</v>
      </c>
      <c r="I175" s="294">
        <v>963.18544430000043</v>
      </c>
      <c r="J175" s="157"/>
      <c r="K175" s="157"/>
      <c r="L175" s="157"/>
    </row>
    <row r="176" spans="1:13" s="18" customFormat="1" ht="13.5" customHeight="1" x14ac:dyDescent="0.25">
      <c r="A176" s="186">
        <v>61</v>
      </c>
      <c r="B176" s="179" t="s">
        <v>36</v>
      </c>
      <c r="C176" s="252">
        <v>35</v>
      </c>
      <c r="D176" s="294">
        <v>1225</v>
      </c>
      <c r="E176" s="252">
        <v>905</v>
      </c>
      <c r="F176" s="295">
        <v>320</v>
      </c>
      <c r="G176" s="252">
        <v>1132.8219584000003</v>
      </c>
      <c r="H176" s="294">
        <v>861.15686249999987</v>
      </c>
      <c r="I176" s="294">
        <v>271.66509589999998</v>
      </c>
      <c r="J176" s="157"/>
      <c r="K176" s="157"/>
      <c r="L176" s="157"/>
    </row>
    <row r="177" spans="1:12" s="18" customFormat="1" ht="13.5" customHeight="1" x14ac:dyDescent="0.25">
      <c r="A177" s="186" t="s">
        <v>78</v>
      </c>
      <c r="B177" s="179" t="s">
        <v>37</v>
      </c>
      <c r="C177" s="252">
        <v>389</v>
      </c>
      <c r="D177" s="294">
        <v>3051</v>
      </c>
      <c r="E177" s="252">
        <v>2399</v>
      </c>
      <c r="F177" s="295">
        <v>652</v>
      </c>
      <c r="G177" s="252">
        <v>2807.0149883999975</v>
      </c>
      <c r="H177" s="294">
        <v>2268.1831522999987</v>
      </c>
      <c r="I177" s="294">
        <v>538.8318361000006</v>
      </c>
      <c r="J177" s="157"/>
      <c r="K177" s="157"/>
      <c r="L177" s="157"/>
    </row>
    <row r="178" spans="1:12" s="18" customFormat="1" ht="13.5" customHeight="1" x14ac:dyDescent="0.25">
      <c r="A178" s="186">
        <v>64</v>
      </c>
      <c r="B178" s="179" t="s">
        <v>38</v>
      </c>
      <c r="C178" s="252">
        <v>151</v>
      </c>
      <c r="D178" s="294">
        <v>2457</v>
      </c>
      <c r="E178" s="252">
        <v>1512</v>
      </c>
      <c r="F178" s="295">
        <v>945</v>
      </c>
      <c r="G178" s="252">
        <v>2226.0600878999994</v>
      </c>
      <c r="H178" s="294">
        <v>1433.1317375000001</v>
      </c>
      <c r="I178" s="294">
        <v>792.92835039999977</v>
      </c>
      <c r="J178" s="157"/>
      <c r="K178" s="157"/>
      <c r="L178" s="157"/>
    </row>
    <row r="179" spans="1:12" s="18" customFormat="1" ht="13.5" customHeight="1" x14ac:dyDescent="0.25">
      <c r="A179" s="186">
        <v>65</v>
      </c>
      <c r="B179" s="179" t="s">
        <v>39</v>
      </c>
      <c r="C179" s="252">
        <v>49</v>
      </c>
      <c r="D179" s="294">
        <v>4500</v>
      </c>
      <c r="E179" s="252">
        <v>2075</v>
      </c>
      <c r="F179" s="295">
        <v>2425</v>
      </c>
      <c r="G179" s="252">
        <v>3594.8874012999995</v>
      </c>
      <c r="H179" s="294">
        <v>1782.3344311999999</v>
      </c>
      <c r="I179" s="294">
        <v>1812.5529700999998</v>
      </c>
      <c r="J179" s="157"/>
      <c r="K179" s="157"/>
      <c r="L179" s="157"/>
    </row>
    <row r="180" spans="1:12" s="18" customFormat="1" ht="13.5" customHeight="1" x14ac:dyDescent="0.25">
      <c r="A180" s="186">
        <v>66</v>
      </c>
      <c r="B180" s="179" t="s">
        <v>40</v>
      </c>
      <c r="C180" s="252">
        <v>259</v>
      </c>
      <c r="D180" s="294">
        <v>1942</v>
      </c>
      <c r="E180" s="252">
        <v>1114</v>
      </c>
      <c r="F180" s="295">
        <v>828</v>
      </c>
      <c r="G180" s="252">
        <v>1644.6885916000003</v>
      </c>
      <c r="H180" s="294">
        <v>1007.9670416999995</v>
      </c>
      <c r="I180" s="294">
        <v>636.72154990000035</v>
      </c>
      <c r="J180" s="157"/>
      <c r="K180" s="157"/>
      <c r="L180" s="157"/>
    </row>
    <row r="181" spans="1:12" s="18" customFormat="1" ht="13.5" customHeight="1" x14ac:dyDescent="0.25">
      <c r="A181" s="186">
        <v>68</v>
      </c>
      <c r="B181" s="179" t="s">
        <v>41</v>
      </c>
      <c r="C181" s="252">
        <v>301</v>
      </c>
      <c r="D181" s="294">
        <v>2445</v>
      </c>
      <c r="E181" s="252">
        <v>1102</v>
      </c>
      <c r="F181" s="295">
        <v>1343</v>
      </c>
      <c r="G181" s="252">
        <v>1641.9534148000016</v>
      </c>
      <c r="H181" s="294">
        <v>799.6632824999989</v>
      </c>
      <c r="I181" s="294">
        <v>842.29013229999953</v>
      </c>
      <c r="J181" s="157"/>
      <c r="K181" s="157"/>
      <c r="L181" s="157"/>
    </row>
    <row r="182" spans="1:12" s="18" customFormat="1" ht="13.5" customHeight="1" x14ac:dyDescent="0.25">
      <c r="A182" s="186">
        <v>69</v>
      </c>
      <c r="B182" s="179" t="s">
        <v>42</v>
      </c>
      <c r="C182" s="252">
        <v>752</v>
      </c>
      <c r="D182" s="294">
        <v>2919</v>
      </c>
      <c r="E182" s="252">
        <v>1234</v>
      </c>
      <c r="F182" s="295">
        <v>1685</v>
      </c>
      <c r="G182" s="252">
        <v>2382.870981700004</v>
      </c>
      <c r="H182" s="294">
        <v>1120.2889635999991</v>
      </c>
      <c r="I182" s="294">
        <v>1262.5820180999992</v>
      </c>
      <c r="J182" s="157"/>
      <c r="K182" s="157"/>
      <c r="L182" s="157"/>
    </row>
    <row r="183" spans="1:12" s="18" customFormat="1" ht="13.5" customHeight="1" x14ac:dyDescent="0.25">
      <c r="A183" s="186">
        <v>70</v>
      </c>
      <c r="B183" s="179" t="s">
        <v>43</v>
      </c>
      <c r="C183" s="252">
        <v>451</v>
      </c>
      <c r="D183" s="294">
        <v>3805</v>
      </c>
      <c r="E183" s="252">
        <v>2070</v>
      </c>
      <c r="F183" s="295">
        <v>1735</v>
      </c>
      <c r="G183" s="252">
        <v>3308.7041799000135</v>
      </c>
      <c r="H183" s="294">
        <v>1891.5753277999975</v>
      </c>
      <c r="I183" s="294">
        <v>1417.1288520999994</v>
      </c>
      <c r="J183" s="157"/>
      <c r="K183" s="157"/>
      <c r="L183" s="157"/>
    </row>
    <row r="184" spans="1:12" s="18" customFormat="1" ht="13.5" customHeight="1" x14ac:dyDescent="0.25">
      <c r="A184" s="186">
        <v>71</v>
      </c>
      <c r="B184" s="179" t="s">
        <v>44</v>
      </c>
      <c r="C184" s="252">
        <v>543</v>
      </c>
      <c r="D184" s="294">
        <v>3890</v>
      </c>
      <c r="E184" s="252">
        <v>2486</v>
      </c>
      <c r="F184" s="295">
        <v>1404</v>
      </c>
      <c r="G184" s="252">
        <v>3396.6930603000069</v>
      </c>
      <c r="H184" s="294">
        <v>2295.218548900004</v>
      </c>
      <c r="I184" s="294">
        <v>1101.4745113999998</v>
      </c>
      <c r="J184" s="157"/>
      <c r="K184" s="157"/>
      <c r="L184" s="157"/>
    </row>
    <row r="185" spans="1:12" s="18" customFormat="1" ht="13.5" customHeight="1" x14ac:dyDescent="0.25">
      <c r="A185" s="186">
        <v>72</v>
      </c>
      <c r="B185" s="179" t="s">
        <v>45</v>
      </c>
      <c r="C185" s="252">
        <v>62</v>
      </c>
      <c r="D185" s="294">
        <v>1327</v>
      </c>
      <c r="E185" s="252">
        <v>706</v>
      </c>
      <c r="F185" s="295">
        <v>621</v>
      </c>
      <c r="G185" s="252">
        <v>1189.6578598000001</v>
      </c>
      <c r="H185" s="294">
        <v>672.48032679999983</v>
      </c>
      <c r="I185" s="294">
        <v>517.17753299999993</v>
      </c>
      <c r="J185" s="157"/>
      <c r="K185" s="157"/>
      <c r="L185" s="157"/>
    </row>
    <row r="186" spans="1:12" s="18" customFormat="1" ht="13.5" customHeight="1" x14ac:dyDescent="0.25">
      <c r="A186" s="186" t="s">
        <v>46</v>
      </c>
      <c r="B186" s="179" t="s">
        <v>47</v>
      </c>
      <c r="C186" s="252">
        <v>863</v>
      </c>
      <c r="D186" s="294">
        <v>2178</v>
      </c>
      <c r="E186" s="252">
        <v>1156</v>
      </c>
      <c r="F186" s="295">
        <v>1022</v>
      </c>
      <c r="G186" s="252">
        <v>1554.2293277999859</v>
      </c>
      <c r="H186" s="294">
        <v>894.00542470000232</v>
      </c>
      <c r="I186" s="294">
        <v>660.22390310000014</v>
      </c>
      <c r="J186" s="157"/>
      <c r="K186" s="157"/>
      <c r="L186" s="157"/>
    </row>
    <row r="187" spans="1:12" s="18" customFormat="1" ht="13.5" customHeight="1" x14ac:dyDescent="0.25">
      <c r="A187" s="186" t="s">
        <v>164</v>
      </c>
      <c r="B187" s="179" t="s">
        <v>48</v>
      </c>
      <c r="C187" s="252">
        <v>402</v>
      </c>
      <c r="D187" s="294">
        <v>5148</v>
      </c>
      <c r="E187" s="252">
        <v>2998</v>
      </c>
      <c r="F187" s="295">
        <v>2150</v>
      </c>
      <c r="G187" s="252">
        <v>3906.3052385999954</v>
      </c>
      <c r="H187" s="294">
        <v>2546.6352801000003</v>
      </c>
      <c r="I187" s="294">
        <v>1359.669958500001</v>
      </c>
      <c r="J187" s="157"/>
      <c r="K187" s="157"/>
      <c r="L187" s="157"/>
    </row>
    <row r="188" spans="1:12" s="18" customFormat="1" ht="13.5" customHeight="1" x14ac:dyDescent="0.25">
      <c r="A188" s="186">
        <v>78</v>
      </c>
      <c r="B188" s="179" t="s">
        <v>49</v>
      </c>
      <c r="C188" s="252">
        <v>110</v>
      </c>
      <c r="D188" s="294">
        <v>7746</v>
      </c>
      <c r="E188" s="252">
        <v>4764</v>
      </c>
      <c r="F188" s="295">
        <v>2982</v>
      </c>
      <c r="G188" s="252">
        <v>5737.6642429999984</v>
      </c>
      <c r="H188" s="294">
        <v>3927.0039837999998</v>
      </c>
      <c r="I188" s="294">
        <v>1810.6602592000004</v>
      </c>
      <c r="J188" s="157"/>
      <c r="K188" s="157"/>
      <c r="L188" s="157"/>
    </row>
    <row r="189" spans="1:12" s="18" customFormat="1" ht="13.5" customHeight="1" x14ac:dyDescent="0.25">
      <c r="A189" s="186">
        <v>84</v>
      </c>
      <c r="B189" s="179" t="s">
        <v>50</v>
      </c>
      <c r="C189" s="252">
        <v>209</v>
      </c>
      <c r="D189" s="294">
        <v>6327</v>
      </c>
      <c r="E189" s="252">
        <v>2956</v>
      </c>
      <c r="F189" s="295">
        <v>3371</v>
      </c>
      <c r="G189" s="252">
        <v>5524.188804800001</v>
      </c>
      <c r="H189" s="294">
        <v>2787.8228355000006</v>
      </c>
      <c r="I189" s="294">
        <v>2736.3659693000013</v>
      </c>
      <c r="J189" s="157"/>
      <c r="K189" s="157"/>
      <c r="L189" s="157"/>
    </row>
    <row r="190" spans="1:12" s="18" customFormat="1" ht="13.5" customHeight="1" x14ac:dyDescent="0.25">
      <c r="A190" s="186">
        <v>85</v>
      </c>
      <c r="B190" s="179" t="s">
        <v>51</v>
      </c>
      <c r="C190" s="252">
        <v>758</v>
      </c>
      <c r="D190" s="294">
        <v>10501</v>
      </c>
      <c r="E190" s="252">
        <v>4002</v>
      </c>
      <c r="F190" s="295">
        <v>6499</v>
      </c>
      <c r="G190" s="252">
        <v>7189.6526167000147</v>
      </c>
      <c r="H190" s="294">
        <v>3018.608129799999</v>
      </c>
      <c r="I190" s="294">
        <v>4171.0444868999912</v>
      </c>
      <c r="J190" s="157"/>
      <c r="K190" s="157"/>
      <c r="L190" s="157"/>
    </row>
    <row r="191" spans="1:12" s="18" customFormat="1" ht="13.5" customHeight="1" x14ac:dyDescent="0.25">
      <c r="A191" s="186">
        <v>86</v>
      </c>
      <c r="B191" s="179" t="s">
        <v>52</v>
      </c>
      <c r="C191" s="252">
        <v>1939</v>
      </c>
      <c r="D191" s="294">
        <v>19357</v>
      </c>
      <c r="E191" s="252">
        <v>5687</v>
      </c>
      <c r="F191" s="295">
        <v>13670</v>
      </c>
      <c r="G191" s="252">
        <v>15397.026788900073</v>
      </c>
      <c r="H191" s="294">
        <v>4992.7468112000179</v>
      </c>
      <c r="I191" s="294">
        <v>10404.279977700029</v>
      </c>
      <c r="J191" s="157"/>
      <c r="K191" s="157"/>
      <c r="L191" s="157"/>
    </row>
    <row r="192" spans="1:12" s="18" customFormat="1" ht="13.5" customHeight="1" x14ac:dyDescent="0.25">
      <c r="A192" s="186">
        <v>87</v>
      </c>
      <c r="B192" s="179" t="s">
        <v>53</v>
      </c>
      <c r="C192" s="252">
        <v>74</v>
      </c>
      <c r="D192" s="294">
        <v>3725</v>
      </c>
      <c r="E192" s="252">
        <v>1095</v>
      </c>
      <c r="F192" s="295">
        <v>2630</v>
      </c>
      <c r="G192" s="252">
        <v>2715.4289796000007</v>
      </c>
      <c r="H192" s="294">
        <v>848.10146169999996</v>
      </c>
      <c r="I192" s="294">
        <v>1867.3275179000004</v>
      </c>
      <c r="J192" s="157"/>
      <c r="K192" s="157"/>
      <c r="L192" s="157"/>
    </row>
    <row r="193" spans="1:13" ht="13.5" customHeight="1" x14ac:dyDescent="0.25">
      <c r="A193" s="186">
        <v>88</v>
      </c>
      <c r="B193" s="179" t="s">
        <v>54</v>
      </c>
      <c r="C193" s="252">
        <v>285</v>
      </c>
      <c r="D193" s="294">
        <v>5137</v>
      </c>
      <c r="E193" s="252">
        <v>1283</v>
      </c>
      <c r="F193" s="295">
        <v>3854</v>
      </c>
      <c r="G193" s="252">
        <v>3370.288443599999</v>
      </c>
      <c r="H193" s="294">
        <v>952.51977639999984</v>
      </c>
      <c r="I193" s="294">
        <v>2417.7686672000009</v>
      </c>
      <c r="J193" s="157"/>
      <c r="K193" s="157"/>
      <c r="L193" s="157"/>
      <c r="M193" s="9"/>
    </row>
    <row r="194" spans="1:13" s="18" customFormat="1" ht="13.5" customHeight="1" x14ac:dyDescent="0.25">
      <c r="A194" s="186" t="s">
        <v>55</v>
      </c>
      <c r="B194" s="179" t="s">
        <v>56</v>
      </c>
      <c r="C194" s="252">
        <v>656</v>
      </c>
      <c r="D194" s="294">
        <v>4179</v>
      </c>
      <c r="E194" s="252">
        <v>2160</v>
      </c>
      <c r="F194" s="295">
        <v>2019</v>
      </c>
      <c r="G194" s="252">
        <v>2882.6965199999891</v>
      </c>
      <c r="H194" s="294">
        <v>1585.0385136000043</v>
      </c>
      <c r="I194" s="294">
        <v>1297.6580064000016</v>
      </c>
      <c r="J194" s="157"/>
      <c r="K194" s="157"/>
      <c r="L194" s="157"/>
    </row>
    <row r="195" spans="1:13" ht="13.5" customHeight="1" x14ac:dyDescent="0.25">
      <c r="A195" s="186" t="s">
        <v>57</v>
      </c>
      <c r="B195" s="179" t="s">
        <v>58</v>
      </c>
      <c r="C195" s="252">
        <v>1269</v>
      </c>
      <c r="D195" s="294">
        <v>4932</v>
      </c>
      <c r="E195" s="252">
        <v>1757</v>
      </c>
      <c r="F195" s="295">
        <v>3175</v>
      </c>
      <c r="G195" s="252">
        <v>3439.7349510000086</v>
      </c>
      <c r="H195" s="294">
        <v>1244.6061581999966</v>
      </c>
      <c r="I195" s="294">
        <v>2195.1287928000024</v>
      </c>
      <c r="J195" s="157"/>
      <c r="K195" s="157"/>
      <c r="L195" s="157"/>
      <c r="M195" s="9"/>
    </row>
    <row r="196" spans="1:13" s="18" customFormat="1" ht="13.5" customHeight="1" x14ac:dyDescent="0.25">
      <c r="A196" s="242"/>
      <c r="B196" s="242"/>
      <c r="C196" s="251"/>
      <c r="D196" s="251"/>
      <c r="E196" s="252"/>
      <c r="F196" s="275"/>
      <c r="G196" s="276"/>
      <c r="H196" s="277"/>
      <c r="I196" s="278"/>
      <c r="J196" s="157"/>
      <c r="K196" s="157"/>
      <c r="L196" s="157"/>
    </row>
    <row r="197" spans="1:13" s="18" customFormat="1" ht="13.5" customHeight="1" x14ac:dyDescent="0.25">
      <c r="A197" s="205" t="s">
        <v>162</v>
      </c>
      <c r="B197" s="242"/>
      <c r="C197" s="251"/>
      <c r="D197" s="251"/>
      <c r="E197" s="252"/>
      <c r="F197" s="252"/>
      <c r="G197" s="276"/>
      <c r="H197" s="277"/>
      <c r="I197" s="278"/>
      <c r="J197" s="157"/>
      <c r="K197" s="157"/>
      <c r="L197" s="157"/>
    </row>
    <row r="198" spans="1:13" s="18" customFormat="1" ht="13.5" customHeight="1" x14ac:dyDescent="0.25">
      <c r="A198" s="234" t="s">
        <v>218</v>
      </c>
      <c r="B198" s="242"/>
      <c r="C198" s="251"/>
      <c r="D198" s="251"/>
      <c r="E198" s="252"/>
      <c r="F198" s="252"/>
      <c r="G198" s="276"/>
      <c r="H198" s="277"/>
      <c r="I198" s="278"/>
      <c r="J198" s="157"/>
      <c r="K198" s="157"/>
      <c r="L198" s="157"/>
    </row>
    <row r="199" spans="1:13" s="18" customFormat="1" ht="13.5" customHeight="1" x14ac:dyDescent="0.25">
      <c r="A199" s="250" t="s">
        <v>219</v>
      </c>
      <c r="B199" s="242"/>
      <c r="C199" s="251"/>
      <c r="D199" s="251"/>
      <c r="E199" s="252"/>
      <c r="F199" s="252"/>
      <c r="G199" s="276"/>
      <c r="H199" s="277"/>
      <c r="I199" s="278"/>
      <c r="J199" s="157"/>
      <c r="K199" s="157"/>
      <c r="L199" s="157"/>
    </row>
    <row r="200" spans="1:13" ht="13.5" customHeight="1" x14ac:dyDescent="0.25">
      <c r="A200" s="235" t="s">
        <v>207</v>
      </c>
      <c r="B200" s="242"/>
      <c r="C200" s="251"/>
      <c r="D200" s="251"/>
      <c r="E200" s="252"/>
      <c r="F200" s="252"/>
      <c r="G200" s="276"/>
      <c r="H200" s="277"/>
      <c r="I200" s="278"/>
      <c r="J200" s="157"/>
      <c r="K200" s="157"/>
      <c r="L200" s="157"/>
      <c r="M200" s="9"/>
    </row>
    <row r="201" spans="1:13" s="18" customFormat="1" ht="13.5" customHeight="1" x14ac:dyDescent="0.25">
      <c r="A201" s="235" t="s">
        <v>221</v>
      </c>
      <c r="B201" s="242"/>
      <c r="C201" s="251"/>
      <c r="D201" s="251"/>
      <c r="E201" s="252"/>
      <c r="F201" s="252"/>
      <c r="G201" s="276"/>
      <c r="H201" s="277"/>
      <c r="I201" s="278"/>
      <c r="J201" s="157"/>
      <c r="K201" s="157"/>
      <c r="L201" s="157"/>
    </row>
    <row r="202" spans="1:13" s="18" customFormat="1" ht="13.5" customHeight="1" x14ac:dyDescent="0.25">
      <c r="A202" s="235" t="s">
        <v>227</v>
      </c>
      <c r="B202" s="242"/>
      <c r="C202" s="251"/>
      <c r="D202" s="251"/>
      <c r="E202" s="252"/>
      <c r="F202" s="252"/>
      <c r="G202" s="276"/>
      <c r="H202" s="277"/>
      <c r="I202" s="278"/>
      <c r="J202" s="157"/>
      <c r="K202" s="157"/>
      <c r="L202" s="157"/>
    </row>
    <row r="203" spans="1:13" s="18" customFormat="1" ht="13.5" customHeight="1" x14ac:dyDescent="0.25">
      <c r="A203" s="243"/>
      <c r="B203" s="242"/>
      <c r="C203" s="251"/>
      <c r="D203" s="251"/>
      <c r="E203" s="252"/>
      <c r="F203" s="252"/>
      <c r="G203" s="252"/>
      <c r="H203" s="252"/>
      <c r="I203" s="253"/>
      <c r="J203" s="157"/>
      <c r="K203" s="157"/>
      <c r="L203" s="157"/>
    </row>
    <row r="204" spans="1:13" ht="13.5" customHeight="1" x14ac:dyDescent="0.25">
      <c r="A204" s="243" t="s">
        <v>272</v>
      </c>
      <c r="B204" s="242"/>
      <c r="C204" s="251"/>
      <c r="D204" s="251"/>
      <c r="E204" s="252"/>
      <c r="F204" s="252"/>
      <c r="G204" s="252"/>
      <c r="H204" s="252"/>
      <c r="I204" s="253"/>
      <c r="J204" s="157"/>
      <c r="K204" s="157"/>
      <c r="L204" s="157"/>
      <c r="M204" s="9"/>
    </row>
    <row r="205" spans="1:13" ht="13.5" customHeight="1" x14ac:dyDescent="0.25">
      <c r="A205" s="243"/>
      <c r="B205" s="242"/>
      <c r="C205" s="251"/>
      <c r="D205" s="251"/>
      <c r="E205" s="252"/>
      <c r="F205" s="252"/>
      <c r="G205" s="252"/>
      <c r="H205" s="252"/>
      <c r="I205" s="253"/>
      <c r="J205" s="196"/>
      <c r="K205" s="196"/>
      <c r="L205" s="196"/>
      <c r="M205" s="9"/>
    </row>
    <row r="206" spans="1:13" s="18" customFormat="1" ht="13.5" customHeight="1" x14ac:dyDescent="0.25">
      <c r="A206" s="243"/>
      <c r="B206" s="242"/>
      <c r="C206" s="251"/>
      <c r="D206" s="251"/>
      <c r="E206" s="252"/>
      <c r="F206" s="252"/>
      <c r="G206" s="252"/>
      <c r="H206" s="252"/>
      <c r="I206" s="253"/>
      <c r="J206" s="196"/>
      <c r="K206" s="196"/>
      <c r="L206" s="196"/>
    </row>
    <row r="207" spans="1:13" s="18" customFormat="1" ht="13.5" customHeight="1" x14ac:dyDescent="0.25">
      <c r="A207" s="239" t="s">
        <v>255</v>
      </c>
      <c r="B207" s="242"/>
      <c r="C207" s="251"/>
      <c r="D207" s="251"/>
      <c r="E207" s="252"/>
      <c r="F207" s="252"/>
      <c r="G207" s="252"/>
      <c r="H207" s="252"/>
      <c r="I207" s="253"/>
      <c r="J207" s="196"/>
      <c r="K207" s="196"/>
      <c r="L207" s="196"/>
    </row>
    <row r="208" spans="1:13" s="18" customFormat="1" ht="13.5" customHeight="1" x14ac:dyDescent="0.25">
      <c r="A208" s="208" t="s">
        <v>0</v>
      </c>
      <c r="B208" s="242"/>
      <c r="C208" s="251"/>
      <c r="D208" s="251"/>
      <c r="E208" s="252"/>
      <c r="F208" s="252"/>
      <c r="G208" s="252"/>
      <c r="H208" s="252"/>
      <c r="I208" s="253"/>
      <c r="J208" s="196"/>
      <c r="K208" s="196"/>
      <c r="L208" s="196"/>
    </row>
    <row r="209" spans="1:13" ht="13.5" customHeight="1" x14ac:dyDescent="0.25">
      <c r="A209" s="242"/>
      <c r="B209" s="242"/>
      <c r="C209" s="251"/>
      <c r="D209" s="251"/>
      <c r="E209" s="252"/>
      <c r="F209" s="252"/>
      <c r="G209" s="252"/>
      <c r="H209" s="252"/>
      <c r="I209" s="253"/>
      <c r="J209" s="151"/>
      <c r="K209" s="141"/>
      <c r="L209" s="151"/>
      <c r="M209" s="9"/>
    </row>
    <row r="210" spans="1:13" s="18" customFormat="1" ht="13.5" customHeight="1" x14ac:dyDescent="0.2">
      <c r="A210" s="204" t="s">
        <v>72</v>
      </c>
      <c r="B210" s="204" t="s">
        <v>65</v>
      </c>
      <c r="C210" s="152" t="s">
        <v>61</v>
      </c>
      <c r="D210" s="153"/>
      <c r="E210" s="311"/>
      <c r="F210" s="320" t="s">
        <v>217</v>
      </c>
      <c r="G210" s="323"/>
      <c r="H210" s="323"/>
      <c r="I210" s="332" t="s">
        <v>220</v>
      </c>
      <c r="J210" s="141"/>
      <c r="K210" s="207" t="s">
        <v>192</v>
      </c>
      <c r="L210" s="302"/>
    </row>
    <row r="211" spans="1:13" s="18" customFormat="1" ht="13.5" customHeight="1" x14ac:dyDescent="0.25">
      <c r="A211" s="154"/>
      <c r="B211" s="154"/>
      <c r="C211" s="155"/>
      <c r="D211" s="155" t="s">
        <v>1</v>
      </c>
      <c r="E211" s="312" t="s">
        <v>62</v>
      </c>
      <c r="F211" s="321" t="s">
        <v>63</v>
      </c>
      <c r="G211" s="324" t="s">
        <v>1</v>
      </c>
      <c r="H211" s="324" t="s">
        <v>62</v>
      </c>
      <c r="I211" s="312" t="s">
        <v>63</v>
      </c>
      <c r="J211" s="59"/>
      <c r="K211" s="55"/>
      <c r="L211" s="302"/>
    </row>
    <row r="212" spans="1:13" ht="13.5" customHeight="1" x14ac:dyDescent="0.25">
      <c r="A212" s="156"/>
      <c r="B212" s="156" t="s">
        <v>1</v>
      </c>
      <c r="C212" s="254">
        <v>12881</v>
      </c>
      <c r="D212" s="254">
        <v>123531</v>
      </c>
      <c r="E212" s="296">
        <v>59601</v>
      </c>
      <c r="F212" s="297">
        <v>63930</v>
      </c>
      <c r="G212" s="296">
        <v>97554.747852600034</v>
      </c>
      <c r="H212" s="296">
        <v>51503.866711499963</v>
      </c>
      <c r="I212" s="296">
        <v>46051</v>
      </c>
      <c r="J212" s="55"/>
      <c r="K212" s="27"/>
      <c r="L212" s="302"/>
      <c r="M212" s="9"/>
    </row>
    <row r="213" spans="1:13" ht="13.5" customHeight="1" x14ac:dyDescent="0.25">
      <c r="A213" s="188" t="s">
        <v>163</v>
      </c>
      <c r="B213" s="187"/>
      <c r="C213" s="255">
        <v>26</v>
      </c>
      <c r="D213" s="255">
        <v>122</v>
      </c>
      <c r="E213" s="255">
        <v>87</v>
      </c>
      <c r="F213" s="256">
        <v>35</v>
      </c>
      <c r="G213" s="255">
        <v>82.293810499999992</v>
      </c>
      <c r="H213" s="255">
        <v>63.054522999999989</v>
      </c>
      <c r="I213" s="255">
        <v>19.239287500000003</v>
      </c>
      <c r="J213" s="55"/>
      <c r="K213" s="27"/>
      <c r="L213" s="27"/>
      <c r="M213" s="9"/>
    </row>
    <row r="214" spans="1:13" ht="13.5" customHeight="1" x14ac:dyDescent="0.25">
      <c r="A214" s="186" t="s">
        <v>2</v>
      </c>
      <c r="B214" s="179" t="s">
        <v>3</v>
      </c>
      <c r="C214" s="257">
        <v>26</v>
      </c>
      <c r="D214" s="257">
        <v>122</v>
      </c>
      <c r="E214" s="294">
        <v>87</v>
      </c>
      <c r="F214" s="295">
        <v>35</v>
      </c>
      <c r="G214" s="294">
        <v>82.293810499999992</v>
      </c>
      <c r="H214" s="258">
        <v>63.054522999999989</v>
      </c>
      <c r="I214" s="294">
        <v>19.239287500000003</v>
      </c>
      <c r="J214" s="55"/>
      <c r="K214" s="306"/>
      <c r="L214" s="27"/>
      <c r="M214" s="9"/>
    </row>
    <row r="215" spans="1:13" ht="13.5" customHeight="1" x14ac:dyDescent="0.25">
      <c r="A215" s="188" t="s">
        <v>69</v>
      </c>
      <c r="B215" s="188"/>
      <c r="C215" s="254">
        <v>911</v>
      </c>
      <c r="D215" s="254">
        <v>6252</v>
      </c>
      <c r="E215" s="296">
        <v>4915</v>
      </c>
      <c r="F215" s="297">
        <v>1337</v>
      </c>
      <c r="G215" s="296">
        <v>5733.4519281999965</v>
      </c>
      <c r="H215" s="296">
        <v>4731.0644611999978</v>
      </c>
      <c r="I215" s="296">
        <v>1002</v>
      </c>
      <c r="J215" s="55"/>
      <c r="K215" s="306"/>
      <c r="L215" s="306"/>
      <c r="M215" s="9"/>
    </row>
    <row r="216" spans="1:13" s="8" customFormat="1" ht="13.5" customHeight="1" x14ac:dyDescent="0.25">
      <c r="A216" s="186" t="s">
        <v>4</v>
      </c>
      <c r="B216" s="179" t="s">
        <v>5</v>
      </c>
      <c r="C216" s="280">
        <v>3</v>
      </c>
      <c r="D216" s="258">
        <v>27</v>
      </c>
      <c r="E216" s="294">
        <v>23</v>
      </c>
      <c r="F216" s="295">
        <v>4</v>
      </c>
      <c r="G216" s="258">
        <v>24.387605799999999</v>
      </c>
      <c r="H216" s="310" t="s">
        <v>226</v>
      </c>
      <c r="I216" s="294" t="s">
        <v>226</v>
      </c>
      <c r="J216" s="55"/>
      <c r="K216" s="306"/>
      <c r="L216" s="306"/>
    </row>
    <row r="217" spans="1:13" ht="13.5" customHeight="1" x14ac:dyDescent="0.25">
      <c r="A217" s="186" t="s">
        <v>6</v>
      </c>
      <c r="B217" s="179" t="s">
        <v>7</v>
      </c>
      <c r="C217" s="258">
        <v>51</v>
      </c>
      <c r="D217" s="258">
        <v>362</v>
      </c>
      <c r="E217" s="294">
        <v>174</v>
      </c>
      <c r="F217" s="295">
        <v>188</v>
      </c>
      <c r="G217" s="258">
        <v>292.07761810000005</v>
      </c>
      <c r="H217" s="258">
        <v>155.10634039999997</v>
      </c>
      <c r="I217" s="294">
        <v>136.97127770000009</v>
      </c>
      <c r="J217" s="55"/>
      <c r="K217" s="306"/>
      <c r="L217" s="306"/>
      <c r="M217" s="9"/>
    </row>
    <row r="218" spans="1:13" ht="13.5" customHeight="1" x14ac:dyDescent="0.25">
      <c r="A218" s="186" t="s">
        <v>8</v>
      </c>
      <c r="B218" s="179" t="s">
        <v>9</v>
      </c>
      <c r="C218" s="258">
        <v>49</v>
      </c>
      <c r="D218" s="258">
        <v>62</v>
      </c>
      <c r="E218" s="294">
        <v>10</v>
      </c>
      <c r="F218" s="295">
        <v>52</v>
      </c>
      <c r="G218" s="258">
        <v>36.347238500000017</v>
      </c>
      <c r="H218" s="258">
        <v>7.3625663000000001</v>
      </c>
      <c r="I218" s="294">
        <v>28.984672200000016</v>
      </c>
      <c r="J218" s="55"/>
      <c r="K218" s="306"/>
      <c r="L218" s="306"/>
      <c r="M218" s="9"/>
    </row>
    <row r="219" spans="1:13" ht="13.5" customHeight="1" x14ac:dyDescent="0.25">
      <c r="A219" s="186" t="s">
        <v>10</v>
      </c>
      <c r="B219" s="179" t="s">
        <v>11</v>
      </c>
      <c r="C219" s="258">
        <v>79</v>
      </c>
      <c r="D219" s="258">
        <v>378</v>
      </c>
      <c r="E219" s="294">
        <v>279</v>
      </c>
      <c r="F219" s="295">
        <v>99</v>
      </c>
      <c r="G219" s="258">
        <v>346.46172729999989</v>
      </c>
      <c r="H219" s="258">
        <v>266.72002119999991</v>
      </c>
      <c r="I219" s="294">
        <v>79.741706099999988</v>
      </c>
      <c r="J219" s="65"/>
      <c r="K219" s="306"/>
      <c r="L219" s="306"/>
      <c r="M219" s="9"/>
    </row>
    <row r="220" spans="1:13" ht="13.5" customHeight="1" x14ac:dyDescent="0.25">
      <c r="A220" s="186" t="s">
        <v>73</v>
      </c>
      <c r="B220" s="179" t="s">
        <v>12</v>
      </c>
      <c r="C220" s="281">
        <v>10</v>
      </c>
      <c r="D220" s="281">
        <v>26</v>
      </c>
      <c r="E220" s="294">
        <v>9</v>
      </c>
      <c r="F220" s="295">
        <v>17</v>
      </c>
      <c r="G220" s="325">
        <v>19.428074800000001</v>
      </c>
      <c r="H220" s="258">
        <v>7.4653286000000003</v>
      </c>
      <c r="I220" s="294">
        <v>11.962746200000002</v>
      </c>
      <c r="J220" s="65"/>
      <c r="K220" s="306"/>
      <c r="L220" s="306"/>
      <c r="M220" s="9"/>
    </row>
    <row r="221" spans="1:13" ht="13.5" customHeight="1" x14ac:dyDescent="0.25">
      <c r="A221" s="186">
        <v>21</v>
      </c>
      <c r="B221" s="179" t="s">
        <v>13</v>
      </c>
      <c r="C221" s="280">
        <v>1</v>
      </c>
      <c r="D221" s="280">
        <v>3</v>
      </c>
      <c r="E221" s="294">
        <v>1</v>
      </c>
      <c r="F221" s="295">
        <v>2</v>
      </c>
      <c r="G221" s="310" t="s">
        <v>226</v>
      </c>
      <c r="H221" s="310" t="s">
        <v>226</v>
      </c>
      <c r="I221" s="294" t="s">
        <v>226</v>
      </c>
      <c r="J221" s="65"/>
      <c r="K221" s="306"/>
      <c r="L221" s="306"/>
      <c r="M221" s="9"/>
    </row>
    <row r="222" spans="1:13" ht="13.5" customHeight="1" x14ac:dyDescent="0.25">
      <c r="A222" s="183" t="s">
        <v>74</v>
      </c>
      <c r="B222" s="179" t="s">
        <v>14</v>
      </c>
      <c r="C222" s="258">
        <v>12</v>
      </c>
      <c r="D222" s="258">
        <v>35</v>
      </c>
      <c r="E222" s="294">
        <v>21</v>
      </c>
      <c r="F222" s="295">
        <v>14</v>
      </c>
      <c r="G222" s="258">
        <v>28.705582000000003</v>
      </c>
      <c r="H222" s="258">
        <v>20.5528938</v>
      </c>
      <c r="I222" s="294">
        <v>8.1526882000000036</v>
      </c>
      <c r="J222" s="55"/>
      <c r="K222" s="306"/>
      <c r="L222" s="306"/>
      <c r="M222" s="9"/>
    </row>
    <row r="223" spans="1:13" ht="13.5" customHeight="1" x14ac:dyDescent="0.25">
      <c r="A223" s="183" t="s">
        <v>79</v>
      </c>
      <c r="B223" s="179" t="s">
        <v>15</v>
      </c>
      <c r="C223" s="258">
        <v>41</v>
      </c>
      <c r="D223" s="258">
        <v>263</v>
      </c>
      <c r="E223" s="294">
        <v>237</v>
      </c>
      <c r="F223" s="295">
        <v>26</v>
      </c>
      <c r="G223" s="258">
        <v>246.32190119999999</v>
      </c>
      <c r="H223" s="258">
        <v>226.78234519999998</v>
      </c>
      <c r="I223" s="294">
        <v>19.539556000000005</v>
      </c>
      <c r="J223" s="55"/>
      <c r="K223" s="306"/>
      <c r="L223" s="306"/>
      <c r="M223" s="9"/>
    </row>
    <row r="224" spans="1:13" s="18" customFormat="1" ht="13.5" customHeight="1" x14ac:dyDescent="0.25">
      <c r="A224" s="186">
        <v>26</v>
      </c>
      <c r="B224" s="179" t="s">
        <v>64</v>
      </c>
      <c r="C224" s="258">
        <v>11</v>
      </c>
      <c r="D224" s="258">
        <v>301</v>
      </c>
      <c r="E224" s="294">
        <v>168</v>
      </c>
      <c r="F224" s="295">
        <v>133</v>
      </c>
      <c r="G224" s="258">
        <v>291.99785540000005</v>
      </c>
      <c r="H224" s="258">
        <v>162.99792410000001</v>
      </c>
      <c r="I224" s="294">
        <v>128.99993130000004</v>
      </c>
      <c r="J224" s="65"/>
      <c r="K224" s="306"/>
      <c r="L224" s="306"/>
    </row>
    <row r="225" spans="1:13" s="18" customFormat="1" ht="13.5" customHeight="1" x14ac:dyDescent="0.25">
      <c r="A225" s="186">
        <v>27</v>
      </c>
      <c r="B225" s="179" t="s">
        <v>16</v>
      </c>
      <c r="C225" s="258">
        <v>5</v>
      </c>
      <c r="D225" s="258">
        <v>31</v>
      </c>
      <c r="E225" s="294">
        <v>23</v>
      </c>
      <c r="F225" s="295">
        <v>8</v>
      </c>
      <c r="G225" s="258">
        <v>28.342637799999999</v>
      </c>
      <c r="H225" s="258">
        <v>22.3375521</v>
      </c>
      <c r="I225" s="294">
        <v>6.0050856999999986</v>
      </c>
      <c r="J225" s="65"/>
      <c r="K225" s="306"/>
      <c r="L225" s="306"/>
    </row>
    <row r="226" spans="1:13" s="18" customFormat="1" ht="13.5" customHeight="1" x14ac:dyDescent="0.25">
      <c r="A226" s="186">
        <v>28</v>
      </c>
      <c r="B226" s="179" t="s">
        <v>17</v>
      </c>
      <c r="C226" s="280">
        <v>2</v>
      </c>
      <c r="D226" s="258">
        <v>4</v>
      </c>
      <c r="E226" s="294">
        <v>3</v>
      </c>
      <c r="F226" s="295">
        <v>1</v>
      </c>
      <c r="G226" s="258" t="s">
        <v>226</v>
      </c>
      <c r="H226" s="310" t="s">
        <v>226</v>
      </c>
      <c r="I226" s="294" t="s">
        <v>226</v>
      </c>
      <c r="J226" s="65"/>
      <c r="K226" s="306"/>
      <c r="L226" s="306"/>
    </row>
    <row r="227" spans="1:13" s="18" customFormat="1" ht="13.5" customHeight="1" x14ac:dyDescent="0.25">
      <c r="A227" s="183" t="s">
        <v>75</v>
      </c>
      <c r="B227" s="179" t="s">
        <v>18</v>
      </c>
      <c r="C227" s="280">
        <v>3</v>
      </c>
      <c r="D227" s="258">
        <v>20</v>
      </c>
      <c r="E227" s="294">
        <v>15</v>
      </c>
      <c r="F227" s="295">
        <v>5</v>
      </c>
      <c r="G227" s="258">
        <v>18.1331433</v>
      </c>
      <c r="H227" s="258">
        <v>15</v>
      </c>
      <c r="I227" s="294">
        <v>3.1331433000000004</v>
      </c>
      <c r="J227" s="65"/>
      <c r="K227" s="306"/>
      <c r="L227" s="306"/>
    </row>
    <row r="228" spans="1:13" ht="13.5" customHeight="1" x14ac:dyDescent="0.25">
      <c r="A228" s="186" t="s">
        <v>19</v>
      </c>
      <c r="B228" s="179" t="s">
        <v>20</v>
      </c>
      <c r="C228" s="258">
        <v>102</v>
      </c>
      <c r="D228" s="258">
        <v>324</v>
      </c>
      <c r="E228" s="294">
        <v>193</v>
      </c>
      <c r="F228" s="295">
        <v>131</v>
      </c>
      <c r="G228" s="258">
        <v>272.92258719999984</v>
      </c>
      <c r="H228" s="258">
        <v>178.45248739999994</v>
      </c>
      <c r="I228" s="294">
        <v>94.4700997999999</v>
      </c>
      <c r="J228" s="65"/>
      <c r="K228" s="306"/>
      <c r="L228" s="306"/>
      <c r="M228" s="9"/>
    </row>
    <row r="229" spans="1:13" s="18" customFormat="1" ht="13.5" customHeight="1" x14ac:dyDescent="0.25">
      <c r="A229" s="186">
        <v>35</v>
      </c>
      <c r="B229" s="179" t="s">
        <v>21</v>
      </c>
      <c r="C229" s="258">
        <v>29</v>
      </c>
      <c r="D229" s="258">
        <v>662</v>
      </c>
      <c r="E229" s="294">
        <v>497</v>
      </c>
      <c r="F229" s="295">
        <v>165</v>
      </c>
      <c r="G229" s="258">
        <v>616.2063574</v>
      </c>
      <c r="H229" s="258">
        <v>479.93602240000001</v>
      </c>
      <c r="I229" s="294">
        <v>136.27033499999999</v>
      </c>
      <c r="J229" s="55"/>
      <c r="K229" s="306"/>
      <c r="L229" s="306"/>
    </row>
    <row r="230" spans="1:13" s="18" customFormat="1" ht="13.5" customHeight="1" x14ac:dyDescent="0.25">
      <c r="A230" s="186" t="s">
        <v>22</v>
      </c>
      <c r="B230" s="179" t="s">
        <v>71</v>
      </c>
      <c r="C230" s="258">
        <v>14</v>
      </c>
      <c r="D230" s="258">
        <v>270</v>
      </c>
      <c r="E230" s="294">
        <v>221</v>
      </c>
      <c r="F230" s="295">
        <v>49</v>
      </c>
      <c r="G230" s="258">
        <v>253.070628</v>
      </c>
      <c r="H230" s="258">
        <v>212.43864429999999</v>
      </c>
      <c r="I230" s="294">
        <v>40.631983700000006</v>
      </c>
      <c r="J230" s="65"/>
      <c r="K230" s="306"/>
      <c r="L230" s="306"/>
    </row>
    <row r="231" spans="1:13" s="18" customFormat="1" ht="13.5" customHeight="1" x14ac:dyDescent="0.25">
      <c r="A231" s="183" t="s">
        <v>76</v>
      </c>
      <c r="B231" s="179" t="s">
        <v>23</v>
      </c>
      <c r="C231" s="258">
        <v>96</v>
      </c>
      <c r="D231" s="258">
        <v>936</v>
      </c>
      <c r="E231" s="294">
        <v>802</v>
      </c>
      <c r="F231" s="295">
        <v>134</v>
      </c>
      <c r="G231" s="258">
        <v>872.28856420000011</v>
      </c>
      <c r="H231" s="258">
        <v>776.72868880000044</v>
      </c>
      <c r="I231" s="294">
        <v>95.559875399999669</v>
      </c>
      <c r="J231" s="65"/>
      <c r="K231" s="306"/>
      <c r="L231" s="306"/>
    </row>
    <row r="232" spans="1:13" s="18" customFormat="1" ht="13.5" customHeight="1" x14ac:dyDescent="0.25">
      <c r="A232" s="186">
        <v>43</v>
      </c>
      <c r="B232" s="179" t="s">
        <v>24</v>
      </c>
      <c r="C232" s="258">
        <v>403</v>
      </c>
      <c r="D232" s="258">
        <v>2548</v>
      </c>
      <c r="E232" s="294">
        <v>2239</v>
      </c>
      <c r="F232" s="295">
        <v>309</v>
      </c>
      <c r="G232" s="258">
        <v>2381.2673132999967</v>
      </c>
      <c r="H232" s="258">
        <v>2173.1836465999977</v>
      </c>
      <c r="I232" s="294">
        <v>208.08366669999896</v>
      </c>
      <c r="J232" s="65"/>
      <c r="K232" s="306"/>
      <c r="L232" s="306"/>
    </row>
    <row r="233" spans="1:13" s="18" customFormat="1" ht="13.5" customHeight="1" x14ac:dyDescent="0.25">
      <c r="A233" s="188" t="s">
        <v>70</v>
      </c>
      <c r="B233" s="188"/>
      <c r="C233" s="260">
        <v>11944</v>
      </c>
      <c r="D233" s="260">
        <v>117157</v>
      </c>
      <c r="E233" s="260">
        <v>54599</v>
      </c>
      <c r="F233" s="261">
        <v>62558</v>
      </c>
      <c r="G233" s="260">
        <v>91739.002113900031</v>
      </c>
      <c r="H233" s="260">
        <v>46709.747727299968</v>
      </c>
      <c r="I233" s="260">
        <v>45029.254386600063</v>
      </c>
      <c r="J233" s="65"/>
      <c r="K233" s="306"/>
      <c r="L233" s="306"/>
    </row>
    <row r="234" spans="1:13" s="18" customFormat="1" ht="13.5" customHeight="1" x14ac:dyDescent="0.25">
      <c r="A234" s="186">
        <v>45</v>
      </c>
      <c r="B234" s="179" t="s">
        <v>25</v>
      </c>
      <c r="C234" s="252">
        <v>140</v>
      </c>
      <c r="D234" s="252">
        <v>629</v>
      </c>
      <c r="E234" s="294">
        <v>526</v>
      </c>
      <c r="F234" s="295">
        <v>103</v>
      </c>
      <c r="G234" s="252">
        <v>577.10854999999981</v>
      </c>
      <c r="H234" s="258">
        <v>497.52530200000018</v>
      </c>
      <c r="I234" s="294">
        <v>79.583247999999628</v>
      </c>
      <c r="J234" s="65"/>
      <c r="K234" s="306"/>
      <c r="L234" s="306"/>
    </row>
    <row r="235" spans="1:13" s="18" customFormat="1" ht="13.5" customHeight="1" x14ac:dyDescent="0.25">
      <c r="A235" s="186">
        <v>46</v>
      </c>
      <c r="B235" s="179" t="s">
        <v>26</v>
      </c>
      <c r="C235" s="252">
        <v>301</v>
      </c>
      <c r="D235" s="252">
        <v>2153</v>
      </c>
      <c r="E235" s="294">
        <v>1351</v>
      </c>
      <c r="F235" s="295">
        <v>802</v>
      </c>
      <c r="G235" s="252">
        <v>1948.5015739999969</v>
      </c>
      <c r="H235" s="258">
        <v>1274.7095050999958</v>
      </c>
      <c r="I235" s="294">
        <v>673.79206890000114</v>
      </c>
      <c r="J235" s="65"/>
      <c r="K235" s="306"/>
      <c r="L235" s="306"/>
    </row>
    <row r="236" spans="1:13" s="18" customFormat="1" ht="13.5" customHeight="1" x14ac:dyDescent="0.25">
      <c r="A236" s="186">
        <v>47</v>
      </c>
      <c r="B236" s="179" t="s">
        <v>27</v>
      </c>
      <c r="C236" s="252">
        <v>1116</v>
      </c>
      <c r="D236" s="252">
        <v>6550</v>
      </c>
      <c r="E236" s="294">
        <v>2142</v>
      </c>
      <c r="F236" s="295">
        <v>4408</v>
      </c>
      <c r="G236" s="252">
        <v>5035.1835362000102</v>
      </c>
      <c r="H236" s="258">
        <v>1855.2218982999864</v>
      </c>
      <c r="I236" s="294">
        <v>3179.9616379000236</v>
      </c>
      <c r="J236" s="65"/>
      <c r="K236" s="306"/>
      <c r="L236" s="306"/>
    </row>
    <row r="237" spans="1:13" s="18" customFormat="1" ht="13.5" customHeight="1" x14ac:dyDescent="0.25">
      <c r="A237" s="186">
        <v>49</v>
      </c>
      <c r="B237" s="179" t="s">
        <v>28</v>
      </c>
      <c r="C237" s="252">
        <v>203</v>
      </c>
      <c r="D237" s="252">
        <v>2177</v>
      </c>
      <c r="E237" s="294">
        <v>1805</v>
      </c>
      <c r="F237" s="295">
        <v>372</v>
      </c>
      <c r="G237" s="252">
        <v>1965.3184509999953</v>
      </c>
      <c r="H237" s="258">
        <v>1653.4827064999952</v>
      </c>
      <c r="I237" s="294">
        <v>311.83574450000015</v>
      </c>
      <c r="J237" s="65"/>
      <c r="K237" s="306"/>
      <c r="L237" s="306"/>
    </row>
    <row r="238" spans="1:13" s="18" customFormat="1" ht="13.5" customHeight="1" x14ac:dyDescent="0.25">
      <c r="A238" s="186" t="s">
        <v>77</v>
      </c>
      <c r="B238" s="179" t="s">
        <v>29</v>
      </c>
      <c r="C238" s="252">
        <v>4</v>
      </c>
      <c r="D238" s="252">
        <v>241</v>
      </c>
      <c r="E238" s="294">
        <v>194</v>
      </c>
      <c r="F238" s="295">
        <v>47</v>
      </c>
      <c r="G238" s="252">
        <v>219.37707890000001</v>
      </c>
      <c r="H238" s="258">
        <v>180.4090783</v>
      </c>
      <c r="I238" s="294">
        <v>38.968000600000011</v>
      </c>
      <c r="J238" s="65"/>
      <c r="K238" s="306"/>
      <c r="L238" s="306"/>
    </row>
    <row r="239" spans="1:13" s="18" customFormat="1" ht="13.5" customHeight="1" x14ac:dyDescent="0.25">
      <c r="A239" s="186">
        <v>52</v>
      </c>
      <c r="B239" s="179" t="s">
        <v>30</v>
      </c>
      <c r="C239" s="252">
        <v>26</v>
      </c>
      <c r="D239" s="252">
        <v>224</v>
      </c>
      <c r="E239" s="294">
        <v>161</v>
      </c>
      <c r="F239" s="295">
        <v>63</v>
      </c>
      <c r="G239" s="252">
        <v>189.50841969999999</v>
      </c>
      <c r="H239" s="258">
        <v>139.11877129999999</v>
      </c>
      <c r="I239" s="294">
        <v>50.389648399999999</v>
      </c>
      <c r="J239" s="65"/>
      <c r="K239" s="306"/>
      <c r="L239" s="306"/>
    </row>
    <row r="240" spans="1:13" s="18" customFormat="1" ht="13.5" customHeight="1" x14ac:dyDescent="0.25">
      <c r="A240" s="186">
        <v>53</v>
      </c>
      <c r="B240" s="179" t="s">
        <v>31</v>
      </c>
      <c r="C240" s="252">
        <v>36</v>
      </c>
      <c r="D240" s="252">
        <v>375</v>
      </c>
      <c r="E240" s="294">
        <v>238</v>
      </c>
      <c r="F240" s="295">
        <v>137</v>
      </c>
      <c r="G240" s="252">
        <v>342.72850840000001</v>
      </c>
      <c r="H240" s="258">
        <v>217.60654699999998</v>
      </c>
      <c r="I240" s="294">
        <v>125.12196140000003</v>
      </c>
      <c r="J240" s="65"/>
      <c r="K240" s="306"/>
      <c r="L240" s="306"/>
    </row>
    <row r="241" spans="1:12" s="18" customFormat="1" ht="13.5" customHeight="1" x14ac:dyDescent="0.25">
      <c r="A241" s="186">
        <v>55</v>
      </c>
      <c r="B241" s="179" t="s">
        <v>32</v>
      </c>
      <c r="C241" s="252">
        <v>41</v>
      </c>
      <c r="D241" s="252">
        <v>1584</v>
      </c>
      <c r="E241" s="294">
        <v>863</v>
      </c>
      <c r="F241" s="295">
        <v>721</v>
      </c>
      <c r="G241" s="252">
        <v>1405.4334074000003</v>
      </c>
      <c r="H241" s="258">
        <v>796.10985609999977</v>
      </c>
      <c r="I241" s="294">
        <v>609.32355130000053</v>
      </c>
      <c r="J241" s="65"/>
      <c r="K241" s="306"/>
      <c r="L241" s="306"/>
    </row>
    <row r="242" spans="1:12" s="18" customFormat="1" ht="13.5" customHeight="1" x14ac:dyDescent="0.25">
      <c r="A242" s="186">
        <v>56</v>
      </c>
      <c r="B242" s="179" t="s">
        <v>33</v>
      </c>
      <c r="C242" s="252">
        <v>625</v>
      </c>
      <c r="D242" s="252">
        <v>5181</v>
      </c>
      <c r="E242" s="294">
        <v>3076</v>
      </c>
      <c r="F242" s="295">
        <v>2105</v>
      </c>
      <c r="G242" s="252">
        <v>3843.345284899995</v>
      </c>
      <c r="H242" s="258">
        <v>2474.1873618999989</v>
      </c>
      <c r="I242" s="294">
        <v>1369.1579229999961</v>
      </c>
      <c r="J242" s="65"/>
      <c r="K242" s="306"/>
      <c r="L242" s="306"/>
    </row>
    <row r="243" spans="1:12" s="18" customFormat="1" ht="13.5" customHeight="1" x14ac:dyDescent="0.25">
      <c r="A243" s="186" t="s">
        <v>34</v>
      </c>
      <c r="B243" s="179" t="s">
        <v>35</v>
      </c>
      <c r="C243" s="252">
        <v>187</v>
      </c>
      <c r="D243" s="252">
        <v>2419</v>
      </c>
      <c r="E243" s="294">
        <v>1240</v>
      </c>
      <c r="F243" s="295">
        <v>1179</v>
      </c>
      <c r="G243" s="252">
        <v>1862.7012086999991</v>
      </c>
      <c r="H243" s="258">
        <v>1023.4985149000008</v>
      </c>
      <c r="I243" s="294">
        <v>839.20269379999831</v>
      </c>
      <c r="J243" s="65"/>
      <c r="K243" s="306"/>
      <c r="L243" s="306"/>
    </row>
    <row r="244" spans="1:12" s="18" customFormat="1" ht="13.5" customHeight="1" x14ac:dyDescent="0.25">
      <c r="A244" s="186">
        <v>61</v>
      </c>
      <c r="B244" s="179" t="s">
        <v>36</v>
      </c>
      <c r="C244" s="252">
        <v>36</v>
      </c>
      <c r="D244" s="252">
        <v>1621</v>
      </c>
      <c r="E244" s="294">
        <v>1172</v>
      </c>
      <c r="F244" s="295">
        <v>449</v>
      </c>
      <c r="G244" s="252">
        <v>1460.478944</v>
      </c>
      <c r="H244" s="258">
        <v>1090.6150821999995</v>
      </c>
      <c r="I244" s="294">
        <v>369.86386180000045</v>
      </c>
      <c r="J244" s="65"/>
      <c r="K244" s="306"/>
      <c r="L244" s="306"/>
    </row>
    <row r="245" spans="1:12" s="18" customFormat="1" ht="13.5" customHeight="1" x14ac:dyDescent="0.25">
      <c r="A245" s="186" t="s">
        <v>78</v>
      </c>
      <c r="B245" s="179" t="s">
        <v>37</v>
      </c>
      <c r="C245" s="252">
        <v>372</v>
      </c>
      <c r="D245" s="252">
        <v>2924</v>
      </c>
      <c r="E245" s="294">
        <v>2312</v>
      </c>
      <c r="F245" s="295">
        <v>612</v>
      </c>
      <c r="G245" s="252">
        <v>2695.8908197000037</v>
      </c>
      <c r="H245" s="258">
        <v>2184.2273687999964</v>
      </c>
      <c r="I245" s="294">
        <v>511.66345090000732</v>
      </c>
      <c r="J245" s="65"/>
      <c r="K245" s="306"/>
      <c r="L245" s="306"/>
    </row>
    <row r="246" spans="1:12" s="18" customFormat="1" ht="13.5" customHeight="1" x14ac:dyDescent="0.25">
      <c r="A246" s="186">
        <v>64</v>
      </c>
      <c r="B246" s="179" t="s">
        <v>38</v>
      </c>
      <c r="C246" s="252">
        <v>149</v>
      </c>
      <c r="D246" s="252">
        <v>2488</v>
      </c>
      <c r="E246" s="294">
        <v>1513</v>
      </c>
      <c r="F246" s="295">
        <v>975</v>
      </c>
      <c r="G246" s="252">
        <v>2268.8859066999994</v>
      </c>
      <c r="H246" s="258">
        <v>1446.9051390999987</v>
      </c>
      <c r="I246" s="294">
        <v>821.98076760000072</v>
      </c>
      <c r="J246" s="65"/>
      <c r="K246" s="306"/>
      <c r="L246" s="306"/>
    </row>
    <row r="247" spans="1:12" s="18" customFormat="1" ht="13.5" customHeight="1" x14ac:dyDescent="0.25">
      <c r="A247" s="186">
        <v>65</v>
      </c>
      <c r="B247" s="179" t="s">
        <v>39</v>
      </c>
      <c r="C247" s="252">
        <v>50</v>
      </c>
      <c r="D247" s="252">
        <v>4302</v>
      </c>
      <c r="E247" s="294">
        <v>1930</v>
      </c>
      <c r="F247" s="295">
        <v>2372</v>
      </c>
      <c r="G247" s="252">
        <v>3485.0059262999994</v>
      </c>
      <c r="H247" s="258">
        <v>1684.2298733999999</v>
      </c>
      <c r="I247" s="294">
        <v>1800.7760528999995</v>
      </c>
      <c r="J247" s="65"/>
      <c r="K247" s="306"/>
      <c r="L247" s="306"/>
    </row>
    <row r="248" spans="1:12" s="18" customFormat="1" ht="13.5" customHeight="1" x14ac:dyDescent="0.25">
      <c r="A248" s="186">
        <v>66</v>
      </c>
      <c r="B248" s="179" t="s">
        <v>40</v>
      </c>
      <c r="C248" s="252">
        <v>256</v>
      </c>
      <c r="D248" s="252">
        <v>1988</v>
      </c>
      <c r="E248" s="294">
        <v>1132</v>
      </c>
      <c r="F248" s="295">
        <v>856</v>
      </c>
      <c r="G248" s="252">
        <v>1706.5888597999992</v>
      </c>
      <c r="H248" s="258">
        <v>1032.9845719000004</v>
      </c>
      <c r="I248" s="294">
        <v>673.60428789999878</v>
      </c>
      <c r="J248" s="65"/>
      <c r="K248" s="306"/>
      <c r="L248" s="306"/>
    </row>
    <row r="249" spans="1:12" s="18" customFormat="1" ht="13.5" customHeight="1" x14ac:dyDescent="0.25">
      <c r="A249" s="186">
        <v>68</v>
      </c>
      <c r="B249" s="179" t="s">
        <v>41</v>
      </c>
      <c r="C249" s="252">
        <v>296</v>
      </c>
      <c r="D249" s="252">
        <v>2433</v>
      </c>
      <c r="E249" s="294">
        <v>1060</v>
      </c>
      <c r="F249" s="295">
        <v>1373</v>
      </c>
      <c r="G249" s="252">
        <v>1576.156374599999</v>
      </c>
      <c r="H249" s="258">
        <v>728.42328190000069</v>
      </c>
      <c r="I249" s="294">
        <v>847.73309269999834</v>
      </c>
      <c r="J249" s="65"/>
      <c r="K249" s="306"/>
      <c r="L249" s="306"/>
    </row>
    <row r="250" spans="1:12" s="18" customFormat="1" ht="13.5" customHeight="1" x14ac:dyDescent="0.25">
      <c r="A250" s="186">
        <v>69</v>
      </c>
      <c r="B250" s="179" t="s">
        <v>42</v>
      </c>
      <c r="C250" s="252">
        <v>737</v>
      </c>
      <c r="D250" s="252">
        <v>2867</v>
      </c>
      <c r="E250" s="294">
        <v>1204</v>
      </c>
      <c r="F250" s="295">
        <v>1663</v>
      </c>
      <c r="G250" s="252">
        <v>2324.5761148000065</v>
      </c>
      <c r="H250" s="258">
        <v>1082.2980630000004</v>
      </c>
      <c r="I250" s="294">
        <v>1242.2780518000061</v>
      </c>
      <c r="J250" s="65"/>
      <c r="K250" s="306"/>
      <c r="L250" s="306"/>
    </row>
    <row r="251" spans="1:12" s="18" customFormat="1" ht="13.5" customHeight="1" x14ac:dyDescent="0.25">
      <c r="A251" s="186">
        <v>70</v>
      </c>
      <c r="B251" s="179" t="s">
        <v>43</v>
      </c>
      <c r="C251" s="252">
        <v>414</v>
      </c>
      <c r="D251" s="252">
        <v>4012</v>
      </c>
      <c r="E251" s="294">
        <v>2134</v>
      </c>
      <c r="F251" s="295">
        <v>1878</v>
      </c>
      <c r="G251" s="252">
        <v>3518.4341607000129</v>
      </c>
      <c r="H251" s="258">
        <v>1947.739766099995</v>
      </c>
      <c r="I251" s="294">
        <v>1570.6943946000179</v>
      </c>
      <c r="J251" s="65"/>
      <c r="K251" s="27"/>
      <c r="L251" s="306"/>
    </row>
    <row r="252" spans="1:12" s="18" customFormat="1" ht="13.5" customHeight="1" x14ac:dyDescent="0.25">
      <c r="A252" s="186">
        <v>71</v>
      </c>
      <c r="B252" s="179" t="s">
        <v>44</v>
      </c>
      <c r="C252" s="252">
        <v>530</v>
      </c>
      <c r="D252" s="252">
        <v>3742</v>
      </c>
      <c r="E252" s="294">
        <v>2388</v>
      </c>
      <c r="F252" s="295">
        <v>1354</v>
      </c>
      <c r="G252" s="252">
        <v>3277.307148300009</v>
      </c>
      <c r="H252" s="258">
        <v>2211.6082958999987</v>
      </c>
      <c r="I252" s="294">
        <v>1065.6988524000103</v>
      </c>
      <c r="J252" s="65"/>
      <c r="K252" s="27"/>
      <c r="L252" s="27"/>
    </row>
    <row r="253" spans="1:12" s="18" customFormat="1" ht="13.5" customHeight="1" x14ac:dyDescent="0.25">
      <c r="A253" s="186">
        <v>72</v>
      </c>
      <c r="B253" s="179" t="s">
        <v>45</v>
      </c>
      <c r="C253" s="252">
        <v>56</v>
      </c>
      <c r="D253" s="252">
        <v>1329</v>
      </c>
      <c r="E253" s="294">
        <v>709</v>
      </c>
      <c r="F253" s="295">
        <v>620</v>
      </c>
      <c r="G253" s="252">
        <v>1199.3288640999995</v>
      </c>
      <c r="H253" s="258">
        <v>663.65627350000011</v>
      </c>
      <c r="I253" s="294">
        <v>535.67259059999935</v>
      </c>
      <c r="J253" s="65"/>
      <c r="K253" s="27"/>
      <c r="L253" s="27"/>
    </row>
    <row r="254" spans="1:12" s="18" customFormat="1" ht="13.5" customHeight="1" x14ac:dyDescent="0.25">
      <c r="A254" s="186" t="s">
        <v>46</v>
      </c>
      <c r="B254" s="179" t="s">
        <v>47</v>
      </c>
      <c r="C254" s="252">
        <v>797</v>
      </c>
      <c r="D254" s="252">
        <v>2136</v>
      </c>
      <c r="E254" s="294">
        <v>1113</v>
      </c>
      <c r="F254" s="295">
        <v>1023</v>
      </c>
      <c r="G254" s="252">
        <v>1499.0239143999931</v>
      </c>
      <c r="H254" s="258">
        <v>860.79612610000015</v>
      </c>
      <c r="I254" s="294">
        <v>638.22778829999299</v>
      </c>
      <c r="J254" s="55"/>
      <c r="K254" s="27"/>
      <c r="L254" s="27"/>
    </row>
    <row r="255" spans="1:12" s="18" customFormat="1" ht="13.5" customHeight="1" x14ac:dyDescent="0.25">
      <c r="A255" s="186" t="s">
        <v>164</v>
      </c>
      <c r="B255" s="179" t="s">
        <v>48</v>
      </c>
      <c r="C255" s="252">
        <v>393</v>
      </c>
      <c r="D255" s="252">
        <v>4874</v>
      </c>
      <c r="E255" s="294">
        <v>2841</v>
      </c>
      <c r="F255" s="295">
        <v>2033</v>
      </c>
      <c r="G255" s="252">
        <v>3712.3998690000008</v>
      </c>
      <c r="H255" s="258">
        <v>2450.478252899999</v>
      </c>
      <c r="I255" s="294">
        <v>1261.9216161000018</v>
      </c>
      <c r="J255" s="65"/>
      <c r="K255" s="27"/>
      <c r="L255" s="27"/>
    </row>
    <row r="256" spans="1:12" s="18" customFormat="1" ht="13.5" customHeight="1" x14ac:dyDescent="0.25">
      <c r="A256" s="186">
        <v>78</v>
      </c>
      <c r="B256" s="179" t="s">
        <v>49</v>
      </c>
      <c r="C256" s="252">
        <v>110</v>
      </c>
      <c r="D256" s="252">
        <v>7786</v>
      </c>
      <c r="E256" s="294">
        <v>4874</v>
      </c>
      <c r="F256" s="295">
        <v>2912</v>
      </c>
      <c r="G256" s="252">
        <v>5829.2364085000036</v>
      </c>
      <c r="H256" s="258">
        <v>4016.6163726</v>
      </c>
      <c r="I256" s="294">
        <v>1812.6200359000036</v>
      </c>
      <c r="J256" s="55"/>
      <c r="K256" s="27"/>
      <c r="L256" s="27"/>
    </row>
    <row r="257" spans="1:13" s="18" customFormat="1" ht="13.5" customHeight="1" x14ac:dyDescent="0.25">
      <c r="A257" s="186">
        <v>84</v>
      </c>
      <c r="B257" s="179" t="s">
        <v>50</v>
      </c>
      <c r="C257" s="252">
        <v>208</v>
      </c>
      <c r="D257" s="252">
        <v>6519</v>
      </c>
      <c r="E257" s="294">
        <v>3026</v>
      </c>
      <c r="F257" s="295">
        <v>3493</v>
      </c>
      <c r="G257" s="252">
        <v>5631.075894200002</v>
      </c>
      <c r="H257" s="258">
        <v>2833.3714515000015</v>
      </c>
      <c r="I257" s="294">
        <v>2797.7044427000005</v>
      </c>
      <c r="J257" s="65"/>
      <c r="K257" s="27"/>
      <c r="L257" s="27"/>
    </row>
    <row r="258" spans="1:13" s="18" customFormat="1" ht="13.5" customHeight="1" x14ac:dyDescent="0.25">
      <c r="A258" s="186">
        <v>85</v>
      </c>
      <c r="B258" s="179" t="s">
        <v>51</v>
      </c>
      <c r="C258" s="252">
        <v>714</v>
      </c>
      <c r="D258" s="252">
        <v>10128</v>
      </c>
      <c r="E258" s="294">
        <v>3975</v>
      </c>
      <c r="F258" s="295">
        <v>6153</v>
      </c>
      <c r="G258" s="252">
        <v>7011.6183904000181</v>
      </c>
      <c r="H258" s="258">
        <v>2994.5494292999942</v>
      </c>
      <c r="I258" s="294">
        <v>4017.0689611000239</v>
      </c>
      <c r="J258" s="65"/>
      <c r="K258" s="27"/>
      <c r="L258" s="27"/>
    </row>
    <row r="259" spans="1:13" s="18" customFormat="1" ht="13.5" customHeight="1" x14ac:dyDescent="0.25">
      <c r="A259" s="186">
        <v>86</v>
      </c>
      <c r="B259" s="179" t="s">
        <v>52</v>
      </c>
      <c r="C259" s="252">
        <v>1908</v>
      </c>
      <c r="D259" s="252">
        <v>19055</v>
      </c>
      <c r="E259" s="294">
        <v>5551</v>
      </c>
      <c r="F259" s="295">
        <v>13504</v>
      </c>
      <c r="G259" s="252">
        <v>15057.381082799995</v>
      </c>
      <c r="H259" s="258">
        <v>4864.2417173999938</v>
      </c>
      <c r="I259" s="294">
        <v>10193.139365400002</v>
      </c>
      <c r="J259" s="65"/>
      <c r="K259" s="27"/>
      <c r="L259" s="27"/>
    </row>
    <row r="260" spans="1:13" ht="13.5" customHeight="1" x14ac:dyDescent="0.25">
      <c r="A260" s="186">
        <v>87</v>
      </c>
      <c r="B260" s="179" t="s">
        <v>53</v>
      </c>
      <c r="C260" s="252">
        <v>72</v>
      </c>
      <c r="D260" s="252">
        <v>3665</v>
      </c>
      <c r="E260" s="294">
        <v>1031</v>
      </c>
      <c r="F260" s="295">
        <v>2634</v>
      </c>
      <c r="G260" s="252">
        <v>2689.9792194000006</v>
      </c>
      <c r="H260" s="258">
        <v>801.44421979999993</v>
      </c>
      <c r="I260" s="294">
        <v>1888.5349996000007</v>
      </c>
      <c r="J260" s="65"/>
      <c r="K260" s="27"/>
      <c r="L260" s="27"/>
      <c r="M260" s="9"/>
    </row>
    <row r="261" spans="1:13" s="18" customFormat="1" ht="13.5" customHeight="1" x14ac:dyDescent="0.25">
      <c r="A261" s="186">
        <v>88</v>
      </c>
      <c r="B261" s="179" t="s">
        <v>54</v>
      </c>
      <c r="C261" s="252">
        <v>260</v>
      </c>
      <c r="D261" s="252">
        <v>4729</v>
      </c>
      <c r="E261" s="294">
        <v>1155</v>
      </c>
      <c r="F261" s="295">
        <v>3574</v>
      </c>
      <c r="G261" s="252">
        <v>3151.9902589000003</v>
      </c>
      <c r="H261" s="258">
        <v>879.51409889999979</v>
      </c>
      <c r="I261" s="294">
        <v>2272.4761600000006</v>
      </c>
      <c r="J261" s="55"/>
      <c r="K261" s="27"/>
      <c r="L261" s="27"/>
    </row>
    <row r="262" spans="1:13" s="18" customFormat="1" ht="13.5" customHeight="1" x14ac:dyDescent="0.25">
      <c r="A262" s="186" t="s">
        <v>55</v>
      </c>
      <c r="B262" s="179" t="s">
        <v>56</v>
      </c>
      <c r="C262" s="252">
        <v>645</v>
      </c>
      <c r="D262" s="252">
        <v>4019</v>
      </c>
      <c r="E262" s="294">
        <v>2089</v>
      </c>
      <c r="F262" s="295">
        <v>1930</v>
      </c>
      <c r="G262" s="252">
        <v>2785.3171653000072</v>
      </c>
      <c r="H262" s="258">
        <v>1540.3184476000058</v>
      </c>
      <c r="I262" s="294">
        <v>1244.9987177000014</v>
      </c>
      <c r="J262" s="65"/>
      <c r="K262" s="27"/>
      <c r="L262" s="27"/>
    </row>
    <row r="263" spans="1:13" s="18" customFormat="1" ht="13.5" customHeight="1" x14ac:dyDescent="0.25">
      <c r="A263" s="186" t="s">
        <v>57</v>
      </c>
      <c r="B263" s="179" t="s">
        <v>58</v>
      </c>
      <c r="C263" s="252">
        <v>1262</v>
      </c>
      <c r="D263" s="252">
        <v>5007</v>
      </c>
      <c r="E263" s="294">
        <v>1794</v>
      </c>
      <c r="F263" s="295">
        <v>3213</v>
      </c>
      <c r="G263" s="252">
        <v>3469.1207727999808</v>
      </c>
      <c r="H263" s="258">
        <v>1283.8603540000011</v>
      </c>
      <c r="I263" s="294">
        <v>2185.2604187999796</v>
      </c>
      <c r="J263" s="65"/>
      <c r="K263" s="27"/>
      <c r="L263" s="27"/>
    </row>
    <row r="264" spans="1:13" s="18" customFormat="1" ht="13.5" customHeight="1" x14ac:dyDescent="0.25">
      <c r="A264" s="242"/>
      <c r="B264" s="242"/>
      <c r="C264" s="251"/>
      <c r="D264" s="251"/>
      <c r="E264" s="252"/>
      <c r="F264" s="252"/>
      <c r="G264" s="276"/>
      <c r="H264" s="277"/>
      <c r="I264" s="278"/>
      <c r="J264" s="65"/>
      <c r="K264" s="27"/>
      <c r="L264" s="27"/>
    </row>
    <row r="265" spans="1:13" s="18" customFormat="1" ht="13.5" customHeight="1" x14ac:dyDescent="0.25">
      <c r="A265" s="205" t="s">
        <v>162</v>
      </c>
      <c r="B265" s="242"/>
      <c r="C265" s="251"/>
      <c r="D265" s="251"/>
      <c r="E265" s="252"/>
      <c r="F265" s="252"/>
      <c r="G265" s="276"/>
      <c r="H265" s="277"/>
      <c r="I265" s="278"/>
      <c r="J265" s="55"/>
      <c r="K265" s="27"/>
      <c r="L265" s="302"/>
    </row>
    <row r="266" spans="1:13" s="18" customFormat="1" ht="13.5" customHeight="1" x14ac:dyDescent="0.25">
      <c r="A266" s="234" t="s">
        <v>218</v>
      </c>
      <c r="B266" s="242"/>
      <c r="C266" s="251"/>
      <c r="D266" s="251"/>
      <c r="E266" s="252"/>
      <c r="F266" s="252"/>
      <c r="G266" s="276"/>
      <c r="H266" s="277"/>
      <c r="I266" s="278"/>
      <c r="J266" s="55"/>
      <c r="K266" s="27"/>
      <c r="L266" s="302"/>
    </row>
    <row r="267" spans="1:13" s="18" customFormat="1" ht="13.5" customHeight="1" x14ac:dyDescent="0.25">
      <c r="A267" s="250" t="s">
        <v>219</v>
      </c>
      <c r="B267" s="242"/>
      <c r="C267" s="251"/>
      <c r="D267" s="251"/>
      <c r="E267" s="252"/>
      <c r="F267" s="252"/>
      <c r="G267" s="276"/>
      <c r="H267" s="277"/>
      <c r="I267" s="278"/>
      <c r="J267" s="65"/>
      <c r="K267" s="27"/>
      <c r="L267" s="302"/>
    </row>
    <row r="268" spans="1:13" s="18" customFormat="1" ht="13.5" customHeight="1" x14ac:dyDescent="0.25">
      <c r="A268" s="235" t="s">
        <v>207</v>
      </c>
      <c r="B268" s="242"/>
      <c r="C268" s="251"/>
      <c r="D268" s="251"/>
      <c r="E268" s="252"/>
      <c r="F268" s="252"/>
      <c r="G268" s="276"/>
      <c r="H268" s="277"/>
      <c r="I268" s="278"/>
      <c r="J268" s="65"/>
      <c r="K268" s="27"/>
      <c r="L268" s="302"/>
    </row>
    <row r="269" spans="1:13" s="18" customFormat="1" ht="13.5" customHeight="1" x14ac:dyDescent="0.25">
      <c r="A269" s="235" t="s">
        <v>221</v>
      </c>
      <c r="B269" s="242"/>
      <c r="C269" s="251"/>
      <c r="D269" s="251"/>
      <c r="E269" s="252"/>
      <c r="F269" s="252"/>
      <c r="G269" s="276"/>
      <c r="H269" s="277"/>
      <c r="I269" s="278"/>
      <c r="J269" s="65"/>
      <c r="K269" s="27"/>
      <c r="L269" s="302"/>
    </row>
    <row r="270" spans="1:13" s="18" customFormat="1" ht="13.5" customHeight="1" x14ac:dyDescent="0.25">
      <c r="A270" s="235" t="s">
        <v>227</v>
      </c>
      <c r="B270" s="242"/>
      <c r="C270" s="251"/>
      <c r="D270" s="251"/>
      <c r="E270" s="252"/>
      <c r="F270" s="252"/>
      <c r="G270" s="276"/>
      <c r="H270" s="277"/>
      <c r="I270" s="278"/>
      <c r="J270" s="55"/>
      <c r="K270" s="27"/>
      <c r="L270" s="302"/>
    </row>
    <row r="271" spans="1:13" ht="13.5" customHeight="1" x14ac:dyDescent="0.25">
      <c r="A271" s="243"/>
      <c r="B271" s="242"/>
      <c r="C271" s="251"/>
      <c r="D271" s="251"/>
      <c r="E271" s="252"/>
      <c r="F271" s="252"/>
      <c r="G271" s="252"/>
      <c r="H271" s="252"/>
      <c r="I271" s="253"/>
      <c r="J271" s="65"/>
      <c r="K271" s="27"/>
      <c r="L271" s="302"/>
      <c r="M271" s="9"/>
    </row>
    <row r="272" spans="1:13" s="18" customFormat="1" ht="13.5" customHeight="1" x14ac:dyDescent="0.25">
      <c r="A272" s="243" t="s">
        <v>272</v>
      </c>
      <c r="B272" s="242"/>
      <c r="C272" s="251"/>
      <c r="D272" s="251"/>
      <c r="E272" s="252"/>
      <c r="F272" s="252"/>
      <c r="G272" s="252"/>
      <c r="H272" s="252"/>
      <c r="I272" s="253"/>
      <c r="J272" s="65"/>
      <c r="K272" s="27"/>
      <c r="L272" s="302"/>
    </row>
    <row r="273" spans="1:13" s="18" customFormat="1" ht="13.5" customHeight="1" x14ac:dyDescent="0.25">
      <c r="A273" s="243"/>
      <c r="B273" s="242"/>
      <c r="C273" s="251"/>
      <c r="D273" s="251"/>
      <c r="E273" s="252"/>
      <c r="F273" s="252"/>
      <c r="G273" s="252"/>
      <c r="H273" s="252"/>
      <c r="I273" s="253"/>
      <c r="J273" s="132"/>
      <c r="K273" s="151"/>
      <c r="L273" s="302"/>
    </row>
    <row r="274" spans="1:13" s="18" customFormat="1" ht="13.5" customHeight="1" x14ac:dyDescent="0.25">
      <c r="A274" s="243"/>
      <c r="B274" s="242"/>
      <c r="C274" s="251"/>
      <c r="D274" s="251"/>
      <c r="E274" s="252"/>
      <c r="F274" s="252"/>
      <c r="G274" s="252"/>
      <c r="H274" s="252"/>
      <c r="I274" s="253"/>
      <c r="J274" s="132"/>
      <c r="K274" s="151"/>
      <c r="L274" s="302"/>
    </row>
    <row r="275" spans="1:13" s="18" customFormat="1" ht="13.5" customHeight="1" x14ac:dyDescent="0.25">
      <c r="A275" s="239" t="s">
        <v>254</v>
      </c>
      <c r="B275" s="242"/>
      <c r="C275" s="251"/>
      <c r="D275" s="251"/>
      <c r="E275" s="252"/>
      <c r="F275" s="252"/>
      <c r="G275" s="252"/>
      <c r="H275" s="252"/>
      <c r="I275" s="253"/>
      <c r="J275" s="65"/>
      <c r="K275" s="27"/>
      <c r="L275" s="302"/>
    </row>
    <row r="276" spans="1:13" s="18" customFormat="1" ht="13.5" customHeight="1" x14ac:dyDescent="0.25">
      <c r="A276" s="208" t="s">
        <v>0</v>
      </c>
      <c r="B276" s="242"/>
      <c r="C276" s="251"/>
      <c r="D276" s="251"/>
      <c r="E276" s="252"/>
      <c r="F276" s="252"/>
      <c r="G276" s="252"/>
      <c r="H276" s="252"/>
      <c r="I276" s="253"/>
      <c r="J276" s="65"/>
      <c r="K276" s="27"/>
      <c r="L276" s="302"/>
    </row>
    <row r="277" spans="1:13" s="18" customFormat="1" ht="13.5" customHeight="1" x14ac:dyDescent="0.25">
      <c r="A277" s="242"/>
      <c r="B277" s="242"/>
      <c r="C277" s="251"/>
      <c r="D277" s="251"/>
      <c r="E277" s="252"/>
      <c r="F277" s="252"/>
      <c r="G277" s="252"/>
      <c r="H277" s="252"/>
      <c r="I277" s="253"/>
      <c r="J277" s="65"/>
      <c r="K277" s="142"/>
      <c r="L277" s="302"/>
    </row>
    <row r="278" spans="1:13" s="18" customFormat="1" ht="13.5" customHeight="1" x14ac:dyDescent="0.2">
      <c r="A278" s="204" t="s">
        <v>72</v>
      </c>
      <c r="B278" s="204" t="s">
        <v>65</v>
      </c>
      <c r="C278" s="152" t="s">
        <v>61</v>
      </c>
      <c r="D278" s="153"/>
      <c r="E278" s="311"/>
      <c r="F278" s="320" t="s">
        <v>217</v>
      </c>
      <c r="G278" s="323"/>
      <c r="H278" s="323"/>
      <c r="I278" s="332" t="s">
        <v>220</v>
      </c>
      <c r="J278" s="142"/>
      <c r="K278" s="207" t="s">
        <v>192</v>
      </c>
      <c r="L278" s="302"/>
    </row>
    <row r="279" spans="1:13" s="18" customFormat="1" ht="13.5" customHeight="1" x14ac:dyDescent="0.25">
      <c r="A279" s="154"/>
      <c r="B279" s="154"/>
      <c r="C279" s="155"/>
      <c r="D279" s="155" t="s">
        <v>1</v>
      </c>
      <c r="E279" s="312" t="s">
        <v>62</v>
      </c>
      <c r="F279" s="321" t="s">
        <v>63</v>
      </c>
      <c r="G279" s="324" t="s">
        <v>1</v>
      </c>
      <c r="H279" s="324" t="s">
        <v>62</v>
      </c>
      <c r="I279" s="324" t="s">
        <v>63</v>
      </c>
      <c r="J279" s="151"/>
      <c r="K279" s="60"/>
      <c r="L279" s="302"/>
    </row>
    <row r="280" spans="1:13" ht="13.5" customHeight="1" x14ac:dyDescent="0.25">
      <c r="A280" s="156"/>
      <c r="B280" s="156" t="s">
        <v>1</v>
      </c>
      <c r="C280" s="254">
        <v>12748</v>
      </c>
      <c r="D280" s="254">
        <v>121589</v>
      </c>
      <c r="E280" s="296">
        <v>58735</v>
      </c>
      <c r="F280" s="297">
        <v>62854</v>
      </c>
      <c r="G280" s="296">
        <f>+G281+G283+G301</f>
        <v>94985.408357100416</v>
      </c>
      <c r="H280" s="296">
        <v>50435.601659799984</v>
      </c>
      <c r="I280" s="296">
        <v>44549</v>
      </c>
      <c r="J280" s="60"/>
      <c r="K280" s="27"/>
      <c r="L280" s="302"/>
      <c r="M280" s="9"/>
    </row>
    <row r="281" spans="1:13" ht="13.5" customHeight="1" x14ac:dyDescent="0.25">
      <c r="A281" s="188" t="s">
        <v>163</v>
      </c>
      <c r="B281" s="187"/>
      <c r="C281" s="255">
        <v>22</v>
      </c>
      <c r="D281" s="255">
        <v>124</v>
      </c>
      <c r="E281" s="255">
        <v>94</v>
      </c>
      <c r="F281" s="256">
        <v>30</v>
      </c>
      <c r="G281" s="255">
        <v>98.512371700000017</v>
      </c>
      <c r="H281" s="255">
        <v>81.120870799999992</v>
      </c>
      <c r="I281" s="255">
        <v>17.879129200000008</v>
      </c>
      <c r="J281" s="27"/>
      <c r="K281" s="27"/>
      <c r="L281" s="302"/>
      <c r="M281" s="9"/>
    </row>
    <row r="282" spans="1:13" s="151" customFormat="1" ht="13.5" customHeight="1" x14ac:dyDescent="0.25">
      <c r="A282" s="186" t="s">
        <v>2</v>
      </c>
      <c r="B282" s="179" t="s">
        <v>3</v>
      </c>
      <c r="C282" s="257">
        <v>22</v>
      </c>
      <c r="D282" s="257">
        <v>124</v>
      </c>
      <c r="E282" s="294">
        <v>94</v>
      </c>
      <c r="F282" s="295">
        <v>30</v>
      </c>
      <c r="G282" s="294">
        <v>99</v>
      </c>
      <c r="H282" s="294">
        <v>81.120870799999992</v>
      </c>
      <c r="I282" s="294">
        <v>17.879129200000008</v>
      </c>
      <c r="J282" s="27"/>
      <c r="K282" s="27"/>
      <c r="L282" s="302"/>
    </row>
    <row r="283" spans="1:13" s="8" customFormat="1" ht="13.5" customHeight="1" x14ac:dyDescent="0.25">
      <c r="A283" s="188" t="s">
        <v>69</v>
      </c>
      <c r="B283" s="188"/>
      <c r="C283" s="254">
        <v>911</v>
      </c>
      <c r="D283" s="254">
        <v>6184</v>
      </c>
      <c r="E283" s="296">
        <v>4855</v>
      </c>
      <c r="F283" s="297">
        <v>1329</v>
      </c>
      <c r="G283" s="296">
        <v>5639.6665948999962</v>
      </c>
      <c r="H283" s="296">
        <v>4652.1954442999977</v>
      </c>
      <c r="I283" s="296">
        <v>986</v>
      </c>
      <c r="L283" s="302"/>
    </row>
    <row r="284" spans="1:13" ht="13.5" customHeight="1" x14ac:dyDescent="0.25">
      <c r="A284" s="186" t="s">
        <v>4</v>
      </c>
      <c r="B284" s="179" t="s">
        <v>5</v>
      </c>
      <c r="C284" s="280">
        <v>3</v>
      </c>
      <c r="D284" s="258">
        <v>27</v>
      </c>
      <c r="E284" s="294">
        <v>24</v>
      </c>
      <c r="F284" s="295">
        <v>3</v>
      </c>
      <c r="G284" s="258">
        <v>25.183494799999998</v>
      </c>
      <c r="H284" s="294" t="s">
        <v>226</v>
      </c>
      <c r="I284" s="294" t="s">
        <v>226</v>
      </c>
      <c r="L284" s="333"/>
      <c r="M284" s="9"/>
    </row>
    <row r="285" spans="1:13" ht="13.5" customHeight="1" x14ac:dyDescent="0.25">
      <c r="A285" s="186" t="s">
        <v>6</v>
      </c>
      <c r="B285" s="179" t="s">
        <v>7</v>
      </c>
      <c r="C285" s="258">
        <v>49</v>
      </c>
      <c r="D285" s="258">
        <v>352</v>
      </c>
      <c r="E285" s="294">
        <v>159</v>
      </c>
      <c r="F285" s="295">
        <v>193</v>
      </c>
      <c r="G285" s="258">
        <v>279.41750850000005</v>
      </c>
      <c r="H285" s="294">
        <v>144.59574589999994</v>
      </c>
      <c r="I285" s="294">
        <v>134.82176260000011</v>
      </c>
      <c r="L285" s="302"/>
      <c r="M285" s="9"/>
    </row>
    <row r="286" spans="1:13" s="11" customFormat="1" ht="13.5" customHeight="1" x14ac:dyDescent="0.25">
      <c r="A286" s="186" t="s">
        <v>8</v>
      </c>
      <c r="B286" s="179" t="s">
        <v>9</v>
      </c>
      <c r="C286" s="258">
        <v>49</v>
      </c>
      <c r="D286" s="258">
        <v>60</v>
      </c>
      <c r="E286" s="294">
        <v>13</v>
      </c>
      <c r="F286" s="295">
        <v>47</v>
      </c>
      <c r="G286" s="258">
        <v>35.846061399999996</v>
      </c>
      <c r="H286" s="294">
        <v>8.9301753999999995</v>
      </c>
      <c r="I286" s="294">
        <v>26.915885999999997</v>
      </c>
      <c r="J286" s="9"/>
      <c r="K286" s="9"/>
      <c r="L286" s="302"/>
    </row>
    <row r="287" spans="1:13" ht="13.5" customHeight="1" x14ac:dyDescent="0.25">
      <c r="A287" s="186" t="s">
        <v>10</v>
      </c>
      <c r="B287" s="179" t="s">
        <v>11</v>
      </c>
      <c r="C287" s="258">
        <v>88</v>
      </c>
      <c r="D287" s="258">
        <v>411</v>
      </c>
      <c r="E287" s="294">
        <v>296</v>
      </c>
      <c r="F287" s="295">
        <v>115</v>
      </c>
      <c r="G287" s="258">
        <v>376.35948299999995</v>
      </c>
      <c r="H287" s="294">
        <v>281.4766603999999</v>
      </c>
      <c r="I287" s="294">
        <v>94.882822600000054</v>
      </c>
      <c r="L287" s="302"/>
      <c r="M287" s="9"/>
    </row>
    <row r="288" spans="1:13" ht="13.5" customHeight="1" x14ac:dyDescent="0.25">
      <c r="A288" s="186" t="s">
        <v>73</v>
      </c>
      <c r="B288" s="179" t="s">
        <v>12</v>
      </c>
      <c r="C288" s="281">
        <v>8</v>
      </c>
      <c r="D288" s="281">
        <v>20</v>
      </c>
      <c r="E288" s="294">
        <v>4</v>
      </c>
      <c r="F288" s="295">
        <v>16</v>
      </c>
      <c r="G288" s="281">
        <v>14.0822159</v>
      </c>
      <c r="H288" s="294">
        <v>3.8089124999999999</v>
      </c>
      <c r="I288" s="294">
        <v>10.2733034</v>
      </c>
      <c r="L288" s="302"/>
      <c r="M288" s="9"/>
    </row>
    <row r="289" spans="1:13" ht="13.5" customHeight="1" x14ac:dyDescent="0.25">
      <c r="A289" s="186">
        <v>21</v>
      </c>
      <c r="B289" s="179" t="s">
        <v>13</v>
      </c>
      <c r="C289" s="280">
        <v>1</v>
      </c>
      <c r="D289" s="280">
        <v>3</v>
      </c>
      <c r="E289" s="294">
        <v>1</v>
      </c>
      <c r="F289" s="295">
        <v>2</v>
      </c>
      <c r="G289" s="280" t="s">
        <v>226</v>
      </c>
      <c r="H289" s="294" t="s">
        <v>226</v>
      </c>
      <c r="I289" s="294" t="s">
        <v>226</v>
      </c>
      <c r="L289" s="302"/>
      <c r="M289" s="9"/>
    </row>
    <row r="290" spans="1:13" s="18" customFormat="1" ht="13.5" customHeight="1" x14ac:dyDescent="0.25">
      <c r="A290" s="183" t="s">
        <v>74</v>
      </c>
      <c r="B290" s="179" t="s">
        <v>14</v>
      </c>
      <c r="C290" s="258">
        <v>10</v>
      </c>
      <c r="D290" s="258">
        <v>40</v>
      </c>
      <c r="E290" s="294">
        <v>25</v>
      </c>
      <c r="F290" s="295">
        <v>15</v>
      </c>
      <c r="G290" s="258">
        <v>33.435755100000002</v>
      </c>
      <c r="H290" s="294">
        <v>24.474051899999999</v>
      </c>
      <c r="I290" s="294">
        <v>8.9617032000000023</v>
      </c>
      <c r="J290" s="9"/>
      <c r="K290" s="9"/>
      <c r="L290" s="302"/>
    </row>
    <row r="291" spans="1:13" s="18" customFormat="1" ht="13.5" customHeight="1" x14ac:dyDescent="0.25">
      <c r="A291" s="183" t="s">
        <v>79</v>
      </c>
      <c r="B291" s="179" t="s">
        <v>15</v>
      </c>
      <c r="C291" s="258">
        <v>37</v>
      </c>
      <c r="D291" s="258">
        <v>246</v>
      </c>
      <c r="E291" s="294">
        <v>216</v>
      </c>
      <c r="F291" s="295">
        <v>30</v>
      </c>
      <c r="G291" s="258">
        <v>230.52783489999996</v>
      </c>
      <c r="H291" s="294">
        <v>207.71233069999997</v>
      </c>
      <c r="I291" s="294">
        <v>22.815504199999992</v>
      </c>
      <c r="L291" s="302"/>
    </row>
    <row r="292" spans="1:13" s="18" customFormat="1" ht="13.5" customHeight="1" x14ac:dyDescent="0.25">
      <c r="A292" s="186">
        <v>26</v>
      </c>
      <c r="B292" s="179" t="s">
        <v>64</v>
      </c>
      <c r="C292" s="258">
        <v>12</v>
      </c>
      <c r="D292" s="258">
        <v>266</v>
      </c>
      <c r="E292" s="294">
        <v>150</v>
      </c>
      <c r="F292" s="295">
        <v>116</v>
      </c>
      <c r="G292" s="258">
        <v>252.69375890000001</v>
      </c>
      <c r="H292" s="294">
        <v>141.52734280000001</v>
      </c>
      <c r="I292" s="294">
        <v>111.16641609999999</v>
      </c>
      <c r="L292" s="286"/>
    </row>
    <row r="293" spans="1:13" s="18" customFormat="1" ht="13.5" customHeight="1" x14ac:dyDescent="0.25">
      <c r="A293" s="186">
        <v>27</v>
      </c>
      <c r="B293" s="179" t="s">
        <v>16</v>
      </c>
      <c r="C293" s="258">
        <v>5</v>
      </c>
      <c r="D293" s="258">
        <v>47</v>
      </c>
      <c r="E293" s="294">
        <v>38</v>
      </c>
      <c r="F293" s="295">
        <v>9</v>
      </c>
      <c r="G293" s="258">
        <v>45.012679100000007</v>
      </c>
      <c r="H293" s="294">
        <v>37.663022499999997</v>
      </c>
      <c r="I293" s="294">
        <v>7.3496566000000101</v>
      </c>
      <c r="L293" s="286"/>
    </row>
    <row r="294" spans="1:13" s="18" customFormat="1" ht="13.5" customHeight="1" x14ac:dyDescent="0.25">
      <c r="A294" s="186">
        <v>28</v>
      </c>
      <c r="B294" s="179" t="s">
        <v>17</v>
      </c>
      <c r="C294" s="280">
        <v>2</v>
      </c>
      <c r="D294" s="258">
        <v>3</v>
      </c>
      <c r="E294" s="294">
        <v>3</v>
      </c>
      <c r="F294" s="295" t="s">
        <v>288</v>
      </c>
      <c r="G294" s="258" t="s">
        <v>226</v>
      </c>
      <c r="H294" s="294" t="s">
        <v>226</v>
      </c>
      <c r="I294" s="294" t="s">
        <v>226</v>
      </c>
      <c r="J294" s="9"/>
      <c r="K294" s="9"/>
      <c r="L294" s="286"/>
    </row>
    <row r="295" spans="1:13" s="18" customFormat="1" ht="13.5" customHeight="1" x14ac:dyDescent="0.25">
      <c r="A295" s="183" t="s">
        <v>75</v>
      </c>
      <c r="B295" s="179" t="s">
        <v>18</v>
      </c>
      <c r="C295" s="280">
        <v>2</v>
      </c>
      <c r="D295" s="258">
        <v>19</v>
      </c>
      <c r="E295" s="294">
        <v>12</v>
      </c>
      <c r="F295" s="295">
        <v>7</v>
      </c>
      <c r="G295" s="258">
        <v>17.099379599999999</v>
      </c>
      <c r="H295" s="294">
        <v>11.924834799999999</v>
      </c>
      <c r="I295" s="294">
        <v>5.1745447999999996</v>
      </c>
      <c r="J295" s="9"/>
      <c r="K295" s="9"/>
      <c r="L295" s="302"/>
    </row>
    <row r="296" spans="1:13" s="18" customFormat="1" ht="13.5" customHeight="1" x14ac:dyDescent="0.25">
      <c r="A296" s="186" t="s">
        <v>19</v>
      </c>
      <c r="B296" s="179" t="s">
        <v>20</v>
      </c>
      <c r="C296" s="258">
        <v>103</v>
      </c>
      <c r="D296" s="258">
        <v>323</v>
      </c>
      <c r="E296" s="294">
        <v>191</v>
      </c>
      <c r="F296" s="295">
        <v>132</v>
      </c>
      <c r="G296" s="258">
        <v>268.956818</v>
      </c>
      <c r="H296" s="294">
        <v>177.90110079999988</v>
      </c>
      <c r="I296" s="294">
        <v>91.055717200000117</v>
      </c>
      <c r="L296" s="302"/>
    </row>
    <row r="297" spans="1:13" s="18" customFormat="1" ht="13.5" customHeight="1" x14ac:dyDescent="0.25">
      <c r="A297" s="186">
        <v>35</v>
      </c>
      <c r="B297" s="179" t="s">
        <v>21</v>
      </c>
      <c r="C297" s="258">
        <v>25</v>
      </c>
      <c r="D297" s="258">
        <v>666</v>
      </c>
      <c r="E297" s="294">
        <v>497</v>
      </c>
      <c r="F297" s="295">
        <v>169</v>
      </c>
      <c r="G297" s="258">
        <v>621.94335590000003</v>
      </c>
      <c r="H297" s="294">
        <v>483.61468980000001</v>
      </c>
      <c r="I297" s="294">
        <v>138.32866610000002</v>
      </c>
      <c r="L297" s="286"/>
    </row>
    <row r="298" spans="1:13" s="18" customFormat="1" ht="13.5" customHeight="1" x14ac:dyDescent="0.25">
      <c r="A298" s="186" t="s">
        <v>22</v>
      </c>
      <c r="B298" s="179" t="s">
        <v>71</v>
      </c>
      <c r="C298" s="258">
        <v>16</v>
      </c>
      <c r="D298" s="258">
        <v>271</v>
      </c>
      <c r="E298" s="294">
        <v>222</v>
      </c>
      <c r="F298" s="295">
        <v>49</v>
      </c>
      <c r="G298" s="258">
        <v>251.60772340000003</v>
      </c>
      <c r="H298" s="294">
        <v>211.52634809999998</v>
      </c>
      <c r="I298" s="294">
        <v>40.081375300000047</v>
      </c>
      <c r="L298" s="286"/>
    </row>
    <row r="299" spans="1:13" s="18" customFormat="1" ht="13.5" customHeight="1" x14ac:dyDescent="0.25">
      <c r="A299" s="183" t="s">
        <v>76</v>
      </c>
      <c r="B299" s="179" t="s">
        <v>23</v>
      </c>
      <c r="C299" s="258">
        <v>97</v>
      </c>
      <c r="D299" s="258">
        <v>873</v>
      </c>
      <c r="E299" s="294">
        <v>752</v>
      </c>
      <c r="F299" s="295">
        <v>121</v>
      </c>
      <c r="G299" s="258">
        <v>807.2049325000005</v>
      </c>
      <c r="H299" s="294">
        <v>722.85573130000114</v>
      </c>
      <c r="I299" s="294">
        <v>84.349201199999357</v>
      </c>
      <c r="L299" s="286"/>
    </row>
    <row r="300" spans="1:13" s="18" customFormat="1" ht="13.5" customHeight="1" x14ac:dyDescent="0.25">
      <c r="A300" s="186">
        <v>43</v>
      </c>
      <c r="B300" s="179" t="s">
        <v>24</v>
      </c>
      <c r="C300" s="258">
        <v>404</v>
      </c>
      <c r="D300" s="258">
        <v>2557</v>
      </c>
      <c r="E300" s="294">
        <v>2252</v>
      </c>
      <c r="F300" s="295">
        <v>305</v>
      </c>
      <c r="G300" s="258">
        <v>2375.7827002999957</v>
      </c>
      <c r="H300" s="294">
        <v>2167.4975404999973</v>
      </c>
      <c r="I300" s="294">
        <v>208.28515979999838</v>
      </c>
      <c r="L300" s="286"/>
    </row>
    <row r="301" spans="1:13" s="18" customFormat="1" ht="13.5" customHeight="1" x14ac:dyDescent="0.25">
      <c r="A301" s="188" t="s">
        <v>70</v>
      </c>
      <c r="B301" s="188"/>
      <c r="C301" s="260">
        <v>11815</v>
      </c>
      <c r="D301" s="260">
        <v>115281</v>
      </c>
      <c r="E301" s="274">
        <v>53786</v>
      </c>
      <c r="F301" s="261">
        <v>61495</v>
      </c>
      <c r="G301" s="260">
        <v>89247.229390500419</v>
      </c>
      <c r="H301" s="260">
        <v>45702.285344699987</v>
      </c>
      <c r="I301" s="274">
        <v>43544.944045800432</v>
      </c>
      <c r="J301" s="9"/>
      <c r="K301" s="9"/>
      <c r="L301" s="286"/>
    </row>
    <row r="302" spans="1:13" s="18" customFormat="1" ht="13.5" customHeight="1" x14ac:dyDescent="0.25">
      <c r="A302" s="186">
        <v>45</v>
      </c>
      <c r="B302" s="179" t="s">
        <v>25</v>
      </c>
      <c r="C302" s="252">
        <v>149</v>
      </c>
      <c r="D302" s="252">
        <v>647</v>
      </c>
      <c r="E302" s="294">
        <v>540</v>
      </c>
      <c r="F302" s="295">
        <v>107</v>
      </c>
      <c r="G302" s="252">
        <v>591.05736850000028</v>
      </c>
      <c r="H302" s="294">
        <v>507.40556359999977</v>
      </c>
      <c r="I302" s="294">
        <v>83.651804900000513</v>
      </c>
      <c r="L302" s="302"/>
    </row>
    <row r="303" spans="1:13" s="18" customFormat="1" ht="13.5" customHeight="1" x14ac:dyDescent="0.25">
      <c r="A303" s="186">
        <v>46</v>
      </c>
      <c r="B303" s="179" t="s">
        <v>26</v>
      </c>
      <c r="C303" s="252">
        <v>308</v>
      </c>
      <c r="D303" s="252">
        <v>2172</v>
      </c>
      <c r="E303" s="294">
        <v>1397</v>
      </c>
      <c r="F303" s="295">
        <v>775</v>
      </c>
      <c r="G303" s="252">
        <v>1949.3296280999978</v>
      </c>
      <c r="H303" s="294">
        <v>1304.9032711999987</v>
      </c>
      <c r="I303" s="294">
        <v>644.42635689999906</v>
      </c>
      <c r="L303" s="286"/>
    </row>
    <row r="304" spans="1:13" s="18" customFormat="1" ht="13.5" customHeight="1" x14ac:dyDescent="0.25">
      <c r="A304" s="186">
        <v>47</v>
      </c>
      <c r="B304" s="179" t="s">
        <v>27</v>
      </c>
      <c r="C304" s="252">
        <v>1139</v>
      </c>
      <c r="D304" s="252">
        <v>6787</v>
      </c>
      <c r="E304" s="294">
        <v>2252</v>
      </c>
      <c r="F304" s="295">
        <v>4535</v>
      </c>
      <c r="G304" s="252">
        <v>5212.1794499999987</v>
      </c>
      <c r="H304" s="294">
        <v>1937.8338048999969</v>
      </c>
      <c r="I304" s="294">
        <v>3274.345645100002</v>
      </c>
      <c r="L304" s="286"/>
    </row>
    <row r="305" spans="1:12" s="18" customFormat="1" ht="13.5" customHeight="1" x14ac:dyDescent="0.25">
      <c r="A305" s="186">
        <v>49</v>
      </c>
      <c r="B305" s="179" t="s">
        <v>28</v>
      </c>
      <c r="C305" s="252">
        <v>200</v>
      </c>
      <c r="D305" s="252">
        <v>2305</v>
      </c>
      <c r="E305" s="294">
        <v>1942</v>
      </c>
      <c r="F305" s="295">
        <v>363</v>
      </c>
      <c r="G305" s="252">
        <v>2089.1852801999971</v>
      </c>
      <c r="H305" s="294">
        <v>1783.6330123999969</v>
      </c>
      <c r="I305" s="294">
        <v>305.55226780000021</v>
      </c>
      <c r="L305" s="286"/>
    </row>
    <row r="306" spans="1:12" s="18" customFormat="1" ht="13.5" customHeight="1" x14ac:dyDescent="0.25">
      <c r="A306" s="186" t="s">
        <v>77</v>
      </c>
      <c r="B306" s="179" t="s">
        <v>29</v>
      </c>
      <c r="C306" s="252">
        <v>4</v>
      </c>
      <c r="D306" s="252">
        <v>229</v>
      </c>
      <c r="E306" s="294">
        <v>181</v>
      </c>
      <c r="F306" s="295">
        <v>48</v>
      </c>
      <c r="G306" s="252">
        <v>211.35236319999998</v>
      </c>
      <c r="H306" s="294">
        <v>173.07916180000001</v>
      </c>
      <c r="I306" s="294">
        <v>38.273201399999977</v>
      </c>
      <c r="L306" s="286"/>
    </row>
    <row r="307" spans="1:12" s="18" customFormat="1" ht="13.5" customHeight="1" x14ac:dyDescent="0.25">
      <c r="A307" s="186">
        <v>52</v>
      </c>
      <c r="B307" s="179" t="s">
        <v>30</v>
      </c>
      <c r="C307" s="252">
        <v>28</v>
      </c>
      <c r="D307" s="252">
        <v>217</v>
      </c>
      <c r="E307" s="294">
        <v>157</v>
      </c>
      <c r="F307" s="295">
        <v>60</v>
      </c>
      <c r="G307" s="252">
        <v>182.3764137</v>
      </c>
      <c r="H307" s="294">
        <v>134.57326110000005</v>
      </c>
      <c r="I307" s="294">
        <v>47.803152599999947</v>
      </c>
      <c r="L307" s="286"/>
    </row>
    <row r="308" spans="1:12" s="18" customFormat="1" ht="13.5" customHeight="1" x14ac:dyDescent="0.25">
      <c r="A308" s="186">
        <v>53</v>
      </c>
      <c r="B308" s="179" t="s">
        <v>31</v>
      </c>
      <c r="C308" s="252">
        <v>44</v>
      </c>
      <c r="D308" s="252">
        <v>399</v>
      </c>
      <c r="E308" s="294">
        <v>249</v>
      </c>
      <c r="F308" s="295">
        <v>150</v>
      </c>
      <c r="G308" s="252">
        <v>368.72531240000006</v>
      </c>
      <c r="H308" s="294">
        <v>234.66250629999996</v>
      </c>
      <c r="I308" s="294">
        <v>134.0628061000001</v>
      </c>
      <c r="L308" s="286"/>
    </row>
    <row r="309" spans="1:12" s="18" customFormat="1" ht="13.5" customHeight="1" x14ac:dyDescent="0.25">
      <c r="A309" s="186">
        <v>55</v>
      </c>
      <c r="B309" s="179" t="s">
        <v>32</v>
      </c>
      <c r="C309" s="252">
        <v>44</v>
      </c>
      <c r="D309" s="252">
        <v>1647</v>
      </c>
      <c r="E309" s="294">
        <v>917</v>
      </c>
      <c r="F309" s="295">
        <v>730</v>
      </c>
      <c r="G309" s="252">
        <v>1433.1433229999993</v>
      </c>
      <c r="H309" s="294">
        <v>836.43541260000018</v>
      </c>
      <c r="I309" s="294">
        <v>596.70791039999915</v>
      </c>
      <c r="L309" s="286"/>
    </row>
    <row r="310" spans="1:12" s="18" customFormat="1" ht="13.5" customHeight="1" x14ac:dyDescent="0.25">
      <c r="A310" s="186">
        <v>56</v>
      </c>
      <c r="B310" s="179" t="s">
        <v>33</v>
      </c>
      <c r="C310" s="252">
        <v>628</v>
      </c>
      <c r="D310" s="252">
        <v>5052</v>
      </c>
      <c r="E310" s="294">
        <v>2988</v>
      </c>
      <c r="F310" s="295">
        <v>2064</v>
      </c>
      <c r="G310" s="252">
        <v>3654.7884917000019</v>
      </c>
      <c r="H310" s="294">
        <v>2353.3312721999982</v>
      </c>
      <c r="I310" s="294">
        <v>1301.4572195000037</v>
      </c>
      <c r="L310" s="286"/>
    </row>
    <row r="311" spans="1:12" s="18" customFormat="1" ht="13.5" customHeight="1" x14ac:dyDescent="0.25">
      <c r="A311" s="186" t="s">
        <v>34</v>
      </c>
      <c r="B311" s="179" t="s">
        <v>35</v>
      </c>
      <c r="C311" s="252">
        <v>175</v>
      </c>
      <c r="D311" s="252">
        <v>2202</v>
      </c>
      <c r="E311" s="294">
        <v>1176</v>
      </c>
      <c r="F311" s="295">
        <v>1026</v>
      </c>
      <c r="G311" s="252">
        <v>1634.2547562999998</v>
      </c>
      <c r="H311" s="294">
        <v>961.34416530000055</v>
      </c>
      <c r="I311" s="294">
        <v>672.91059099999927</v>
      </c>
      <c r="L311" s="286"/>
    </row>
    <row r="312" spans="1:12" s="18" customFormat="1" ht="13.5" customHeight="1" x14ac:dyDescent="0.25">
      <c r="A312" s="186">
        <v>61</v>
      </c>
      <c r="B312" s="179" t="s">
        <v>36</v>
      </c>
      <c r="C312" s="252">
        <v>38</v>
      </c>
      <c r="D312" s="252">
        <v>1633</v>
      </c>
      <c r="E312" s="294">
        <v>1178</v>
      </c>
      <c r="F312" s="295">
        <v>455</v>
      </c>
      <c r="G312" s="252">
        <v>1427.6809407999999</v>
      </c>
      <c r="H312" s="294">
        <v>1073.0368447999999</v>
      </c>
      <c r="I312" s="294">
        <v>354.64409599999999</v>
      </c>
      <c r="L312" s="286"/>
    </row>
    <row r="313" spans="1:12" s="18" customFormat="1" ht="13.5" customHeight="1" x14ac:dyDescent="0.25">
      <c r="A313" s="186" t="s">
        <v>78</v>
      </c>
      <c r="B313" s="179" t="s">
        <v>37</v>
      </c>
      <c r="C313" s="252">
        <v>361</v>
      </c>
      <c r="D313" s="252">
        <v>2138</v>
      </c>
      <c r="E313" s="294">
        <v>1698</v>
      </c>
      <c r="F313" s="295">
        <v>440</v>
      </c>
      <c r="G313" s="252">
        <v>1923.2847351999974</v>
      </c>
      <c r="H313" s="294">
        <v>1584.0693771999979</v>
      </c>
      <c r="I313" s="294">
        <v>339.21535799999947</v>
      </c>
      <c r="L313" s="286"/>
    </row>
    <row r="314" spans="1:12" s="18" customFormat="1" ht="13.5" customHeight="1" x14ac:dyDescent="0.25">
      <c r="A314" s="186">
        <v>64</v>
      </c>
      <c r="B314" s="179" t="s">
        <v>38</v>
      </c>
      <c r="C314" s="252">
        <v>152</v>
      </c>
      <c r="D314" s="252">
        <v>2942</v>
      </c>
      <c r="E314" s="294">
        <v>1861</v>
      </c>
      <c r="F314" s="295">
        <v>1081</v>
      </c>
      <c r="G314" s="252">
        <v>2706.3903799000004</v>
      </c>
      <c r="H314" s="294">
        <v>1791.1988521000005</v>
      </c>
      <c r="I314" s="294">
        <v>915.1915277999999</v>
      </c>
      <c r="L314" s="286"/>
    </row>
    <row r="315" spans="1:12" s="18" customFormat="1" ht="13.5" customHeight="1" x14ac:dyDescent="0.25">
      <c r="A315" s="186">
        <v>65</v>
      </c>
      <c r="B315" s="179" t="s">
        <v>39</v>
      </c>
      <c r="C315" s="252">
        <v>55</v>
      </c>
      <c r="D315" s="252">
        <v>4403</v>
      </c>
      <c r="E315" s="294">
        <v>1904</v>
      </c>
      <c r="F315" s="295">
        <v>2499</v>
      </c>
      <c r="G315" s="252">
        <v>3578.3831350000005</v>
      </c>
      <c r="H315" s="294">
        <v>1663.0444338999996</v>
      </c>
      <c r="I315" s="294">
        <v>1915.3387011000009</v>
      </c>
      <c r="L315" s="286"/>
    </row>
    <row r="316" spans="1:12" s="18" customFormat="1" ht="13.5" customHeight="1" x14ac:dyDescent="0.25">
      <c r="A316" s="186">
        <v>66</v>
      </c>
      <c r="B316" s="179" t="s">
        <v>40</v>
      </c>
      <c r="C316" s="252">
        <v>260</v>
      </c>
      <c r="D316" s="252">
        <v>1692</v>
      </c>
      <c r="E316" s="294">
        <v>1053</v>
      </c>
      <c r="F316" s="295">
        <v>639</v>
      </c>
      <c r="G316" s="252">
        <v>1468.8847208000016</v>
      </c>
      <c r="H316" s="294">
        <v>974.91655890000015</v>
      </c>
      <c r="I316" s="294">
        <v>493.96816190000141</v>
      </c>
      <c r="L316" s="286"/>
    </row>
    <row r="317" spans="1:12" s="18" customFormat="1" ht="13.5" customHeight="1" x14ac:dyDescent="0.25">
      <c r="A317" s="186">
        <v>68</v>
      </c>
      <c r="B317" s="179" t="s">
        <v>41</v>
      </c>
      <c r="C317" s="252">
        <v>299</v>
      </c>
      <c r="D317" s="252">
        <v>2496</v>
      </c>
      <c r="E317" s="294">
        <v>1082</v>
      </c>
      <c r="F317" s="295">
        <v>1414</v>
      </c>
      <c r="G317" s="252">
        <v>1533.1138384000014</v>
      </c>
      <c r="H317" s="294">
        <v>711.6041998000004</v>
      </c>
      <c r="I317" s="294">
        <v>821.50963860000104</v>
      </c>
      <c r="L317" s="286"/>
    </row>
    <row r="318" spans="1:12" s="18" customFormat="1" ht="13.5" customHeight="1" x14ac:dyDescent="0.25">
      <c r="A318" s="186">
        <v>69</v>
      </c>
      <c r="B318" s="179" t="s">
        <v>42</v>
      </c>
      <c r="C318" s="252">
        <v>737</v>
      </c>
      <c r="D318" s="252">
        <v>2901</v>
      </c>
      <c r="E318" s="294">
        <v>1190</v>
      </c>
      <c r="F318" s="295">
        <v>1711</v>
      </c>
      <c r="G318" s="252">
        <v>2283.7647098000034</v>
      </c>
      <c r="H318" s="294">
        <v>1053.5215331000024</v>
      </c>
      <c r="I318" s="294">
        <v>1230.243176700001</v>
      </c>
      <c r="L318" s="286"/>
    </row>
    <row r="319" spans="1:12" s="18" customFormat="1" ht="13.5" customHeight="1" x14ac:dyDescent="0.25">
      <c r="A319" s="186">
        <v>70</v>
      </c>
      <c r="B319" s="179" t="s">
        <v>43</v>
      </c>
      <c r="C319" s="252">
        <v>408</v>
      </c>
      <c r="D319" s="252">
        <v>3943</v>
      </c>
      <c r="E319" s="294">
        <v>2099</v>
      </c>
      <c r="F319" s="295">
        <v>1844</v>
      </c>
      <c r="G319" s="252">
        <v>3379.5117879000063</v>
      </c>
      <c r="H319" s="294">
        <v>1892.7016608000024</v>
      </c>
      <c r="I319" s="294">
        <v>1486.8101271000039</v>
      </c>
      <c r="L319" s="286"/>
    </row>
    <row r="320" spans="1:12" s="18" customFormat="1" ht="13.5" customHeight="1" x14ac:dyDescent="0.25">
      <c r="A320" s="186">
        <v>71</v>
      </c>
      <c r="B320" s="179" t="s">
        <v>44</v>
      </c>
      <c r="C320" s="252">
        <v>511</v>
      </c>
      <c r="D320" s="252">
        <v>3644</v>
      </c>
      <c r="E320" s="294">
        <v>2354</v>
      </c>
      <c r="F320" s="295">
        <v>1290</v>
      </c>
      <c r="G320" s="252">
        <v>3152.1354385000018</v>
      </c>
      <c r="H320" s="294">
        <v>2167.7888899000031</v>
      </c>
      <c r="I320" s="294">
        <v>984.34654859999864</v>
      </c>
      <c r="L320" s="286"/>
    </row>
    <row r="321" spans="1:12" s="18" customFormat="1" ht="13.5" customHeight="1" x14ac:dyDescent="0.25">
      <c r="A321" s="186">
        <v>72</v>
      </c>
      <c r="B321" s="179" t="s">
        <v>45</v>
      </c>
      <c r="C321" s="252">
        <v>54</v>
      </c>
      <c r="D321" s="252">
        <v>1240</v>
      </c>
      <c r="E321" s="294">
        <v>654</v>
      </c>
      <c r="F321" s="295">
        <v>586</v>
      </c>
      <c r="G321" s="252">
        <v>1091.3491184000002</v>
      </c>
      <c r="H321" s="294">
        <v>608.70189000000028</v>
      </c>
      <c r="I321" s="294">
        <v>482.6472283999999</v>
      </c>
      <c r="L321" s="286"/>
    </row>
    <row r="322" spans="1:12" s="18" customFormat="1" ht="13.5" customHeight="1" x14ac:dyDescent="0.25">
      <c r="A322" s="186" t="s">
        <v>46</v>
      </c>
      <c r="B322" s="179" t="s">
        <v>47</v>
      </c>
      <c r="C322" s="252">
        <v>789</v>
      </c>
      <c r="D322" s="252">
        <v>2095</v>
      </c>
      <c r="E322" s="294">
        <v>1099</v>
      </c>
      <c r="F322" s="295">
        <v>996</v>
      </c>
      <c r="G322" s="252">
        <v>1449.7858802000005</v>
      </c>
      <c r="H322" s="294">
        <v>834.88833189999821</v>
      </c>
      <c r="I322" s="294">
        <v>614.89754830000231</v>
      </c>
      <c r="L322" s="286"/>
    </row>
    <row r="323" spans="1:12" s="18" customFormat="1" ht="13.5" customHeight="1" x14ac:dyDescent="0.25">
      <c r="A323" s="186" t="s">
        <v>164</v>
      </c>
      <c r="B323" s="179" t="s">
        <v>48</v>
      </c>
      <c r="C323" s="252">
        <v>381</v>
      </c>
      <c r="D323" s="252">
        <v>4923</v>
      </c>
      <c r="E323" s="294">
        <v>2898</v>
      </c>
      <c r="F323" s="295">
        <v>2025</v>
      </c>
      <c r="G323" s="252">
        <v>3791.671900899998</v>
      </c>
      <c r="H323" s="294">
        <v>2513.0477390000015</v>
      </c>
      <c r="I323" s="294">
        <v>1278.6241618999966</v>
      </c>
      <c r="L323" s="286"/>
    </row>
    <row r="324" spans="1:12" s="18" customFormat="1" ht="13.5" customHeight="1" x14ac:dyDescent="0.25">
      <c r="A324" s="186">
        <v>78</v>
      </c>
      <c r="B324" s="179" t="s">
        <v>49</v>
      </c>
      <c r="C324" s="252">
        <v>105</v>
      </c>
      <c r="D324" s="252">
        <v>7493</v>
      </c>
      <c r="E324" s="294">
        <v>4648</v>
      </c>
      <c r="F324" s="295">
        <v>2845</v>
      </c>
      <c r="G324" s="252">
        <v>5456.7202824000005</v>
      </c>
      <c r="H324" s="294">
        <v>3777.1865569000006</v>
      </c>
      <c r="I324" s="294">
        <v>1679.5337254999999</v>
      </c>
      <c r="L324" s="286"/>
    </row>
    <row r="325" spans="1:12" s="18" customFormat="1" ht="13.5" customHeight="1" x14ac:dyDescent="0.25">
      <c r="A325" s="186">
        <v>84</v>
      </c>
      <c r="B325" s="179" t="s">
        <v>50</v>
      </c>
      <c r="C325" s="252">
        <v>191</v>
      </c>
      <c r="D325" s="252">
        <v>6732</v>
      </c>
      <c r="E325" s="294">
        <v>3159</v>
      </c>
      <c r="F325" s="295">
        <v>3573</v>
      </c>
      <c r="G325" s="252">
        <v>5822.3926443999999</v>
      </c>
      <c r="H325" s="294">
        <v>2969.7343481000003</v>
      </c>
      <c r="I325" s="294">
        <v>2852.6582962999996</v>
      </c>
      <c r="L325" s="286"/>
    </row>
    <row r="326" spans="1:12" s="18" customFormat="1" ht="13.5" customHeight="1" x14ac:dyDescent="0.25">
      <c r="A326" s="186">
        <v>85</v>
      </c>
      <c r="B326" s="179" t="s">
        <v>51</v>
      </c>
      <c r="C326" s="252">
        <v>710</v>
      </c>
      <c r="D326" s="252">
        <v>10031</v>
      </c>
      <c r="E326" s="294">
        <v>3929</v>
      </c>
      <c r="F326" s="295">
        <v>6102</v>
      </c>
      <c r="G326" s="252">
        <v>6801.4924077999985</v>
      </c>
      <c r="H326" s="294">
        <v>2882.3663762999972</v>
      </c>
      <c r="I326" s="294">
        <v>3919.1260315000013</v>
      </c>
      <c r="J326" s="9"/>
      <c r="K326" s="9"/>
      <c r="L326" s="286"/>
    </row>
    <row r="327" spans="1:12" s="18" customFormat="1" ht="13.5" customHeight="1" x14ac:dyDescent="0.25">
      <c r="A327" s="186">
        <v>86</v>
      </c>
      <c r="B327" s="179" t="s">
        <v>52</v>
      </c>
      <c r="C327" s="252">
        <v>1844</v>
      </c>
      <c r="D327" s="252">
        <v>18522</v>
      </c>
      <c r="E327" s="294">
        <v>5424</v>
      </c>
      <c r="F327" s="295">
        <v>13098</v>
      </c>
      <c r="G327" s="252">
        <v>14572.801189900414</v>
      </c>
      <c r="H327" s="294">
        <v>4722.5060578999883</v>
      </c>
      <c r="I327" s="294">
        <v>9850.2951320004249</v>
      </c>
      <c r="L327" s="302"/>
    </row>
    <row r="328" spans="1:12" s="18" customFormat="1" ht="13.5" customHeight="1" x14ac:dyDescent="0.25">
      <c r="A328" s="186">
        <v>87</v>
      </c>
      <c r="B328" s="179" t="s">
        <v>53</v>
      </c>
      <c r="C328" s="252">
        <v>70</v>
      </c>
      <c r="D328" s="252">
        <v>3594</v>
      </c>
      <c r="E328" s="294">
        <v>1005</v>
      </c>
      <c r="F328" s="295">
        <v>2589</v>
      </c>
      <c r="G328" s="252">
        <v>2616.2341885000001</v>
      </c>
      <c r="H328" s="294">
        <v>784.82087889999991</v>
      </c>
      <c r="I328" s="294">
        <v>1831.4133096</v>
      </c>
      <c r="J328" s="9"/>
      <c r="K328" s="9"/>
      <c r="L328" s="286"/>
    </row>
    <row r="329" spans="1:12" s="18" customFormat="1" ht="13.5" customHeight="1" x14ac:dyDescent="0.25">
      <c r="A329" s="186">
        <v>88</v>
      </c>
      <c r="B329" s="179" t="s">
        <v>54</v>
      </c>
      <c r="C329" s="252">
        <v>258</v>
      </c>
      <c r="D329" s="252">
        <v>4631</v>
      </c>
      <c r="E329" s="294">
        <v>1134</v>
      </c>
      <c r="F329" s="295">
        <v>3497</v>
      </c>
      <c r="G329" s="252">
        <v>2959.447582400001</v>
      </c>
      <c r="H329" s="294">
        <v>819.06176380000011</v>
      </c>
      <c r="I329" s="294">
        <v>2140.3858186000007</v>
      </c>
      <c r="L329" s="302"/>
    </row>
    <row r="330" spans="1:12" s="18" customFormat="1" ht="13.5" customHeight="1" x14ac:dyDescent="0.25">
      <c r="A330" s="186" t="s">
        <v>55</v>
      </c>
      <c r="B330" s="179" t="s">
        <v>56</v>
      </c>
      <c r="C330" s="252">
        <v>628</v>
      </c>
      <c r="D330" s="252">
        <v>3699</v>
      </c>
      <c r="E330" s="294">
        <v>1895</v>
      </c>
      <c r="F330" s="295">
        <v>1804</v>
      </c>
      <c r="G330" s="252">
        <v>2606.8063479999951</v>
      </c>
      <c r="H330" s="294">
        <v>1444.8220949999998</v>
      </c>
      <c r="I330" s="294">
        <v>1161.9842529999953</v>
      </c>
      <c r="L330" s="286"/>
    </row>
    <row r="331" spans="1:12" s="18" customFormat="1" ht="13.5" customHeight="1" x14ac:dyDescent="0.25">
      <c r="A331" s="186" t="s">
        <v>57</v>
      </c>
      <c r="B331" s="179" t="s">
        <v>58</v>
      </c>
      <c r="C331" s="252">
        <v>1245</v>
      </c>
      <c r="D331" s="252">
        <v>4872</v>
      </c>
      <c r="E331" s="294">
        <v>1723</v>
      </c>
      <c r="F331" s="295">
        <v>3149</v>
      </c>
      <c r="G331" s="252">
        <v>3298.9857742000077</v>
      </c>
      <c r="H331" s="294">
        <v>1206.0655249999968</v>
      </c>
      <c r="I331" s="294">
        <v>2092.9202492000109</v>
      </c>
      <c r="L331" s="286"/>
    </row>
    <row r="332" spans="1:12" s="18" customFormat="1" ht="13.5" customHeight="1" x14ac:dyDescent="0.25">
      <c r="A332" s="242"/>
      <c r="B332" s="242"/>
      <c r="C332" s="251"/>
      <c r="D332" s="251"/>
      <c r="E332" s="252"/>
      <c r="F332" s="252"/>
      <c r="G332" s="276"/>
      <c r="H332" s="277"/>
      <c r="I332" s="309"/>
      <c r="J332" s="65"/>
      <c r="L332" s="286"/>
    </row>
    <row r="333" spans="1:12" s="18" customFormat="1" ht="13.5" customHeight="1" x14ac:dyDescent="0.25">
      <c r="A333" s="205" t="s">
        <v>162</v>
      </c>
      <c r="B333" s="242"/>
      <c r="C333" s="251"/>
      <c r="D333" s="251"/>
      <c r="E333" s="252"/>
      <c r="F333" s="252"/>
      <c r="G333" s="276"/>
      <c r="H333" s="277"/>
      <c r="I333" s="278"/>
      <c r="J333" s="65"/>
      <c r="L333" s="286"/>
    </row>
    <row r="334" spans="1:12" s="18" customFormat="1" ht="13.5" customHeight="1" x14ac:dyDescent="0.25">
      <c r="A334" s="234" t="s">
        <v>218</v>
      </c>
      <c r="B334" s="242"/>
      <c r="C334" s="251"/>
      <c r="D334" s="251"/>
      <c r="E334" s="252"/>
      <c r="F334" s="252"/>
      <c r="G334" s="276"/>
      <c r="H334" s="277"/>
      <c r="I334" s="278"/>
      <c r="J334" s="65"/>
      <c r="L334" s="302"/>
    </row>
    <row r="335" spans="1:12" s="18" customFormat="1" ht="13.5" customHeight="1" x14ac:dyDescent="0.25">
      <c r="A335" s="250" t="s">
        <v>219</v>
      </c>
      <c r="B335" s="242"/>
      <c r="C335" s="251"/>
      <c r="D335" s="251"/>
      <c r="E335" s="252"/>
      <c r="F335" s="252"/>
      <c r="G335" s="276"/>
      <c r="H335" s="277"/>
      <c r="I335" s="278"/>
      <c r="J335" s="65"/>
      <c r="K335" s="9"/>
      <c r="L335" s="286"/>
    </row>
    <row r="336" spans="1:12" s="18" customFormat="1" ht="13.5" customHeight="1" x14ac:dyDescent="0.25">
      <c r="A336" s="235" t="s">
        <v>207</v>
      </c>
      <c r="B336" s="242"/>
      <c r="C336" s="251"/>
      <c r="D336" s="251"/>
      <c r="E336" s="252"/>
      <c r="F336" s="252"/>
      <c r="G336" s="276"/>
      <c r="H336" s="277"/>
      <c r="I336" s="278"/>
      <c r="J336" s="65"/>
      <c r="K336" s="9"/>
      <c r="L336" s="286"/>
    </row>
    <row r="337" spans="1:13" s="18" customFormat="1" ht="13.5" customHeight="1" x14ac:dyDescent="0.25">
      <c r="A337" s="235" t="s">
        <v>221</v>
      </c>
      <c r="B337" s="242"/>
      <c r="C337" s="251"/>
      <c r="D337" s="251"/>
      <c r="E337" s="252"/>
      <c r="F337" s="252"/>
      <c r="G337" s="276"/>
      <c r="H337" s="277"/>
      <c r="I337" s="278"/>
      <c r="J337" s="55"/>
      <c r="L337" s="286"/>
    </row>
    <row r="338" spans="1:13" s="18" customFormat="1" ht="13.5" customHeight="1" x14ac:dyDescent="0.25">
      <c r="A338" s="235" t="s">
        <v>227</v>
      </c>
      <c r="B338" s="242"/>
      <c r="C338" s="251"/>
      <c r="D338" s="251"/>
      <c r="E338" s="252"/>
      <c r="F338" s="252"/>
      <c r="G338" s="276"/>
      <c r="H338" s="277"/>
      <c r="I338" s="278"/>
      <c r="J338" s="65"/>
      <c r="L338" s="302"/>
    </row>
    <row r="339" spans="1:13" s="18" customFormat="1" ht="13.5" customHeight="1" x14ac:dyDescent="0.25">
      <c r="A339" s="243"/>
      <c r="B339" s="242"/>
      <c r="C339" s="251"/>
      <c r="D339" s="251"/>
      <c r="E339" s="252"/>
      <c r="F339" s="252"/>
      <c r="G339" s="252"/>
      <c r="H339" s="252"/>
      <c r="I339" s="253"/>
      <c r="J339" s="65"/>
      <c r="L339" s="302"/>
    </row>
    <row r="340" spans="1:13" s="18" customFormat="1" ht="13.5" customHeight="1" x14ac:dyDescent="0.25">
      <c r="A340" s="243" t="s">
        <v>272</v>
      </c>
      <c r="B340" s="242"/>
      <c r="C340" s="251"/>
      <c r="D340" s="251"/>
      <c r="E340" s="252"/>
      <c r="F340" s="252"/>
      <c r="G340" s="252"/>
      <c r="H340" s="252"/>
      <c r="I340" s="253"/>
      <c r="J340" s="65"/>
      <c r="K340" s="9"/>
      <c r="L340" s="286"/>
    </row>
    <row r="341" spans="1:13" s="18" customFormat="1" ht="13.5" customHeight="1" x14ac:dyDescent="0.25">
      <c r="A341" s="243"/>
      <c r="B341" s="242"/>
      <c r="C341" s="251"/>
      <c r="D341" s="251"/>
      <c r="E341" s="252"/>
      <c r="F341" s="252"/>
      <c r="G341" s="252"/>
      <c r="H341" s="252"/>
      <c r="I341" s="253"/>
      <c r="J341" s="65"/>
      <c r="L341" s="286"/>
    </row>
    <row r="342" spans="1:13" s="18" customFormat="1" ht="13.5" customHeight="1" x14ac:dyDescent="0.25">
      <c r="A342" s="243"/>
      <c r="B342" s="242"/>
      <c r="C342" s="251"/>
      <c r="D342" s="251"/>
      <c r="E342" s="252"/>
      <c r="F342" s="252"/>
      <c r="G342" s="252"/>
      <c r="H342" s="252"/>
      <c r="I342" s="253"/>
      <c r="J342" s="65"/>
      <c r="L342" s="286"/>
    </row>
    <row r="343" spans="1:13" s="18" customFormat="1" ht="13.5" customHeight="1" x14ac:dyDescent="0.25">
      <c r="A343" s="239" t="s">
        <v>253</v>
      </c>
      <c r="B343" s="242"/>
      <c r="C343" s="251"/>
      <c r="D343" s="251"/>
      <c r="E343" s="252"/>
      <c r="F343" s="252"/>
      <c r="G343" s="252"/>
      <c r="H343" s="252"/>
      <c r="I343" s="253"/>
      <c r="J343" s="65"/>
      <c r="K343" s="9"/>
      <c r="L343" s="302"/>
    </row>
    <row r="344" spans="1:13" s="18" customFormat="1" ht="13.5" customHeight="1" x14ac:dyDescent="0.25">
      <c r="A344" s="208" t="s">
        <v>0</v>
      </c>
      <c r="B344" s="242"/>
      <c r="C344" s="251"/>
      <c r="D344" s="251"/>
      <c r="E344" s="252"/>
      <c r="F344" s="252"/>
      <c r="G344" s="252"/>
      <c r="H344" s="252"/>
      <c r="I344" s="253"/>
      <c r="J344" s="65"/>
      <c r="K344" s="9"/>
      <c r="L344" s="286"/>
    </row>
    <row r="345" spans="1:13" s="18" customFormat="1" ht="13.5" customHeight="1" x14ac:dyDescent="0.25">
      <c r="A345" s="242"/>
      <c r="B345" s="242"/>
      <c r="C345" s="251"/>
      <c r="D345" s="251"/>
      <c r="E345" s="252"/>
      <c r="F345" s="252"/>
      <c r="G345" s="252"/>
      <c r="H345" s="252"/>
      <c r="I345" s="253"/>
      <c r="J345" s="55"/>
      <c r="K345" s="9"/>
      <c r="L345" s="286"/>
    </row>
    <row r="346" spans="1:13" s="18" customFormat="1" ht="13.5" customHeight="1" x14ac:dyDescent="0.25">
      <c r="A346" s="204" t="s">
        <v>72</v>
      </c>
      <c r="B346" s="204" t="s">
        <v>65</v>
      </c>
      <c r="C346" s="152" t="s">
        <v>61</v>
      </c>
      <c r="D346" s="153"/>
      <c r="E346" s="311"/>
      <c r="F346" s="320" t="s">
        <v>217</v>
      </c>
      <c r="G346" s="323"/>
      <c r="H346" s="323"/>
      <c r="I346" s="332" t="s">
        <v>220</v>
      </c>
      <c r="J346" s="55"/>
      <c r="K346" s="207" t="s">
        <v>192</v>
      </c>
      <c r="L346" s="302"/>
    </row>
    <row r="347" spans="1:13" ht="13.5" customHeight="1" x14ac:dyDescent="0.25">
      <c r="A347" s="154"/>
      <c r="B347" s="154"/>
      <c r="C347" s="155"/>
      <c r="D347" s="155" t="s">
        <v>1</v>
      </c>
      <c r="E347" s="312" t="s">
        <v>62</v>
      </c>
      <c r="F347" s="321" t="s">
        <v>63</v>
      </c>
      <c r="G347" s="324" t="s">
        <v>1</v>
      </c>
      <c r="H347" s="324" t="s">
        <v>62</v>
      </c>
      <c r="I347" s="324" t="s">
        <v>63</v>
      </c>
      <c r="K347" s="8"/>
      <c r="L347" s="302"/>
      <c r="M347" s="9"/>
    </row>
    <row r="348" spans="1:13" ht="13.5" customHeight="1" x14ac:dyDescent="0.25">
      <c r="A348" s="156"/>
      <c r="B348" s="156" t="s">
        <v>1</v>
      </c>
      <c r="C348" s="254">
        <v>12449</v>
      </c>
      <c r="D348" s="254">
        <v>119447</v>
      </c>
      <c r="E348" s="296">
        <v>57999</v>
      </c>
      <c r="F348" s="297">
        <v>61448</v>
      </c>
      <c r="G348" s="296">
        <v>93705.671171100068</v>
      </c>
      <c r="H348" s="296">
        <v>49900</v>
      </c>
      <c r="I348" s="296">
        <v>43806</v>
      </c>
      <c r="L348" s="302"/>
      <c r="M348" s="9"/>
    </row>
    <row r="349" spans="1:13" s="8" customFormat="1" ht="13.5" customHeight="1" x14ac:dyDescent="0.25">
      <c r="A349" s="188" t="s">
        <v>163</v>
      </c>
      <c r="B349" s="187"/>
      <c r="C349" s="255">
        <v>19</v>
      </c>
      <c r="D349" s="255">
        <v>113</v>
      </c>
      <c r="E349" s="255">
        <v>84</v>
      </c>
      <c r="F349" s="256">
        <v>29</v>
      </c>
      <c r="G349" s="255">
        <v>94.989744600000009</v>
      </c>
      <c r="H349" s="255">
        <v>77.181386500000002</v>
      </c>
      <c r="I349" s="255">
        <v>17.808358100000007</v>
      </c>
      <c r="J349" s="59"/>
      <c r="K349" s="9"/>
      <c r="L349" s="302"/>
    </row>
    <row r="350" spans="1:13" ht="13.5" customHeight="1" x14ac:dyDescent="0.25">
      <c r="A350" s="186" t="s">
        <v>2</v>
      </c>
      <c r="B350" s="179" t="s">
        <v>3</v>
      </c>
      <c r="C350" s="257">
        <v>19</v>
      </c>
      <c r="D350" s="257">
        <v>113</v>
      </c>
      <c r="E350" s="294">
        <v>84</v>
      </c>
      <c r="F350" s="295">
        <v>29</v>
      </c>
      <c r="G350" s="258">
        <v>94.989744600000009</v>
      </c>
      <c r="H350" s="258">
        <v>77.181386500000002</v>
      </c>
      <c r="I350" s="258">
        <v>17.808358100000007</v>
      </c>
      <c r="J350" s="55"/>
      <c r="L350" s="333"/>
      <c r="M350" s="9"/>
    </row>
    <row r="351" spans="1:13" ht="13.5" customHeight="1" x14ac:dyDescent="0.25">
      <c r="A351" s="188" t="s">
        <v>69</v>
      </c>
      <c r="B351" s="188"/>
      <c r="C351" s="254">
        <v>901</v>
      </c>
      <c r="D351" s="254">
        <v>6069</v>
      </c>
      <c r="E351" s="296">
        <v>4787</v>
      </c>
      <c r="F351" s="297">
        <v>1282</v>
      </c>
      <c r="G351" s="296">
        <v>5521.1656570999958</v>
      </c>
      <c r="H351" s="296">
        <v>4566</v>
      </c>
      <c r="I351" s="296">
        <v>955</v>
      </c>
      <c r="J351" s="55"/>
      <c r="L351" s="302"/>
      <c r="M351" s="9"/>
    </row>
    <row r="352" spans="1:13" ht="13.5" customHeight="1" x14ac:dyDescent="0.25">
      <c r="A352" s="186" t="s">
        <v>4</v>
      </c>
      <c r="B352" s="179" t="s">
        <v>5</v>
      </c>
      <c r="C352" s="258">
        <v>2</v>
      </c>
      <c r="D352" s="258">
        <v>24</v>
      </c>
      <c r="E352" s="294">
        <v>22</v>
      </c>
      <c r="F352" s="295">
        <v>2</v>
      </c>
      <c r="G352" s="258">
        <v>22.331258899999998</v>
      </c>
      <c r="H352" s="310" t="s">
        <v>226</v>
      </c>
      <c r="I352" s="310" t="s">
        <v>226</v>
      </c>
      <c r="J352" s="64"/>
      <c r="L352" s="302"/>
      <c r="M352" s="9"/>
    </row>
    <row r="353" spans="1:13" ht="13.5" customHeight="1" x14ac:dyDescent="0.25">
      <c r="A353" s="186" t="s">
        <v>6</v>
      </c>
      <c r="B353" s="179" t="s">
        <v>7</v>
      </c>
      <c r="C353" s="258">
        <v>47</v>
      </c>
      <c r="D353" s="258">
        <v>339</v>
      </c>
      <c r="E353" s="294">
        <v>168</v>
      </c>
      <c r="F353" s="295">
        <v>171</v>
      </c>
      <c r="G353" s="258">
        <v>252.99442740000006</v>
      </c>
      <c r="H353" s="258">
        <v>140.6770511</v>
      </c>
      <c r="I353" s="310">
        <v>112.31737630000006</v>
      </c>
      <c r="J353" s="55"/>
      <c r="L353" s="302"/>
      <c r="M353" s="9"/>
    </row>
    <row r="354" spans="1:13" ht="13.5" customHeight="1" x14ac:dyDescent="0.25">
      <c r="A354" s="186" t="s">
        <v>8</v>
      </c>
      <c r="B354" s="179" t="s">
        <v>9</v>
      </c>
      <c r="C354" s="258">
        <v>46</v>
      </c>
      <c r="D354" s="258">
        <v>58</v>
      </c>
      <c r="E354" s="294">
        <v>13</v>
      </c>
      <c r="F354" s="295">
        <v>45</v>
      </c>
      <c r="G354" s="258">
        <v>35.741744699999991</v>
      </c>
      <c r="H354" s="258">
        <v>8.8804807000000014</v>
      </c>
      <c r="I354" s="310">
        <v>26.861263999999991</v>
      </c>
      <c r="J354" s="55"/>
      <c r="L354" s="302"/>
      <c r="M354" s="9"/>
    </row>
    <row r="355" spans="1:13" ht="13.5" customHeight="1" x14ac:dyDescent="0.25">
      <c r="A355" s="186" t="s">
        <v>10</v>
      </c>
      <c r="B355" s="179" t="s">
        <v>11</v>
      </c>
      <c r="C355" s="258">
        <v>87</v>
      </c>
      <c r="D355" s="258">
        <v>451</v>
      </c>
      <c r="E355" s="294">
        <v>324</v>
      </c>
      <c r="F355" s="295">
        <v>127</v>
      </c>
      <c r="G355" s="258">
        <v>414.26572730000009</v>
      </c>
      <c r="H355" s="258">
        <v>309.17675810000009</v>
      </c>
      <c r="I355" s="310">
        <v>105.08896920000001</v>
      </c>
      <c r="J355" s="55"/>
      <c r="L355" s="302"/>
      <c r="M355" s="9"/>
    </row>
    <row r="356" spans="1:13" ht="13.5" customHeight="1" x14ac:dyDescent="0.25">
      <c r="A356" s="186" t="s">
        <v>73</v>
      </c>
      <c r="B356" s="179" t="s">
        <v>12</v>
      </c>
      <c r="C356" s="281">
        <v>6</v>
      </c>
      <c r="D356" s="273">
        <v>14</v>
      </c>
      <c r="E356" s="294">
        <v>4</v>
      </c>
      <c r="F356" s="295">
        <v>10</v>
      </c>
      <c r="G356" s="281">
        <v>10.9396959</v>
      </c>
      <c r="H356" s="258">
        <v>3.7965013999999999</v>
      </c>
      <c r="I356" s="310">
        <v>7.1431944999999999</v>
      </c>
      <c r="J356" s="65"/>
      <c r="L356" s="302"/>
      <c r="M356" s="9"/>
    </row>
    <row r="357" spans="1:13" ht="13.5" customHeight="1" x14ac:dyDescent="0.25">
      <c r="A357" s="186">
        <v>21</v>
      </c>
      <c r="B357" s="179" t="s">
        <v>13</v>
      </c>
      <c r="C357" s="258">
        <v>1</v>
      </c>
      <c r="D357" s="258">
        <v>3</v>
      </c>
      <c r="E357" s="294">
        <v>1</v>
      </c>
      <c r="F357" s="295">
        <v>2</v>
      </c>
      <c r="G357" s="258" t="s">
        <v>226</v>
      </c>
      <c r="H357" s="310" t="s">
        <v>226</v>
      </c>
      <c r="I357" s="310" t="s">
        <v>226</v>
      </c>
      <c r="J357" s="65"/>
      <c r="K357" s="18"/>
      <c r="L357" s="302"/>
      <c r="M357" s="9"/>
    </row>
    <row r="358" spans="1:13" ht="13.5" customHeight="1" x14ac:dyDescent="0.25">
      <c r="A358" s="183" t="s">
        <v>74</v>
      </c>
      <c r="B358" s="179" t="s">
        <v>14</v>
      </c>
      <c r="C358" s="258">
        <v>11</v>
      </c>
      <c r="D358" s="258">
        <v>44</v>
      </c>
      <c r="E358" s="294">
        <v>26</v>
      </c>
      <c r="F358" s="295">
        <v>18</v>
      </c>
      <c r="G358" s="258">
        <v>36.190641899999996</v>
      </c>
      <c r="H358" s="258">
        <v>24.9774928</v>
      </c>
      <c r="I358" s="310">
        <v>11.213149099999995</v>
      </c>
      <c r="J358" s="65"/>
      <c r="K358" s="18"/>
      <c r="L358" s="286"/>
      <c r="M358" s="9"/>
    </row>
    <row r="359" spans="1:13" ht="13.5" customHeight="1" x14ac:dyDescent="0.25">
      <c r="A359" s="183" t="s">
        <v>79</v>
      </c>
      <c r="B359" s="179" t="s">
        <v>15</v>
      </c>
      <c r="C359" s="258">
        <v>42</v>
      </c>
      <c r="D359" s="258">
        <v>257</v>
      </c>
      <c r="E359" s="294">
        <v>225</v>
      </c>
      <c r="F359" s="295">
        <v>32</v>
      </c>
      <c r="G359" s="258">
        <v>241.47232480000005</v>
      </c>
      <c r="H359" s="258">
        <v>216.17673290000008</v>
      </c>
      <c r="I359" s="310">
        <v>25.295591899999977</v>
      </c>
      <c r="J359" s="65"/>
      <c r="K359" s="18"/>
      <c r="L359" s="286"/>
      <c r="M359" s="9"/>
    </row>
    <row r="360" spans="1:13" ht="13.5" customHeight="1" x14ac:dyDescent="0.25">
      <c r="A360" s="186">
        <v>26</v>
      </c>
      <c r="B360" s="179" t="s">
        <v>64</v>
      </c>
      <c r="C360" s="258">
        <v>11</v>
      </c>
      <c r="D360" s="258">
        <v>234</v>
      </c>
      <c r="E360" s="294">
        <v>124</v>
      </c>
      <c r="F360" s="295">
        <v>110</v>
      </c>
      <c r="G360" s="258">
        <v>224.24491860000006</v>
      </c>
      <c r="H360" s="258">
        <v>119.51689359999999</v>
      </c>
      <c r="I360" s="310">
        <v>104.72802500000007</v>
      </c>
      <c r="J360" s="65"/>
      <c r="K360" s="18"/>
      <c r="L360" s="286"/>
      <c r="M360" s="9"/>
    </row>
    <row r="361" spans="1:13" ht="13.5" customHeight="1" x14ac:dyDescent="0.25">
      <c r="A361" s="186">
        <v>27</v>
      </c>
      <c r="B361" s="179" t="s">
        <v>16</v>
      </c>
      <c r="C361" s="258">
        <v>6</v>
      </c>
      <c r="D361" s="258">
        <v>45</v>
      </c>
      <c r="E361" s="294">
        <v>35</v>
      </c>
      <c r="F361" s="295">
        <v>10</v>
      </c>
      <c r="G361" s="258">
        <v>42.244206800000001</v>
      </c>
      <c r="H361" s="258">
        <v>34.123967700000001</v>
      </c>
      <c r="I361" s="310">
        <v>8.1202390999999992</v>
      </c>
      <c r="J361" s="65"/>
      <c r="L361" s="286"/>
      <c r="M361" s="9"/>
    </row>
    <row r="362" spans="1:13" ht="13.5" customHeight="1" x14ac:dyDescent="0.25">
      <c r="A362" s="186">
        <v>28</v>
      </c>
      <c r="B362" s="179" t="s">
        <v>17</v>
      </c>
      <c r="C362" s="258">
        <v>3</v>
      </c>
      <c r="D362" s="258">
        <v>4</v>
      </c>
      <c r="E362" s="294">
        <v>4</v>
      </c>
      <c r="F362" s="295">
        <v>0</v>
      </c>
      <c r="G362" s="258" t="s">
        <v>226</v>
      </c>
      <c r="H362" s="258">
        <v>3.5930027999999998</v>
      </c>
      <c r="I362" s="310" t="s">
        <v>226</v>
      </c>
      <c r="J362" s="65"/>
      <c r="K362" s="18"/>
      <c r="L362" s="302"/>
      <c r="M362" s="9"/>
    </row>
    <row r="363" spans="1:13" ht="13.5" customHeight="1" x14ac:dyDescent="0.25">
      <c r="A363" s="183" t="s">
        <v>75</v>
      </c>
      <c r="B363" s="179" t="s">
        <v>18</v>
      </c>
      <c r="C363" s="258">
        <v>1</v>
      </c>
      <c r="D363" s="258">
        <v>9</v>
      </c>
      <c r="E363" s="294">
        <v>4</v>
      </c>
      <c r="F363" s="295">
        <v>5</v>
      </c>
      <c r="G363" s="258">
        <v>6.9444520000000001</v>
      </c>
      <c r="H363" s="310">
        <v>4</v>
      </c>
      <c r="I363" s="310" t="s">
        <v>226</v>
      </c>
      <c r="J363" s="65"/>
      <c r="K363" s="18"/>
      <c r="L363" s="286"/>
      <c r="M363" s="9"/>
    </row>
    <row r="364" spans="1:13" ht="13.5" customHeight="1" x14ac:dyDescent="0.25">
      <c r="A364" s="186" t="s">
        <v>19</v>
      </c>
      <c r="B364" s="179" t="s">
        <v>20</v>
      </c>
      <c r="C364" s="258">
        <v>104</v>
      </c>
      <c r="D364" s="258">
        <v>362</v>
      </c>
      <c r="E364" s="294">
        <v>227</v>
      </c>
      <c r="F364" s="295">
        <v>135</v>
      </c>
      <c r="G364" s="258">
        <v>304.20398750000004</v>
      </c>
      <c r="H364" s="258">
        <v>209.62749550000009</v>
      </c>
      <c r="I364" s="310">
        <v>94.576491999999945</v>
      </c>
      <c r="J364" s="65"/>
      <c r="K364" s="18"/>
      <c r="L364" s="286"/>
      <c r="M364" s="9"/>
    </row>
    <row r="365" spans="1:13" ht="13.5" customHeight="1" x14ac:dyDescent="0.25">
      <c r="A365" s="186">
        <v>35</v>
      </c>
      <c r="B365" s="179" t="s">
        <v>21</v>
      </c>
      <c r="C365" s="258">
        <v>25</v>
      </c>
      <c r="D365" s="258">
        <v>671</v>
      </c>
      <c r="E365" s="294">
        <v>501</v>
      </c>
      <c r="F365" s="295">
        <v>170</v>
      </c>
      <c r="G365" s="258">
        <v>622.56676320000008</v>
      </c>
      <c r="H365" s="258">
        <v>484.80509660000007</v>
      </c>
      <c r="I365" s="310">
        <v>137.76166660000001</v>
      </c>
      <c r="J365" s="65"/>
      <c r="K365" s="18"/>
      <c r="L365" s="286"/>
      <c r="M365" s="9"/>
    </row>
    <row r="366" spans="1:13" ht="13.5" customHeight="1" x14ac:dyDescent="0.25">
      <c r="A366" s="186" t="s">
        <v>22</v>
      </c>
      <c r="B366" s="179" t="s">
        <v>71</v>
      </c>
      <c r="C366" s="258">
        <v>14</v>
      </c>
      <c r="D366" s="258">
        <v>273</v>
      </c>
      <c r="E366" s="294">
        <v>223</v>
      </c>
      <c r="F366" s="295">
        <v>50</v>
      </c>
      <c r="G366" s="258">
        <v>259.82654719999994</v>
      </c>
      <c r="H366" s="258">
        <v>217.45735609999997</v>
      </c>
      <c r="I366" s="310">
        <v>42.369191099999966</v>
      </c>
      <c r="J366" s="65"/>
      <c r="K366" s="18"/>
      <c r="L366" s="286"/>
      <c r="M366" s="9"/>
    </row>
    <row r="367" spans="1:13" ht="13.5" customHeight="1" x14ac:dyDescent="0.25">
      <c r="A367" s="183" t="s">
        <v>76</v>
      </c>
      <c r="B367" s="179" t="s">
        <v>23</v>
      </c>
      <c r="C367" s="258">
        <v>88</v>
      </c>
      <c r="D367" s="258">
        <v>780</v>
      </c>
      <c r="E367" s="294">
        <v>681</v>
      </c>
      <c r="F367" s="295">
        <v>99</v>
      </c>
      <c r="G367" s="258">
        <v>727.91387549999979</v>
      </c>
      <c r="H367" s="258">
        <v>654.16001179999978</v>
      </c>
      <c r="I367" s="310">
        <v>73.753863700000011</v>
      </c>
      <c r="J367" s="65"/>
      <c r="K367" s="18"/>
      <c r="L367" s="286"/>
      <c r="M367" s="9"/>
    </row>
    <row r="368" spans="1:13" ht="13.5" customHeight="1" x14ac:dyDescent="0.25">
      <c r="A368" s="186">
        <v>43</v>
      </c>
      <c r="B368" s="179" t="s">
        <v>24</v>
      </c>
      <c r="C368" s="258">
        <v>407</v>
      </c>
      <c r="D368" s="258">
        <v>2501</v>
      </c>
      <c r="E368" s="294">
        <v>2205</v>
      </c>
      <c r="F368" s="295">
        <v>296</v>
      </c>
      <c r="G368" s="258">
        <v>2313.5880668999957</v>
      </c>
      <c r="H368" s="258">
        <v>2113.5117754999942</v>
      </c>
      <c r="I368" s="310">
        <v>200.07629140000154</v>
      </c>
      <c r="J368" s="65"/>
      <c r="K368" s="18"/>
      <c r="L368" s="286"/>
      <c r="M368" s="9"/>
    </row>
    <row r="369" spans="1:13" ht="13.5" customHeight="1" x14ac:dyDescent="0.25">
      <c r="A369" s="188" t="s">
        <v>70</v>
      </c>
      <c r="B369" s="188"/>
      <c r="C369" s="260">
        <v>11529</v>
      </c>
      <c r="D369" s="260">
        <v>113265</v>
      </c>
      <c r="E369" s="260">
        <v>53128</v>
      </c>
      <c r="F369" s="261">
        <v>60137</v>
      </c>
      <c r="G369" s="260">
        <v>88089.515769400066</v>
      </c>
      <c r="H369" s="260">
        <v>45256.355534000046</v>
      </c>
      <c r="I369" s="274">
        <v>42833.160235400021</v>
      </c>
      <c r="J369" s="65"/>
      <c r="K369" s="18"/>
      <c r="L369" s="286"/>
      <c r="M369" s="9"/>
    </row>
    <row r="370" spans="1:13" ht="13.5" customHeight="1" x14ac:dyDescent="0.25">
      <c r="A370" s="186">
        <v>45</v>
      </c>
      <c r="B370" s="179" t="s">
        <v>25</v>
      </c>
      <c r="C370" s="252">
        <v>153</v>
      </c>
      <c r="D370" s="252">
        <v>684</v>
      </c>
      <c r="E370" s="294">
        <v>578</v>
      </c>
      <c r="F370" s="295">
        <v>106</v>
      </c>
      <c r="G370" s="252">
        <v>625.28858860000014</v>
      </c>
      <c r="H370" s="258">
        <v>543.1110682000002</v>
      </c>
      <c r="I370" s="258">
        <v>82.177520399999935</v>
      </c>
      <c r="J370" s="65"/>
      <c r="K370" s="18"/>
      <c r="L370" s="286"/>
      <c r="M370" s="9"/>
    </row>
    <row r="371" spans="1:13" ht="13.5" customHeight="1" x14ac:dyDescent="0.25">
      <c r="A371" s="186">
        <v>46</v>
      </c>
      <c r="B371" s="179" t="s">
        <v>26</v>
      </c>
      <c r="C371" s="252">
        <v>323</v>
      </c>
      <c r="D371" s="252">
        <v>2209</v>
      </c>
      <c r="E371" s="294">
        <v>1411</v>
      </c>
      <c r="F371" s="295">
        <v>798</v>
      </c>
      <c r="G371" s="252">
        <v>1988.0814568999992</v>
      </c>
      <c r="H371" s="258">
        <v>1327.4814266000012</v>
      </c>
      <c r="I371" s="258">
        <v>660.60003029999802</v>
      </c>
      <c r="J371" s="65"/>
      <c r="K371" s="18"/>
      <c r="L371" s="286"/>
      <c r="M371" s="9"/>
    </row>
    <row r="372" spans="1:13" ht="13.5" customHeight="1" x14ac:dyDescent="0.25">
      <c r="A372" s="186">
        <v>47</v>
      </c>
      <c r="B372" s="179" t="s">
        <v>27</v>
      </c>
      <c r="C372" s="252">
        <v>1130</v>
      </c>
      <c r="D372" s="252">
        <v>6856</v>
      </c>
      <c r="E372" s="294">
        <v>2262</v>
      </c>
      <c r="F372" s="295">
        <v>4594</v>
      </c>
      <c r="G372" s="252">
        <v>5307.5037845000043</v>
      </c>
      <c r="H372" s="258">
        <v>1946.4762487999988</v>
      </c>
      <c r="I372" s="258">
        <v>3361.0275357000055</v>
      </c>
      <c r="J372" s="65"/>
      <c r="K372" s="18"/>
      <c r="L372" s="286"/>
      <c r="M372" s="9"/>
    </row>
    <row r="373" spans="1:13" ht="13.5" customHeight="1" x14ac:dyDescent="0.25">
      <c r="A373" s="186">
        <v>49</v>
      </c>
      <c r="B373" s="179" t="s">
        <v>28</v>
      </c>
      <c r="C373" s="252">
        <v>199</v>
      </c>
      <c r="D373" s="252">
        <v>2292</v>
      </c>
      <c r="E373" s="294">
        <v>1929</v>
      </c>
      <c r="F373" s="295">
        <v>363</v>
      </c>
      <c r="G373" s="252">
        <v>2057.4383080000034</v>
      </c>
      <c r="H373" s="258">
        <v>1766.6904853000024</v>
      </c>
      <c r="I373" s="258">
        <v>290.74782270000105</v>
      </c>
      <c r="J373" s="65"/>
      <c r="K373" s="18"/>
      <c r="L373" s="286"/>
      <c r="M373" s="9"/>
    </row>
    <row r="374" spans="1:13" ht="13.5" customHeight="1" x14ac:dyDescent="0.25">
      <c r="A374" s="186" t="s">
        <v>77</v>
      </c>
      <c r="B374" s="179" t="s">
        <v>29</v>
      </c>
      <c r="C374" s="252">
        <v>4</v>
      </c>
      <c r="D374" s="252">
        <v>218</v>
      </c>
      <c r="E374" s="294">
        <v>177</v>
      </c>
      <c r="F374" s="295">
        <v>41</v>
      </c>
      <c r="G374" s="252">
        <v>202.61479010000002</v>
      </c>
      <c r="H374" s="258">
        <v>168.6051812</v>
      </c>
      <c r="I374" s="258">
        <v>34.009608900000018</v>
      </c>
      <c r="J374" s="65"/>
      <c r="K374" s="18"/>
      <c r="L374" s="286"/>
      <c r="M374" s="9"/>
    </row>
    <row r="375" spans="1:13" ht="13.5" customHeight="1" x14ac:dyDescent="0.25">
      <c r="A375" s="186">
        <v>52</v>
      </c>
      <c r="B375" s="179" t="s">
        <v>30</v>
      </c>
      <c r="C375" s="252">
        <v>26</v>
      </c>
      <c r="D375" s="252">
        <v>222</v>
      </c>
      <c r="E375" s="294">
        <v>155</v>
      </c>
      <c r="F375" s="295">
        <v>67</v>
      </c>
      <c r="G375" s="252">
        <v>180.71937029999998</v>
      </c>
      <c r="H375" s="258">
        <v>129.82958310000001</v>
      </c>
      <c r="I375" s="258">
        <v>50.889787199999972</v>
      </c>
      <c r="J375" s="65"/>
      <c r="K375" s="18"/>
      <c r="L375" s="286"/>
      <c r="M375" s="9"/>
    </row>
    <row r="376" spans="1:13" ht="13.5" customHeight="1" x14ac:dyDescent="0.25">
      <c r="A376" s="186">
        <v>53</v>
      </c>
      <c r="B376" s="179" t="s">
        <v>31</v>
      </c>
      <c r="C376" s="252">
        <v>46</v>
      </c>
      <c r="D376" s="252">
        <v>504</v>
      </c>
      <c r="E376" s="294">
        <v>301</v>
      </c>
      <c r="F376" s="295">
        <v>203</v>
      </c>
      <c r="G376" s="252">
        <v>442.50431749999996</v>
      </c>
      <c r="H376" s="258">
        <v>274.70851059999995</v>
      </c>
      <c r="I376" s="258">
        <v>167.7958069</v>
      </c>
      <c r="J376" s="65"/>
      <c r="K376" s="18"/>
      <c r="L376" s="286"/>
      <c r="M376" s="9"/>
    </row>
    <row r="377" spans="1:13" ht="13.5" customHeight="1" x14ac:dyDescent="0.25">
      <c r="A377" s="186">
        <v>55</v>
      </c>
      <c r="B377" s="179" t="s">
        <v>32</v>
      </c>
      <c r="C377" s="252">
        <v>47</v>
      </c>
      <c r="D377" s="252">
        <v>1627</v>
      </c>
      <c r="E377" s="294">
        <v>872</v>
      </c>
      <c r="F377" s="295">
        <v>755</v>
      </c>
      <c r="G377" s="252">
        <v>1431.7003786</v>
      </c>
      <c r="H377" s="258">
        <v>796.53780289999975</v>
      </c>
      <c r="I377" s="258">
        <v>635.16257570000027</v>
      </c>
      <c r="J377" s="65"/>
      <c r="K377" s="18"/>
      <c r="L377" s="286"/>
      <c r="M377" s="9"/>
    </row>
    <row r="378" spans="1:13" ht="13.5" customHeight="1" x14ac:dyDescent="0.25">
      <c r="A378" s="186">
        <v>56</v>
      </c>
      <c r="B378" s="179" t="s">
        <v>33</v>
      </c>
      <c r="C378" s="252">
        <v>630</v>
      </c>
      <c r="D378" s="252">
        <v>5041</v>
      </c>
      <c r="E378" s="294">
        <v>3023</v>
      </c>
      <c r="F378" s="295">
        <v>2018</v>
      </c>
      <c r="G378" s="252">
        <v>3756.1985102000058</v>
      </c>
      <c r="H378" s="258">
        <v>2422.3948269000043</v>
      </c>
      <c r="I378" s="258">
        <v>1333.8036833000015</v>
      </c>
      <c r="J378" s="65"/>
      <c r="K378" s="18"/>
      <c r="L378" s="286"/>
      <c r="M378" s="9"/>
    </row>
    <row r="379" spans="1:13" ht="13.5" customHeight="1" x14ac:dyDescent="0.25">
      <c r="A379" s="186" t="s">
        <v>34</v>
      </c>
      <c r="B379" s="179" t="s">
        <v>35</v>
      </c>
      <c r="C379" s="252">
        <v>171</v>
      </c>
      <c r="D379" s="252">
        <v>2487</v>
      </c>
      <c r="E379" s="294">
        <v>1345</v>
      </c>
      <c r="F379" s="295">
        <v>1142</v>
      </c>
      <c r="G379" s="252">
        <v>1904.5955621000003</v>
      </c>
      <c r="H379" s="258">
        <v>1110.3766642999994</v>
      </c>
      <c r="I379" s="258">
        <v>794.21889780000083</v>
      </c>
      <c r="J379" s="65"/>
      <c r="K379" s="18"/>
      <c r="L379" s="286"/>
      <c r="M379" s="9"/>
    </row>
    <row r="380" spans="1:13" ht="13.5" customHeight="1" x14ac:dyDescent="0.25">
      <c r="A380" s="186">
        <v>61</v>
      </c>
      <c r="B380" s="179" t="s">
        <v>36</v>
      </c>
      <c r="C380" s="252">
        <v>39</v>
      </c>
      <c r="D380" s="252">
        <v>1656</v>
      </c>
      <c r="E380" s="294">
        <v>1177</v>
      </c>
      <c r="F380" s="295">
        <v>479</v>
      </c>
      <c r="G380" s="252">
        <v>1469.7428921000001</v>
      </c>
      <c r="H380" s="258">
        <v>1082.6378126000002</v>
      </c>
      <c r="I380" s="258">
        <v>387.10507949999987</v>
      </c>
      <c r="J380" s="65"/>
      <c r="K380" s="18"/>
      <c r="L380" s="286"/>
      <c r="M380" s="9"/>
    </row>
    <row r="381" spans="1:13" ht="13.5" customHeight="1" x14ac:dyDescent="0.25">
      <c r="A381" s="186" t="s">
        <v>78</v>
      </c>
      <c r="B381" s="179" t="s">
        <v>37</v>
      </c>
      <c r="C381" s="252">
        <v>328</v>
      </c>
      <c r="D381" s="252">
        <v>1902</v>
      </c>
      <c r="E381" s="294">
        <v>1529</v>
      </c>
      <c r="F381" s="295">
        <v>373</v>
      </c>
      <c r="G381" s="252">
        <v>1712.4948281000009</v>
      </c>
      <c r="H381" s="258">
        <v>1422.8311327000008</v>
      </c>
      <c r="I381" s="258">
        <v>289.66369540000005</v>
      </c>
      <c r="J381" s="65"/>
      <c r="K381" s="18"/>
      <c r="L381" s="286"/>
      <c r="M381" s="9"/>
    </row>
    <row r="382" spans="1:13" ht="13.5" customHeight="1" x14ac:dyDescent="0.25">
      <c r="A382" s="186">
        <v>64</v>
      </c>
      <c r="B382" s="179" t="s">
        <v>38</v>
      </c>
      <c r="C382" s="252">
        <v>145</v>
      </c>
      <c r="D382" s="252">
        <v>2951</v>
      </c>
      <c r="E382" s="294">
        <v>1869</v>
      </c>
      <c r="F382" s="295">
        <v>1082</v>
      </c>
      <c r="G382" s="252">
        <v>2703.6733661999988</v>
      </c>
      <c r="H382" s="258">
        <v>1793.9399248999982</v>
      </c>
      <c r="I382" s="258">
        <v>909.73344130000055</v>
      </c>
      <c r="J382" s="65"/>
      <c r="K382" s="18"/>
      <c r="L382" s="286"/>
      <c r="M382" s="9"/>
    </row>
    <row r="383" spans="1:13" ht="13.5" customHeight="1" x14ac:dyDescent="0.25">
      <c r="A383" s="186">
        <v>65</v>
      </c>
      <c r="B383" s="179" t="s">
        <v>39</v>
      </c>
      <c r="C383" s="252">
        <v>54</v>
      </c>
      <c r="D383" s="252">
        <v>4418</v>
      </c>
      <c r="E383" s="294">
        <v>1954</v>
      </c>
      <c r="F383" s="295">
        <v>2464</v>
      </c>
      <c r="G383" s="252">
        <v>3571.6520091999992</v>
      </c>
      <c r="H383" s="258">
        <v>1688.8893564999998</v>
      </c>
      <c r="I383" s="258">
        <v>1882.7626526999993</v>
      </c>
      <c r="J383" s="65"/>
      <c r="K383" s="18"/>
      <c r="L383" s="286"/>
      <c r="M383" s="9"/>
    </row>
    <row r="384" spans="1:13" ht="13.5" customHeight="1" x14ac:dyDescent="0.25">
      <c r="A384" s="186">
        <v>66</v>
      </c>
      <c r="B384" s="179" t="s">
        <v>40</v>
      </c>
      <c r="C384" s="252">
        <v>261</v>
      </c>
      <c r="D384" s="252">
        <v>1678</v>
      </c>
      <c r="E384" s="294">
        <v>1080</v>
      </c>
      <c r="F384" s="295">
        <v>598</v>
      </c>
      <c r="G384" s="252">
        <v>1447.2173214999984</v>
      </c>
      <c r="H384" s="258">
        <v>990.08832890000099</v>
      </c>
      <c r="I384" s="258">
        <v>457.12899259999745</v>
      </c>
      <c r="J384" s="65"/>
      <c r="K384" s="18"/>
      <c r="L384" s="286"/>
      <c r="M384" s="9"/>
    </row>
    <row r="385" spans="1:13" ht="13.5" customHeight="1" x14ac:dyDescent="0.25">
      <c r="A385" s="186">
        <v>68</v>
      </c>
      <c r="B385" s="179" t="s">
        <v>41</v>
      </c>
      <c r="C385" s="252">
        <v>304</v>
      </c>
      <c r="D385" s="252">
        <v>2286</v>
      </c>
      <c r="E385" s="294">
        <v>996</v>
      </c>
      <c r="F385" s="295">
        <v>1290</v>
      </c>
      <c r="G385" s="252">
        <v>1507.2215840999982</v>
      </c>
      <c r="H385" s="258">
        <v>702.85960640000087</v>
      </c>
      <c r="I385" s="258">
        <v>804.36197769999728</v>
      </c>
      <c r="J385" s="65"/>
      <c r="K385" s="18"/>
      <c r="L385" s="286"/>
      <c r="M385" s="9"/>
    </row>
    <row r="386" spans="1:13" ht="13.5" customHeight="1" x14ac:dyDescent="0.25">
      <c r="A386" s="186">
        <v>69</v>
      </c>
      <c r="B386" s="179" t="s">
        <v>42</v>
      </c>
      <c r="C386" s="252">
        <v>716</v>
      </c>
      <c r="D386" s="252">
        <v>2835</v>
      </c>
      <c r="E386" s="294">
        <v>1164</v>
      </c>
      <c r="F386" s="295">
        <v>1671</v>
      </c>
      <c r="G386" s="252">
        <v>2234.9681772999984</v>
      </c>
      <c r="H386" s="258">
        <v>1024.8149314000018</v>
      </c>
      <c r="I386" s="258">
        <v>1210.1532458999966</v>
      </c>
      <c r="J386" s="65"/>
      <c r="K386" s="18"/>
      <c r="L386" s="286"/>
      <c r="M386" s="9"/>
    </row>
    <row r="387" spans="1:13" ht="13.5" customHeight="1" x14ac:dyDescent="0.25">
      <c r="A387" s="186">
        <v>70</v>
      </c>
      <c r="B387" s="179" t="s">
        <v>43</v>
      </c>
      <c r="C387" s="252">
        <v>373</v>
      </c>
      <c r="D387" s="252">
        <v>3855</v>
      </c>
      <c r="E387" s="294">
        <v>2167</v>
      </c>
      <c r="F387" s="295">
        <v>1688</v>
      </c>
      <c r="G387" s="252">
        <v>3271.949830200002</v>
      </c>
      <c r="H387" s="258">
        <v>1941.1698855</v>
      </c>
      <c r="I387" s="258">
        <v>1330.779944700002</v>
      </c>
      <c r="J387" s="65"/>
      <c r="K387" s="18"/>
      <c r="L387" s="286"/>
      <c r="M387" s="9"/>
    </row>
    <row r="388" spans="1:13" ht="13.5" customHeight="1" x14ac:dyDescent="0.25">
      <c r="A388" s="186">
        <v>71</v>
      </c>
      <c r="B388" s="179" t="s">
        <v>44</v>
      </c>
      <c r="C388" s="252">
        <v>507</v>
      </c>
      <c r="D388" s="252">
        <v>3500</v>
      </c>
      <c r="E388" s="294">
        <v>2277</v>
      </c>
      <c r="F388" s="295">
        <v>1223</v>
      </c>
      <c r="G388" s="252">
        <v>3053.6157558000032</v>
      </c>
      <c r="H388" s="258">
        <v>2097.9105337000001</v>
      </c>
      <c r="I388" s="258">
        <v>955.70522210000308</v>
      </c>
      <c r="J388" s="65"/>
      <c r="K388" s="18"/>
      <c r="L388" s="286"/>
      <c r="M388" s="9"/>
    </row>
    <row r="389" spans="1:13" ht="13.5" customHeight="1" x14ac:dyDescent="0.25">
      <c r="A389" s="186">
        <v>72</v>
      </c>
      <c r="B389" s="179" t="s">
        <v>45</v>
      </c>
      <c r="C389" s="252">
        <v>56</v>
      </c>
      <c r="D389" s="252">
        <v>1195</v>
      </c>
      <c r="E389" s="294">
        <v>639</v>
      </c>
      <c r="F389" s="295">
        <v>556</v>
      </c>
      <c r="G389" s="252">
        <v>1044.6889034999997</v>
      </c>
      <c r="H389" s="258">
        <v>590.23651350000011</v>
      </c>
      <c r="I389" s="258">
        <v>454.45238999999958</v>
      </c>
      <c r="J389" s="65"/>
      <c r="K389" s="18"/>
      <c r="L389" s="286"/>
      <c r="M389" s="9"/>
    </row>
    <row r="390" spans="1:13" ht="13.5" customHeight="1" x14ac:dyDescent="0.25">
      <c r="A390" s="186" t="s">
        <v>46</v>
      </c>
      <c r="B390" s="179" t="s">
        <v>47</v>
      </c>
      <c r="C390" s="252">
        <v>732</v>
      </c>
      <c r="D390" s="252">
        <v>1939</v>
      </c>
      <c r="E390" s="294">
        <v>1019</v>
      </c>
      <c r="F390" s="295">
        <v>920</v>
      </c>
      <c r="G390" s="252">
        <v>1342.0899500000014</v>
      </c>
      <c r="H390" s="258">
        <v>775.85779020000086</v>
      </c>
      <c r="I390" s="258">
        <v>566.23215980000055</v>
      </c>
      <c r="J390" s="65"/>
      <c r="K390" s="18"/>
      <c r="L390" s="286"/>
      <c r="M390" s="9"/>
    </row>
    <row r="391" spans="1:13" ht="13.5" customHeight="1" x14ac:dyDescent="0.25">
      <c r="A391" s="186" t="s">
        <v>164</v>
      </c>
      <c r="B391" s="179" t="s">
        <v>48</v>
      </c>
      <c r="C391" s="252">
        <v>394</v>
      </c>
      <c r="D391" s="252">
        <v>4902</v>
      </c>
      <c r="E391" s="294">
        <v>2891</v>
      </c>
      <c r="F391" s="295">
        <v>2011</v>
      </c>
      <c r="G391" s="252">
        <v>3786.1543537000043</v>
      </c>
      <c r="H391" s="258">
        <v>2533.7848306000014</v>
      </c>
      <c r="I391" s="258">
        <v>1252.3695231000029</v>
      </c>
      <c r="J391" s="65"/>
      <c r="K391" s="18"/>
      <c r="L391" s="286"/>
      <c r="M391" s="9"/>
    </row>
    <row r="392" spans="1:13" ht="13.5" customHeight="1" x14ac:dyDescent="0.25">
      <c r="A392" s="186">
        <v>78</v>
      </c>
      <c r="B392" s="179" t="s">
        <v>49</v>
      </c>
      <c r="C392" s="252">
        <v>101</v>
      </c>
      <c r="D392" s="252">
        <v>6922</v>
      </c>
      <c r="E392" s="294">
        <v>4300</v>
      </c>
      <c r="F392" s="295">
        <v>2622</v>
      </c>
      <c r="G392" s="252">
        <v>5042.0984757000006</v>
      </c>
      <c r="H392" s="258">
        <v>3522.0255262000005</v>
      </c>
      <c r="I392" s="258">
        <v>1520.0729495</v>
      </c>
      <c r="J392" s="65"/>
      <c r="K392" s="18"/>
      <c r="L392" s="286"/>
      <c r="M392" s="9"/>
    </row>
    <row r="393" spans="1:13" ht="13.5" customHeight="1" x14ac:dyDescent="0.25">
      <c r="A393" s="186">
        <v>84</v>
      </c>
      <c r="B393" s="179" t="s">
        <v>50</v>
      </c>
      <c r="C393" s="252">
        <v>191</v>
      </c>
      <c r="D393" s="252">
        <v>6574</v>
      </c>
      <c r="E393" s="294">
        <v>3100</v>
      </c>
      <c r="F393" s="295">
        <v>3474</v>
      </c>
      <c r="G393" s="252">
        <v>5730.4425504000001</v>
      </c>
      <c r="H393" s="258">
        <v>2929.6997566999994</v>
      </c>
      <c r="I393" s="258">
        <v>2800.7427937000007</v>
      </c>
      <c r="J393" s="65"/>
      <c r="L393" s="286"/>
      <c r="M393" s="9"/>
    </row>
    <row r="394" spans="1:13" ht="13.5" customHeight="1" x14ac:dyDescent="0.25">
      <c r="A394" s="186">
        <v>85</v>
      </c>
      <c r="B394" s="179" t="s">
        <v>51</v>
      </c>
      <c r="C394" s="252">
        <v>683</v>
      </c>
      <c r="D394" s="252">
        <v>9939</v>
      </c>
      <c r="E394" s="294">
        <v>3864</v>
      </c>
      <c r="F394" s="295">
        <v>6075</v>
      </c>
      <c r="G394" s="252">
        <v>6644.6737724999848</v>
      </c>
      <c r="H394" s="258">
        <v>2787.5885125000023</v>
      </c>
      <c r="I394" s="258">
        <v>3857.0852599999826</v>
      </c>
      <c r="J394" s="65"/>
      <c r="K394" s="18"/>
      <c r="L394" s="302"/>
      <c r="M394" s="9"/>
    </row>
    <row r="395" spans="1:13" ht="13.5" customHeight="1" x14ac:dyDescent="0.25">
      <c r="A395" s="186">
        <v>86</v>
      </c>
      <c r="B395" s="179" t="s">
        <v>52</v>
      </c>
      <c r="C395" s="252">
        <v>1779</v>
      </c>
      <c r="D395" s="252">
        <v>18149</v>
      </c>
      <c r="E395" s="294">
        <v>5236</v>
      </c>
      <c r="F395" s="295">
        <v>12913</v>
      </c>
      <c r="G395" s="252">
        <v>14331.331962000089</v>
      </c>
      <c r="H395" s="258">
        <v>4587.3934613000383</v>
      </c>
      <c r="I395" s="258">
        <v>9743.938500700051</v>
      </c>
      <c r="J395" s="65"/>
      <c r="K395" s="18"/>
      <c r="L395" s="286"/>
      <c r="M395" s="9"/>
    </row>
    <row r="396" spans="1:13" ht="13.5" customHeight="1" x14ac:dyDescent="0.25">
      <c r="A396" s="186">
        <v>87</v>
      </c>
      <c r="B396" s="179" t="s">
        <v>53</v>
      </c>
      <c r="C396" s="252">
        <v>66</v>
      </c>
      <c r="D396" s="252">
        <v>3476</v>
      </c>
      <c r="E396" s="294">
        <v>974</v>
      </c>
      <c r="F396" s="295">
        <v>2502</v>
      </c>
      <c r="G396" s="252">
        <v>2530.3882897000003</v>
      </c>
      <c r="H396" s="258">
        <v>740.94492700000001</v>
      </c>
      <c r="I396" s="258">
        <v>1789.4433627000003</v>
      </c>
      <c r="J396" s="65"/>
      <c r="K396" s="18"/>
      <c r="L396" s="286"/>
      <c r="M396" s="9"/>
    </row>
    <row r="397" spans="1:13" ht="13.5" customHeight="1" x14ac:dyDescent="0.25">
      <c r="A397" s="186">
        <v>88</v>
      </c>
      <c r="B397" s="179" t="s">
        <v>54</v>
      </c>
      <c r="C397" s="252">
        <v>258</v>
      </c>
      <c r="D397" s="252">
        <v>4349</v>
      </c>
      <c r="E397" s="294">
        <v>1079</v>
      </c>
      <c r="F397" s="295">
        <v>3270</v>
      </c>
      <c r="G397" s="252">
        <v>2832.2333574999993</v>
      </c>
      <c r="H397" s="258">
        <v>790.57265719999998</v>
      </c>
      <c r="I397" s="258">
        <v>2041.6607002999995</v>
      </c>
      <c r="J397" s="65"/>
      <c r="K397" s="18"/>
      <c r="L397" s="286"/>
      <c r="M397" s="9"/>
    </row>
    <row r="398" spans="1:13" ht="13.5" customHeight="1" x14ac:dyDescent="0.25">
      <c r="A398" s="186" t="s">
        <v>55</v>
      </c>
      <c r="B398" s="179" t="s">
        <v>56</v>
      </c>
      <c r="C398" s="252">
        <v>602</v>
      </c>
      <c r="D398" s="252">
        <v>3617</v>
      </c>
      <c r="E398" s="294">
        <v>1878</v>
      </c>
      <c r="F398" s="295">
        <v>1739</v>
      </c>
      <c r="G398" s="252">
        <v>2516.8988821999978</v>
      </c>
      <c r="H398" s="258">
        <v>1409.893352600001</v>
      </c>
      <c r="I398" s="258">
        <v>1107.0055295999969</v>
      </c>
      <c r="J398" s="65"/>
      <c r="K398" s="18"/>
      <c r="L398" s="286"/>
      <c r="M398" s="9"/>
    </row>
    <row r="399" spans="1:13" ht="13.5" customHeight="1" x14ac:dyDescent="0.25">
      <c r="A399" s="186" t="s">
        <v>57</v>
      </c>
      <c r="B399" s="179" t="s">
        <v>58</v>
      </c>
      <c r="C399" s="252">
        <v>1211</v>
      </c>
      <c r="D399" s="252">
        <v>4982</v>
      </c>
      <c r="E399" s="294">
        <v>1882</v>
      </c>
      <c r="F399" s="295">
        <v>3100</v>
      </c>
      <c r="G399" s="252">
        <v>3419.3344408999901</v>
      </c>
      <c r="H399" s="258">
        <v>1357.0048956999972</v>
      </c>
      <c r="I399" s="258">
        <v>2062.3295451999929</v>
      </c>
      <c r="J399" s="65"/>
      <c r="K399" s="18"/>
      <c r="L399" s="286"/>
      <c r="M399" s="253"/>
    </row>
    <row r="400" spans="1:13" ht="13.5" customHeight="1" x14ac:dyDescent="0.25">
      <c r="A400" s="242"/>
      <c r="B400" s="242"/>
      <c r="C400" s="251"/>
      <c r="D400" s="251"/>
      <c r="E400" s="252"/>
      <c r="F400" s="252"/>
      <c r="G400" s="252"/>
      <c r="H400" s="252"/>
      <c r="I400" s="253"/>
      <c r="J400" s="65"/>
      <c r="K400" s="18"/>
      <c r="L400" s="286"/>
      <c r="M400" s="253"/>
    </row>
    <row r="401" spans="1:13" ht="13.5" customHeight="1" x14ac:dyDescent="0.25">
      <c r="A401" s="205" t="s">
        <v>162</v>
      </c>
      <c r="B401" s="242"/>
      <c r="C401" s="251"/>
      <c r="D401" s="251"/>
      <c r="E401" s="252"/>
      <c r="F401" s="252"/>
      <c r="G401" s="252"/>
      <c r="H401" s="252"/>
      <c r="I401" s="253"/>
      <c r="J401" s="65"/>
      <c r="K401" s="18"/>
      <c r="L401" s="286"/>
      <c r="M401" s="253"/>
    </row>
    <row r="402" spans="1:13" ht="13.5" customHeight="1" x14ac:dyDescent="0.25">
      <c r="A402" s="234" t="s">
        <v>218</v>
      </c>
      <c r="B402" s="242"/>
      <c r="C402" s="251"/>
      <c r="D402" s="251"/>
      <c r="E402" s="252"/>
      <c r="F402" s="252"/>
      <c r="G402" s="252"/>
      <c r="H402" s="252"/>
      <c r="I402" s="253"/>
      <c r="J402" s="65"/>
      <c r="L402" s="286"/>
      <c r="M402" s="253"/>
    </row>
    <row r="403" spans="1:13" ht="13.5" customHeight="1" x14ac:dyDescent="0.25">
      <c r="A403" s="250" t="s">
        <v>219</v>
      </c>
      <c r="B403" s="242"/>
      <c r="C403" s="251"/>
      <c r="D403" s="251"/>
      <c r="E403" s="252"/>
      <c r="F403" s="252"/>
      <c r="G403" s="252"/>
      <c r="H403" s="252"/>
      <c r="I403" s="253"/>
      <c r="J403" s="65"/>
      <c r="K403" s="18"/>
      <c r="L403" s="286"/>
      <c r="M403" s="9"/>
    </row>
    <row r="404" spans="1:13" ht="13.5" customHeight="1" x14ac:dyDescent="0.25">
      <c r="A404" s="235" t="s">
        <v>207</v>
      </c>
      <c r="B404" s="242"/>
      <c r="C404" s="251"/>
      <c r="D404" s="251"/>
      <c r="E404" s="252"/>
      <c r="F404" s="252"/>
      <c r="G404" s="252"/>
      <c r="H404" s="252"/>
      <c r="I404" s="253"/>
      <c r="J404" s="65"/>
      <c r="K404" s="18"/>
      <c r="L404" s="286"/>
      <c r="M404" s="9"/>
    </row>
    <row r="405" spans="1:13" ht="13.5" customHeight="1" x14ac:dyDescent="0.25">
      <c r="A405" s="235" t="s">
        <v>221</v>
      </c>
      <c r="B405" s="242"/>
      <c r="C405" s="251"/>
      <c r="D405" s="251"/>
      <c r="E405" s="252"/>
      <c r="F405" s="252"/>
      <c r="G405" s="252"/>
      <c r="H405" s="252"/>
      <c r="I405" s="253"/>
      <c r="J405" s="65"/>
      <c r="K405" s="18"/>
      <c r="L405" s="302"/>
      <c r="M405" s="9"/>
    </row>
    <row r="406" spans="1:13" ht="13.5" customHeight="1" x14ac:dyDescent="0.25">
      <c r="A406" s="235" t="s">
        <v>227</v>
      </c>
      <c r="B406" s="242"/>
      <c r="C406" s="251"/>
      <c r="D406" s="251"/>
      <c r="E406" s="252"/>
      <c r="F406" s="252"/>
      <c r="G406" s="252"/>
      <c r="H406" s="252"/>
      <c r="I406" s="253"/>
      <c r="J406" s="65"/>
      <c r="K406" s="18"/>
      <c r="L406" s="286"/>
      <c r="M406" s="9"/>
    </row>
    <row r="407" spans="1:13" ht="13.5" customHeight="1" x14ac:dyDescent="0.25">
      <c r="A407" s="243"/>
      <c r="B407" s="242"/>
      <c r="C407" s="251"/>
      <c r="D407" s="251"/>
      <c r="E407" s="252"/>
      <c r="F407" s="252"/>
      <c r="G407" s="252"/>
      <c r="H407" s="252"/>
      <c r="I407" s="253"/>
      <c r="J407" s="65"/>
      <c r="K407" s="18"/>
      <c r="L407" s="286"/>
      <c r="M407" s="9"/>
    </row>
    <row r="408" spans="1:13" ht="13.5" customHeight="1" x14ac:dyDescent="0.25">
      <c r="A408" s="243" t="s">
        <v>272</v>
      </c>
      <c r="B408" s="242"/>
      <c r="C408" s="251"/>
      <c r="D408" s="251"/>
      <c r="E408" s="252"/>
      <c r="F408" s="252"/>
      <c r="G408" s="252"/>
      <c r="H408" s="252"/>
      <c r="I408" s="253"/>
      <c r="J408" s="65"/>
      <c r="K408" s="18"/>
      <c r="L408" s="286"/>
      <c r="M408" s="9"/>
    </row>
    <row r="409" spans="1:13" ht="13.5" customHeight="1" x14ac:dyDescent="0.25">
      <c r="A409" s="159"/>
      <c r="B409" s="161"/>
      <c r="C409" s="162"/>
      <c r="D409" s="160"/>
      <c r="E409" s="313"/>
      <c r="F409" s="313"/>
      <c r="G409" s="326"/>
      <c r="H409" s="313"/>
      <c r="I409" s="313"/>
      <c r="J409" s="65"/>
      <c r="K409" s="18"/>
      <c r="L409" s="286"/>
      <c r="M409" s="9"/>
    </row>
    <row r="410" spans="1:13" ht="13.5" customHeight="1" x14ac:dyDescent="0.25">
      <c r="A410" s="141"/>
      <c r="B410" s="161"/>
      <c r="C410" s="163"/>
      <c r="D410" s="161"/>
      <c r="E410" s="314"/>
      <c r="F410" s="314"/>
      <c r="G410" s="327"/>
      <c r="H410" s="314"/>
      <c r="I410" s="314"/>
      <c r="J410" s="65"/>
      <c r="K410" s="18"/>
      <c r="L410" s="286"/>
      <c r="M410" s="9"/>
    </row>
    <row r="411" spans="1:13" ht="13.5" customHeight="1" x14ac:dyDescent="0.2">
      <c r="A411" s="150" t="s">
        <v>248</v>
      </c>
      <c r="B411" s="144"/>
      <c r="C411" s="149"/>
      <c r="D411" s="250"/>
      <c r="E411" s="315"/>
      <c r="F411" s="315"/>
      <c r="G411" s="328"/>
      <c r="H411" s="315"/>
      <c r="I411" s="315"/>
      <c r="J411" s="65"/>
      <c r="L411" s="286"/>
      <c r="M411" s="9"/>
    </row>
    <row r="412" spans="1:13" ht="13.5" customHeight="1" x14ac:dyDescent="0.25">
      <c r="A412" s="145" t="s">
        <v>0</v>
      </c>
      <c r="B412" s="143"/>
      <c r="C412" s="143"/>
      <c r="D412" s="244"/>
      <c r="E412" s="316"/>
      <c r="F412" s="316"/>
      <c r="G412" s="316"/>
      <c r="H412" s="316"/>
      <c r="I412" s="293"/>
      <c r="J412" s="65"/>
      <c r="L412" s="286"/>
      <c r="M412" s="9"/>
    </row>
    <row r="413" spans="1:13" ht="13.5" customHeight="1" x14ac:dyDescent="0.25">
      <c r="A413" s="145"/>
      <c r="B413" s="143"/>
      <c r="C413" s="283"/>
      <c r="D413" s="283"/>
      <c r="E413" s="316"/>
      <c r="F413" s="316"/>
      <c r="G413" s="316"/>
      <c r="H413" s="316"/>
      <c r="I413" s="292"/>
      <c r="J413" s="59"/>
      <c r="K413" s="151"/>
      <c r="L413" s="286"/>
      <c r="M413" s="9"/>
    </row>
    <row r="414" spans="1:13" ht="13.5" customHeight="1" x14ac:dyDescent="0.2">
      <c r="A414" s="204" t="s">
        <v>72</v>
      </c>
      <c r="B414" s="204" t="s">
        <v>65</v>
      </c>
      <c r="C414" s="152" t="s">
        <v>61</v>
      </c>
      <c r="D414" s="153"/>
      <c r="E414" s="311"/>
      <c r="F414" s="320" t="s">
        <v>217</v>
      </c>
      <c r="G414" s="323"/>
      <c r="H414" s="323"/>
      <c r="I414" s="332" t="s">
        <v>220</v>
      </c>
      <c r="J414" s="74"/>
      <c r="K414" s="207" t="s">
        <v>192</v>
      </c>
      <c r="L414" s="302"/>
      <c r="M414" s="9"/>
    </row>
    <row r="415" spans="1:13" ht="13.5" customHeight="1" x14ac:dyDescent="0.25">
      <c r="A415" s="154"/>
      <c r="B415" s="154"/>
      <c r="C415" s="282"/>
      <c r="D415" s="155" t="s">
        <v>1</v>
      </c>
      <c r="E415" s="312" t="s">
        <v>62</v>
      </c>
      <c r="F415" s="321" t="s">
        <v>63</v>
      </c>
      <c r="G415" s="324" t="s">
        <v>1</v>
      </c>
      <c r="H415" s="324" t="s">
        <v>62</v>
      </c>
      <c r="I415" s="324" t="s">
        <v>63</v>
      </c>
      <c r="J415" s="74"/>
      <c r="L415" s="302"/>
      <c r="M415" s="9"/>
    </row>
    <row r="416" spans="1:13" ht="13.5" customHeight="1" x14ac:dyDescent="0.25">
      <c r="A416" s="156"/>
      <c r="B416" s="156" t="s">
        <v>1</v>
      </c>
      <c r="C416" s="254">
        <v>12384</v>
      </c>
      <c r="D416" s="254">
        <v>117169</v>
      </c>
      <c r="E416" s="296">
        <v>57067</v>
      </c>
      <c r="F416" s="297">
        <v>60102</v>
      </c>
      <c r="G416" s="296">
        <v>92104.410025799953</v>
      </c>
      <c r="H416" s="296">
        <v>49098.483810400066</v>
      </c>
      <c r="I416" s="296">
        <v>43005.917826099889</v>
      </c>
      <c r="J416" s="55"/>
      <c r="L416" s="302"/>
      <c r="M416" s="9"/>
    </row>
    <row r="417" spans="1:13" ht="13.5" customHeight="1" x14ac:dyDescent="0.25">
      <c r="A417" s="188" t="s">
        <v>163</v>
      </c>
      <c r="B417" s="187"/>
      <c r="C417" s="255">
        <v>20</v>
      </c>
      <c r="D417" s="255">
        <v>145</v>
      </c>
      <c r="E417" s="255">
        <v>113</v>
      </c>
      <c r="F417" s="256">
        <v>32</v>
      </c>
      <c r="G417" s="255">
        <v>124.87258239999998</v>
      </c>
      <c r="H417" s="255">
        <v>103.48066980000002</v>
      </c>
      <c r="I417" s="255">
        <v>21.391912599999969</v>
      </c>
      <c r="J417" s="55"/>
      <c r="L417" s="333"/>
      <c r="M417" s="9"/>
    </row>
    <row r="418" spans="1:13" ht="13.5" customHeight="1" x14ac:dyDescent="0.25">
      <c r="A418" s="186" t="s">
        <v>2</v>
      </c>
      <c r="B418" s="179" t="s">
        <v>3</v>
      </c>
      <c r="C418" s="257">
        <v>20</v>
      </c>
      <c r="D418" s="257">
        <v>145</v>
      </c>
      <c r="E418" s="294">
        <v>113</v>
      </c>
      <c r="F418" s="295">
        <v>32</v>
      </c>
      <c r="G418" s="258">
        <v>124.87258239999998</v>
      </c>
      <c r="H418" s="258">
        <v>103.48066980000002</v>
      </c>
      <c r="I418" s="258">
        <v>21.391912599999969</v>
      </c>
      <c r="J418" s="55"/>
      <c r="M418" s="9"/>
    </row>
    <row r="419" spans="1:13" ht="13.5" customHeight="1" x14ac:dyDescent="0.25">
      <c r="A419" s="188" t="s">
        <v>69</v>
      </c>
      <c r="B419" s="188"/>
      <c r="C419" s="254">
        <v>943</v>
      </c>
      <c r="D419" s="254">
        <v>6385</v>
      </c>
      <c r="E419" s="296">
        <v>5052</v>
      </c>
      <c r="F419" s="297">
        <v>1333</v>
      </c>
      <c r="G419" s="296">
        <v>5826.1017268000014</v>
      </c>
      <c r="H419" s="296">
        <v>4835.0933375000022</v>
      </c>
      <c r="I419" s="296">
        <v>991</v>
      </c>
      <c r="J419" s="55"/>
      <c r="K419" s="11"/>
      <c r="M419" s="9"/>
    </row>
    <row r="420" spans="1:13" ht="13.5" customHeight="1" x14ac:dyDescent="0.25">
      <c r="A420" s="186" t="s">
        <v>4</v>
      </c>
      <c r="B420" s="179" t="s">
        <v>5</v>
      </c>
      <c r="C420" s="258">
        <v>2</v>
      </c>
      <c r="D420" s="258">
        <v>23</v>
      </c>
      <c r="E420" s="294">
        <v>22</v>
      </c>
      <c r="F420" s="295">
        <v>1</v>
      </c>
      <c r="G420" s="258">
        <v>20.914223500000002</v>
      </c>
      <c r="H420" s="310" t="s">
        <v>226</v>
      </c>
      <c r="I420" s="310" t="s">
        <v>226</v>
      </c>
      <c r="J420" s="55"/>
      <c r="L420" s="11"/>
      <c r="M420" s="9"/>
    </row>
    <row r="421" spans="1:13" ht="13.5" customHeight="1" x14ac:dyDescent="0.25">
      <c r="A421" s="186" t="s">
        <v>6</v>
      </c>
      <c r="B421" s="179" t="s">
        <v>7</v>
      </c>
      <c r="C421" s="258">
        <v>48</v>
      </c>
      <c r="D421" s="258">
        <v>332</v>
      </c>
      <c r="E421" s="294">
        <v>140</v>
      </c>
      <c r="F421" s="295">
        <v>192</v>
      </c>
      <c r="G421" s="258">
        <v>249.62662919999997</v>
      </c>
      <c r="H421" s="258">
        <v>122.85933349999999</v>
      </c>
      <c r="I421" s="258">
        <v>126.76729569999998</v>
      </c>
      <c r="J421" s="55"/>
      <c r="M421" s="306"/>
    </row>
    <row r="422" spans="1:13" ht="13.5" customHeight="1" x14ac:dyDescent="0.25">
      <c r="A422" s="186" t="s">
        <v>8</v>
      </c>
      <c r="B422" s="179" t="s">
        <v>9</v>
      </c>
      <c r="C422" s="258">
        <v>45</v>
      </c>
      <c r="D422" s="258">
        <v>60</v>
      </c>
      <c r="E422" s="294">
        <v>12</v>
      </c>
      <c r="F422" s="295">
        <v>48</v>
      </c>
      <c r="G422" s="258">
        <v>39.468314000000007</v>
      </c>
      <c r="H422" s="258">
        <v>10.102028600000001</v>
      </c>
      <c r="I422" s="258">
        <v>29.366285400000006</v>
      </c>
      <c r="J422" s="55"/>
      <c r="M422" s="306"/>
    </row>
    <row r="423" spans="1:13" ht="13.5" customHeight="1" x14ac:dyDescent="0.25">
      <c r="A423" s="186" t="s">
        <v>10</v>
      </c>
      <c r="B423" s="179" t="s">
        <v>11</v>
      </c>
      <c r="C423" s="258">
        <v>96</v>
      </c>
      <c r="D423" s="258">
        <v>483</v>
      </c>
      <c r="E423" s="294">
        <v>350</v>
      </c>
      <c r="F423" s="295">
        <v>133</v>
      </c>
      <c r="G423" s="258">
        <v>440.25608130000023</v>
      </c>
      <c r="H423" s="258">
        <v>331.16965070000009</v>
      </c>
      <c r="I423" s="258">
        <v>109.08643060000014</v>
      </c>
      <c r="J423" s="55"/>
      <c r="K423" s="18"/>
      <c r="M423" s="306"/>
    </row>
    <row r="424" spans="1:13" ht="13.5" customHeight="1" x14ac:dyDescent="0.25">
      <c r="A424" s="186" t="s">
        <v>73</v>
      </c>
      <c r="B424" s="179" t="s">
        <v>12</v>
      </c>
      <c r="C424" s="258">
        <v>3</v>
      </c>
      <c r="D424" s="281">
        <v>14</v>
      </c>
      <c r="E424" s="294">
        <v>1</v>
      </c>
      <c r="F424" s="295">
        <v>13</v>
      </c>
      <c r="G424" s="281">
        <v>10.8454569</v>
      </c>
      <c r="H424" s="310" t="s">
        <v>226</v>
      </c>
      <c r="I424" s="310" t="s">
        <v>226</v>
      </c>
      <c r="J424" s="55"/>
      <c r="K424" s="18"/>
      <c r="L424" s="18"/>
      <c r="M424" s="306"/>
    </row>
    <row r="425" spans="1:13" ht="13.5" customHeight="1" x14ac:dyDescent="0.25">
      <c r="A425" s="186">
        <v>21</v>
      </c>
      <c r="B425" s="179" t="s">
        <v>13</v>
      </c>
      <c r="C425" s="258">
        <v>1</v>
      </c>
      <c r="D425" s="258">
        <v>3</v>
      </c>
      <c r="E425" s="294">
        <v>1</v>
      </c>
      <c r="F425" s="295">
        <v>2</v>
      </c>
      <c r="G425" s="258" t="s">
        <v>226</v>
      </c>
      <c r="H425" s="310" t="s">
        <v>226</v>
      </c>
      <c r="I425" s="310" t="s">
        <v>226</v>
      </c>
      <c r="J425" s="55"/>
      <c r="K425" s="18"/>
      <c r="L425" s="18"/>
      <c r="M425" s="306"/>
    </row>
    <row r="426" spans="1:13" ht="13.5" customHeight="1" x14ac:dyDescent="0.25">
      <c r="A426" s="183" t="s">
        <v>74</v>
      </c>
      <c r="B426" s="179" t="s">
        <v>14</v>
      </c>
      <c r="C426" s="258">
        <v>12</v>
      </c>
      <c r="D426" s="258">
        <v>44</v>
      </c>
      <c r="E426" s="294">
        <v>29</v>
      </c>
      <c r="F426" s="295">
        <v>15</v>
      </c>
      <c r="G426" s="258">
        <v>37.656211299999995</v>
      </c>
      <c r="H426" s="258">
        <v>28.180300299999999</v>
      </c>
      <c r="I426" s="258">
        <v>9.4759109999999964</v>
      </c>
      <c r="J426" s="55"/>
      <c r="K426" s="18"/>
      <c r="L426" s="18"/>
      <c r="M426" s="306"/>
    </row>
    <row r="427" spans="1:13" ht="13.5" customHeight="1" x14ac:dyDescent="0.25">
      <c r="A427" s="183" t="s">
        <v>79</v>
      </c>
      <c r="B427" s="179" t="s">
        <v>15</v>
      </c>
      <c r="C427" s="258">
        <v>45</v>
      </c>
      <c r="D427" s="258">
        <v>262</v>
      </c>
      <c r="E427" s="294">
        <v>233</v>
      </c>
      <c r="F427" s="295">
        <v>29</v>
      </c>
      <c r="G427" s="258">
        <v>243.80169250000003</v>
      </c>
      <c r="H427" s="258">
        <v>222.93107519999998</v>
      </c>
      <c r="I427" s="258">
        <v>20.870617300000049</v>
      </c>
      <c r="J427" s="55"/>
      <c r="K427" s="18"/>
      <c r="L427" s="18"/>
      <c r="M427" s="306"/>
    </row>
    <row r="428" spans="1:13" ht="13.5" customHeight="1" x14ac:dyDescent="0.25">
      <c r="A428" s="186">
        <v>26</v>
      </c>
      <c r="B428" s="179" t="s">
        <v>64</v>
      </c>
      <c r="C428" s="258">
        <v>12</v>
      </c>
      <c r="D428" s="258">
        <v>253</v>
      </c>
      <c r="E428" s="294">
        <v>151</v>
      </c>
      <c r="F428" s="295">
        <v>102</v>
      </c>
      <c r="G428" s="258">
        <v>239.95673380000002</v>
      </c>
      <c r="H428" s="258">
        <v>142.96694840000001</v>
      </c>
      <c r="I428" s="258">
        <v>96.989785400000017</v>
      </c>
      <c r="J428" s="55"/>
      <c r="K428" s="18"/>
      <c r="L428" s="18"/>
      <c r="M428" s="306"/>
    </row>
    <row r="429" spans="1:13" ht="13.5" customHeight="1" x14ac:dyDescent="0.25">
      <c r="A429" s="186">
        <v>27</v>
      </c>
      <c r="B429" s="179" t="s">
        <v>16</v>
      </c>
      <c r="C429" s="258">
        <v>6</v>
      </c>
      <c r="D429" s="258">
        <v>48</v>
      </c>
      <c r="E429" s="294">
        <v>39</v>
      </c>
      <c r="F429" s="295">
        <v>9</v>
      </c>
      <c r="G429" s="258">
        <v>42.643497400000001</v>
      </c>
      <c r="H429" s="258">
        <v>36.773483900000002</v>
      </c>
      <c r="I429" s="258">
        <v>5.8700134999999989</v>
      </c>
      <c r="J429" s="55"/>
      <c r="K429" s="18"/>
      <c r="L429" s="18"/>
      <c r="M429" s="306"/>
    </row>
    <row r="430" spans="1:13" ht="13.5" customHeight="1" x14ac:dyDescent="0.25">
      <c r="A430" s="186">
        <v>28</v>
      </c>
      <c r="B430" s="179" t="s">
        <v>17</v>
      </c>
      <c r="C430" s="258">
        <v>2</v>
      </c>
      <c r="D430" s="258">
        <v>4</v>
      </c>
      <c r="E430" s="294">
        <v>4</v>
      </c>
      <c r="F430" s="295">
        <v>0</v>
      </c>
      <c r="G430" s="258" t="s">
        <v>226</v>
      </c>
      <c r="H430" s="310" t="s">
        <v>226</v>
      </c>
      <c r="I430" s="310" t="s">
        <v>226</v>
      </c>
      <c r="J430" s="55"/>
      <c r="K430" s="18"/>
      <c r="L430" s="18"/>
      <c r="M430" s="306"/>
    </row>
    <row r="431" spans="1:13" ht="13.5" customHeight="1" x14ac:dyDescent="0.25">
      <c r="A431" s="183" t="s">
        <v>75</v>
      </c>
      <c r="B431" s="179" t="s">
        <v>18</v>
      </c>
      <c r="C431" s="258">
        <v>1</v>
      </c>
      <c r="D431" s="258">
        <v>10</v>
      </c>
      <c r="E431" s="294">
        <v>4</v>
      </c>
      <c r="F431" s="295">
        <v>6</v>
      </c>
      <c r="G431" s="258">
        <v>7.3284016000000003</v>
      </c>
      <c r="H431" s="310" t="s">
        <v>226</v>
      </c>
      <c r="I431" s="310" t="s">
        <v>226</v>
      </c>
      <c r="J431" s="55"/>
      <c r="K431" s="18"/>
      <c r="L431" s="18"/>
      <c r="M431" s="306"/>
    </row>
    <row r="432" spans="1:13" ht="13.5" customHeight="1" x14ac:dyDescent="0.25">
      <c r="A432" s="186" t="s">
        <v>19</v>
      </c>
      <c r="B432" s="179" t="s">
        <v>20</v>
      </c>
      <c r="C432" s="258">
        <v>113</v>
      </c>
      <c r="D432" s="258">
        <v>368</v>
      </c>
      <c r="E432" s="294">
        <v>229</v>
      </c>
      <c r="F432" s="295">
        <v>139</v>
      </c>
      <c r="G432" s="258">
        <v>314.55908920000007</v>
      </c>
      <c r="H432" s="258">
        <v>213.95106670000007</v>
      </c>
      <c r="I432" s="258">
        <v>100.6080225</v>
      </c>
      <c r="J432" s="55"/>
      <c r="K432" s="18"/>
      <c r="L432" s="18"/>
      <c r="M432" s="306"/>
    </row>
    <row r="433" spans="1:13" ht="13.5" customHeight="1" x14ac:dyDescent="0.25">
      <c r="A433" s="186">
        <v>35</v>
      </c>
      <c r="B433" s="179" t="s">
        <v>21</v>
      </c>
      <c r="C433" s="258">
        <v>28</v>
      </c>
      <c r="D433" s="258">
        <v>677</v>
      </c>
      <c r="E433" s="294">
        <v>502</v>
      </c>
      <c r="F433" s="295">
        <v>175</v>
      </c>
      <c r="G433" s="258">
        <v>625.90540010000007</v>
      </c>
      <c r="H433" s="258">
        <v>485.69565110000013</v>
      </c>
      <c r="I433" s="258">
        <v>140.20974899999993</v>
      </c>
      <c r="J433" s="55"/>
      <c r="K433" s="18"/>
      <c r="L433" s="18"/>
      <c r="M433" s="306"/>
    </row>
    <row r="434" spans="1:13" ht="13.5" customHeight="1" x14ac:dyDescent="0.25">
      <c r="A434" s="186" t="s">
        <v>22</v>
      </c>
      <c r="B434" s="179" t="s">
        <v>71</v>
      </c>
      <c r="C434" s="258">
        <v>11</v>
      </c>
      <c r="D434" s="258">
        <v>270</v>
      </c>
      <c r="E434" s="294">
        <v>228</v>
      </c>
      <c r="F434" s="295">
        <v>42</v>
      </c>
      <c r="G434" s="258">
        <v>256.5633072</v>
      </c>
      <c r="H434" s="258">
        <v>220.49970960000002</v>
      </c>
      <c r="I434" s="258">
        <v>36.06359759999998</v>
      </c>
      <c r="J434" s="55"/>
      <c r="K434" s="18"/>
      <c r="L434" s="18"/>
      <c r="M434" s="306"/>
    </row>
    <row r="435" spans="1:13" ht="13.5" customHeight="1" x14ac:dyDescent="0.25">
      <c r="A435" s="183" t="s">
        <v>76</v>
      </c>
      <c r="B435" s="179" t="s">
        <v>23</v>
      </c>
      <c r="C435" s="258">
        <v>84</v>
      </c>
      <c r="D435" s="258">
        <v>724</v>
      </c>
      <c r="E435" s="294">
        <v>625</v>
      </c>
      <c r="F435" s="295">
        <v>99</v>
      </c>
      <c r="G435" s="258">
        <v>677.95371419999992</v>
      </c>
      <c r="H435" s="258">
        <v>605.85799550000002</v>
      </c>
      <c r="I435" s="258">
        <v>72.095718699999907</v>
      </c>
      <c r="J435" s="18"/>
      <c r="K435" s="18"/>
      <c r="L435" s="18"/>
      <c r="M435" s="306"/>
    </row>
    <row r="436" spans="1:13" ht="13.5" customHeight="1" x14ac:dyDescent="0.25">
      <c r="A436" s="186">
        <v>43</v>
      </c>
      <c r="B436" s="179" t="s">
        <v>24</v>
      </c>
      <c r="C436" s="258">
        <v>434</v>
      </c>
      <c r="D436" s="258">
        <v>2810</v>
      </c>
      <c r="E436" s="294">
        <v>2482</v>
      </c>
      <c r="F436" s="295">
        <v>328</v>
      </c>
      <c r="G436" s="258">
        <v>2613.1758160000009</v>
      </c>
      <c r="H436" s="258">
        <v>2385.048734500002</v>
      </c>
      <c r="I436" s="258">
        <v>228.12708149999889</v>
      </c>
      <c r="J436" s="18"/>
      <c r="K436" s="18"/>
      <c r="L436" s="18"/>
      <c r="M436" s="306"/>
    </row>
    <row r="437" spans="1:13" ht="13.5" customHeight="1" x14ac:dyDescent="0.25">
      <c r="A437" s="188" t="s">
        <v>70</v>
      </c>
      <c r="B437" s="188"/>
      <c r="C437" s="260">
        <v>11421</v>
      </c>
      <c r="D437" s="260">
        <v>110639</v>
      </c>
      <c r="E437" s="260">
        <v>51902</v>
      </c>
      <c r="F437" s="261">
        <v>58737</v>
      </c>
      <c r="G437" s="260">
        <v>86153.435716599954</v>
      </c>
      <c r="H437" s="260">
        <v>44159.909803100061</v>
      </c>
      <c r="I437" s="274">
        <v>41993.525913499892</v>
      </c>
      <c r="J437" s="18"/>
      <c r="K437" s="18"/>
      <c r="L437" s="18"/>
      <c r="M437" s="306"/>
    </row>
    <row r="438" spans="1:13" ht="13.5" customHeight="1" x14ac:dyDescent="0.25">
      <c r="A438" s="186">
        <v>45</v>
      </c>
      <c r="B438" s="179" t="s">
        <v>25</v>
      </c>
      <c r="C438" s="252">
        <v>151</v>
      </c>
      <c r="D438" s="252">
        <v>663</v>
      </c>
      <c r="E438" s="294">
        <v>561</v>
      </c>
      <c r="F438" s="295">
        <v>102</v>
      </c>
      <c r="G438" s="252">
        <v>602.81417259999978</v>
      </c>
      <c r="H438" s="258">
        <v>524.66894619999994</v>
      </c>
      <c r="I438" s="258">
        <v>78.145226399999842</v>
      </c>
      <c r="J438" s="18"/>
      <c r="K438" s="18"/>
      <c r="L438" s="18"/>
      <c r="M438" s="306"/>
    </row>
    <row r="439" spans="1:13" ht="13.5" customHeight="1" x14ac:dyDescent="0.25">
      <c r="A439" s="186">
        <v>46</v>
      </c>
      <c r="B439" s="179" t="s">
        <v>26</v>
      </c>
      <c r="C439" s="252">
        <v>320</v>
      </c>
      <c r="D439" s="252">
        <v>2208</v>
      </c>
      <c r="E439" s="294">
        <v>1412</v>
      </c>
      <c r="F439" s="295">
        <v>796</v>
      </c>
      <c r="G439" s="252">
        <v>1995.0684825000021</v>
      </c>
      <c r="H439" s="258">
        <v>1330.8703585000003</v>
      </c>
      <c r="I439" s="258">
        <v>664.19812400000183</v>
      </c>
      <c r="J439" s="18"/>
      <c r="K439" s="18"/>
      <c r="L439" s="18"/>
      <c r="M439" s="306"/>
    </row>
    <row r="440" spans="1:13" ht="13.5" customHeight="1" x14ac:dyDescent="0.25">
      <c r="A440" s="186">
        <v>47</v>
      </c>
      <c r="B440" s="179" t="s">
        <v>27</v>
      </c>
      <c r="C440" s="252">
        <v>1171</v>
      </c>
      <c r="D440" s="252">
        <v>6913</v>
      </c>
      <c r="E440" s="294">
        <v>2251</v>
      </c>
      <c r="F440" s="295">
        <v>4662</v>
      </c>
      <c r="G440" s="252">
        <v>5334.0791388999969</v>
      </c>
      <c r="H440" s="258">
        <v>1944.5895881000004</v>
      </c>
      <c r="I440" s="258">
        <v>3389.4895507999963</v>
      </c>
      <c r="J440" s="18"/>
      <c r="K440" s="286"/>
      <c r="L440" s="18"/>
      <c r="M440" s="306"/>
    </row>
    <row r="441" spans="1:13" ht="13.5" customHeight="1" x14ac:dyDescent="0.25">
      <c r="A441" s="186">
        <v>49</v>
      </c>
      <c r="B441" s="179" t="s">
        <v>28</v>
      </c>
      <c r="C441" s="252">
        <v>198</v>
      </c>
      <c r="D441" s="252">
        <v>2268</v>
      </c>
      <c r="E441" s="294">
        <v>1919</v>
      </c>
      <c r="F441" s="295">
        <v>349</v>
      </c>
      <c r="G441" s="252">
        <v>2032.0546146000001</v>
      </c>
      <c r="H441" s="258">
        <v>1752.3911151999998</v>
      </c>
      <c r="I441" s="258">
        <v>279.66349940000032</v>
      </c>
      <c r="J441" s="18"/>
      <c r="K441" s="286"/>
      <c r="L441" s="18"/>
      <c r="M441" s="306"/>
    </row>
    <row r="442" spans="1:13" ht="13.5" customHeight="1" x14ac:dyDescent="0.25">
      <c r="A442" s="186" t="s">
        <v>77</v>
      </c>
      <c r="B442" s="179" t="s">
        <v>29</v>
      </c>
      <c r="C442" s="252">
        <v>4</v>
      </c>
      <c r="D442" s="252">
        <v>217</v>
      </c>
      <c r="E442" s="294">
        <v>176</v>
      </c>
      <c r="F442" s="295">
        <v>41</v>
      </c>
      <c r="G442" s="252">
        <v>200.38391129999999</v>
      </c>
      <c r="H442" s="258">
        <v>166.992412</v>
      </c>
      <c r="I442" s="258">
        <v>33.391499299999992</v>
      </c>
      <c r="J442" s="18"/>
      <c r="K442" s="286"/>
      <c r="L442" s="18"/>
      <c r="M442" s="306"/>
    </row>
    <row r="443" spans="1:13" ht="13.5" customHeight="1" x14ac:dyDescent="0.25">
      <c r="A443" s="186">
        <v>52</v>
      </c>
      <c r="B443" s="179" t="s">
        <v>30</v>
      </c>
      <c r="C443" s="252">
        <v>26</v>
      </c>
      <c r="D443" s="252">
        <v>235</v>
      </c>
      <c r="E443" s="294">
        <v>166</v>
      </c>
      <c r="F443" s="295">
        <v>69</v>
      </c>
      <c r="G443" s="252">
        <v>189.51168869999998</v>
      </c>
      <c r="H443" s="258">
        <v>138.45381559999998</v>
      </c>
      <c r="I443" s="258">
        <v>51.057873099999995</v>
      </c>
      <c r="J443" s="18"/>
      <c r="K443" s="286"/>
      <c r="L443" s="18"/>
      <c r="M443" s="306"/>
    </row>
    <row r="444" spans="1:13" ht="13.5" customHeight="1" x14ac:dyDescent="0.25">
      <c r="A444" s="186">
        <v>53</v>
      </c>
      <c r="B444" s="179" t="s">
        <v>31</v>
      </c>
      <c r="C444" s="252">
        <v>44</v>
      </c>
      <c r="D444" s="252">
        <v>518</v>
      </c>
      <c r="E444" s="294">
        <v>306</v>
      </c>
      <c r="F444" s="295">
        <v>212</v>
      </c>
      <c r="G444" s="252">
        <v>465.99205990000002</v>
      </c>
      <c r="H444" s="258">
        <v>287.3624648</v>
      </c>
      <c r="I444" s="258">
        <v>178.62959510000002</v>
      </c>
      <c r="J444" s="18"/>
      <c r="K444" s="286"/>
      <c r="L444" s="18"/>
      <c r="M444" s="306"/>
    </row>
    <row r="445" spans="1:13" ht="13.5" customHeight="1" x14ac:dyDescent="0.25">
      <c r="A445" s="186">
        <v>55</v>
      </c>
      <c r="B445" s="179" t="s">
        <v>32</v>
      </c>
      <c r="C445" s="252">
        <v>46</v>
      </c>
      <c r="D445" s="252">
        <v>1578</v>
      </c>
      <c r="E445" s="294">
        <v>846</v>
      </c>
      <c r="F445" s="295">
        <v>732</v>
      </c>
      <c r="G445" s="252">
        <v>1397.3512824999998</v>
      </c>
      <c r="H445" s="258">
        <v>785.51466690000007</v>
      </c>
      <c r="I445" s="258">
        <v>611.83661559999973</v>
      </c>
      <c r="J445" s="18"/>
      <c r="K445" s="286"/>
      <c r="L445" s="18"/>
      <c r="M445" s="306"/>
    </row>
    <row r="446" spans="1:13" ht="13.5" customHeight="1" x14ac:dyDescent="0.25">
      <c r="A446" s="186">
        <v>56</v>
      </c>
      <c r="B446" s="179" t="s">
        <v>33</v>
      </c>
      <c r="C446" s="252">
        <v>605</v>
      </c>
      <c r="D446" s="252">
        <v>4801</v>
      </c>
      <c r="E446" s="294">
        <v>2921</v>
      </c>
      <c r="F446" s="295">
        <v>1880</v>
      </c>
      <c r="G446" s="252">
        <v>3545.9953280999989</v>
      </c>
      <c r="H446" s="258">
        <v>2302.3965376000001</v>
      </c>
      <c r="I446" s="258">
        <v>1243.5987904999988</v>
      </c>
      <c r="J446" s="18"/>
      <c r="K446" s="286"/>
      <c r="L446" s="18"/>
      <c r="M446" s="306"/>
    </row>
    <row r="447" spans="1:13" ht="13.5" customHeight="1" x14ac:dyDescent="0.25">
      <c r="A447" s="186" t="s">
        <v>34</v>
      </c>
      <c r="B447" s="179" t="s">
        <v>35</v>
      </c>
      <c r="C447" s="252">
        <v>170</v>
      </c>
      <c r="D447" s="252">
        <v>2479</v>
      </c>
      <c r="E447" s="294">
        <v>1348</v>
      </c>
      <c r="F447" s="295">
        <v>1131</v>
      </c>
      <c r="G447" s="252">
        <v>1919.0979969999999</v>
      </c>
      <c r="H447" s="258">
        <v>1122.2034186999986</v>
      </c>
      <c r="I447" s="258">
        <v>796.89457830000129</v>
      </c>
      <c r="J447" s="18"/>
      <c r="K447" s="286"/>
      <c r="L447" s="18"/>
      <c r="M447" s="306"/>
    </row>
    <row r="448" spans="1:13" ht="13.5" customHeight="1" x14ac:dyDescent="0.25">
      <c r="A448" s="186">
        <v>61</v>
      </c>
      <c r="B448" s="179" t="s">
        <v>36</v>
      </c>
      <c r="C448" s="252">
        <v>35</v>
      </c>
      <c r="D448" s="252">
        <v>1231</v>
      </c>
      <c r="E448" s="294">
        <v>828</v>
      </c>
      <c r="F448" s="295">
        <v>403</v>
      </c>
      <c r="G448" s="252">
        <v>1153.4502812999999</v>
      </c>
      <c r="H448" s="258">
        <v>791.80652009999994</v>
      </c>
      <c r="I448" s="258">
        <v>361.64376119999997</v>
      </c>
      <c r="J448" s="18"/>
      <c r="K448" s="286"/>
      <c r="L448" s="18"/>
      <c r="M448" s="306"/>
    </row>
    <row r="449" spans="1:13" ht="13.5" customHeight="1" x14ac:dyDescent="0.25">
      <c r="A449" s="186" t="s">
        <v>78</v>
      </c>
      <c r="B449" s="179" t="s">
        <v>37</v>
      </c>
      <c r="C449" s="252">
        <v>324</v>
      </c>
      <c r="D449" s="252">
        <v>2149</v>
      </c>
      <c r="E449" s="294">
        <v>1785</v>
      </c>
      <c r="F449" s="295">
        <v>364</v>
      </c>
      <c r="G449" s="252">
        <v>1952.565128999998</v>
      </c>
      <c r="H449" s="258">
        <v>1665.2240010999988</v>
      </c>
      <c r="I449" s="258">
        <v>287.34112789999926</v>
      </c>
      <c r="J449" s="18"/>
      <c r="K449" s="286"/>
      <c r="L449" s="18"/>
      <c r="M449" s="306"/>
    </row>
    <row r="450" spans="1:13" ht="13.5" customHeight="1" x14ac:dyDescent="0.25">
      <c r="A450" s="186">
        <v>64</v>
      </c>
      <c r="B450" s="179" t="s">
        <v>38</v>
      </c>
      <c r="C450" s="252">
        <v>148</v>
      </c>
      <c r="D450" s="252">
        <v>3049</v>
      </c>
      <c r="E450" s="294">
        <v>1911</v>
      </c>
      <c r="F450" s="295">
        <v>1138</v>
      </c>
      <c r="G450" s="252">
        <v>2795.5835729</v>
      </c>
      <c r="H450" s="258">
        <v>1840.1505827000003</v>
      </c>
      <c r="I450" s="258">
        <v>955.43299019999972</v>
      </c>
      <c r="J450" s="18"/>
      <c r="K450" s="286"/>
      <c r="L450" s="18"/>
      <c r="M450" s="306"/>
    </row>
    <row r="451" spans="1:13" ht="13.5" customHeight="1" x14ac:dyDescent="0.25">
      <c r="A451" s="186">
        <v>65</v>
      </c>
      <c r="B451" s="179" t="s">
        <v>39</v>
      </c>
      <c r="C451" s="252">
        <v>52</v>
      </c>
      <c r="D451" s="252">
        <v>4310</v>
      </c>
      <c r="E451" s="294">
        <v>1910</v>
      </c>
      <c r="F451" s="295">
        <v>2400</v>
      </c>
      <c r="G451" s="252">
        <v>3529.2231846000004</v>
      </c>
      <c r="H451" s="258">
        <v>1683.3717391000005</v>
      </c>
      <c r="I451" s="258">
        <v>1845.8514455</v>
      </c>
      <c r="J451" s="18"/>
      <c r="K451" s="286"/>
      <c r="L451" s="18"/>
      <c r="M451" s="306"/>
    </row>
    <row r="452" spans="1:13" ht="13.5" customHeight="1" x14ac:dyDescent="0.25">
      <c r="A452" s="186">
        <v>66</v>
      </c>
      <c r="B452" s="179" t="s">
        <v>40</v>
      </c>
      <c r="C452" s="252">
        <v>236</v>
      </c>
      <c r="D452" s="252">
        <v>1690</v>
      </c>
      <c r="E452" s="294">
        <v>1093</v>
      </c>
      <c r="F452" s="295">
        <v>597</v>
      </c>
      <c r="G452" s="252">
        <v>1466.0410014999998</v>
      </c>
      <c r="H452" s="258">
        <v>1001.7764359999991</v>
      </c>
      <c r="I452" s="258">
        <v>464.26456550000069</v>
      </c>
      <c r="J452" s="18"/>
      <c r="K452" s="286"/>
      <c r="L452" s="18"/>
      <c r="M452" s="306"/>
    </row>
    <row r="453" spans="1:13" ht="13.5" customHeight="1" x14ac:dyDescent="0.25">
      <c r="A453" s="186">
        <v>68</v>
      </c>
      <c r="B453" s="179" t="s">
        <v>41</v>
      </c>
      <c r="C453" s="252">
        <v>293</v>
      </c>
      <c r="D453" s="252">
        <v>2349</v>
      </c>
      <c r="E453" s="294">
        <v>1016</v>
      </c>
      <c r="F453" s="295">
        <v>1333</v>
      </c>
      <c r="G453" s="252">
        <v>1499.0966643000017</v>
      </c>
      <c r="H453" s="258">
        <v>695.31603200000029</v>
      </c>
      <c r="I453" s="258">
        <v>803.78063230000146</v>
      </c>
      <c r="J453" s="18"/>
      <c r="K453" s="286"/>
      <c r="L453" s="18"/>
      <c r="M453" s="306"/>
    </row>
    <row r="454" spans="1:13" ht="13.5" customHeight="1" x14ac:dyDescent="0.25">
      <c r="A454" s="186">
        <v>69</v>
      </c>
      <c r="B454" s="179" t="s">
        <v>42</v>
      </c>
      <c r="C454" s="252">
        <v>718</v>
      </c>
      <c r="D454" s="252">
        <v>2776</v>
      </c>
      <c r="E454" s="294">
        <v>1134</v>
      </c>
      <c r="F454" s="295">
        <v>1642</v>
      </c>
      <c r="G454" s="252">
        <v>2210.4679506000084</v>
      </c>
      <c r="H454" s="258">
        <v>1001.3113386999993</v>
      </c>
      <c r="I454" s="258">
        <v>1209.156611900009</v>
      </c>
      <c r="J454" s="18"/>
      <c r="K454" s="286"/>
      <c r="L454" s="18"/>
      <c r="M454" s="306"/>
    </row>
    <row r="455" spans="1:13" ht="13.5" customHeight="1" x14ac:dyDescent="0.25">
      <c r="A455" s="186">
        <v>70</v>
      </c>
      <c r="B455" s="179" t="s">
        <v>43</v>
      </c>
      <c r="C455" s="252">
        <v>382</v>
      </c>
      <c r="D455" s="252">
        <v>3657</v>
      </c>
      <c r="E455" s="294">
        <v>2022</v>
      </c>
      <c r="F455" s="295">
        <v>1635</v>
      </c>
      <c r="G455" s="252">
        <v>3172.4007923000026</v>
      </c>
      <c r="H455" s="258">
        <v>1823.3421800000015</v>
      </c>
      <c r="I455" s="258">
        <v>1349.0586123000012</v>
      </c>
      <c r="J455" s="18"/>
      <c r="K455" s="286"/>
      <c r="L455" s="18"/>
      <c r="M455" s="306"/>
    </row>
    <row r="456" spans="1:13" ht="13.5" customHeight="1" x14ac:dyDescent="0.25">
      <c r="A456" s="186">
        <v>71</v>
      </c>
      <c r="B456" s="179" t="s">
        <v>44</v>
      </c>
      <c r="C456" s="252">
        <v>493</v>
      </c>
      <c r="D456" s="252">
        <v>3476</v>
      </c>
      <c r="E456" s="294">
        <v>2254</v>
      </c>
      <c r="F456" s="295">
        <v>1222</v>
      </c>
      <c r="G456" s="252">
        <v>3019.8377731000041</v>
      </c>
      <c r="H456" s="258">
        <v>2066.7911354000034</v>
      </c>
      <c r="I456" s="258">
        <v>953.0466377000007</v>
      </c>
      <c r="J456" s="18"/>
      <c r="K456" s="286"/>
      <c r="L456" s="18"/>
      <c r="M456" s="306"/>
    </row>
    <row r="457" spans="1:13" ht="13.5" customHeight="1" x14ac:dyDescent="0.25">
      <c r="A457" s="186">
        <v>72</v>
      </c>
      <c r="B457" s="179" t="s">
        <v>45</v>
      </c>
      <c r="C457" s="252">
        <v>62</v>
      </c>
      <c r="D457" s="252">
        <v>1118</v>
      </c>
      <c r="E457" s="294">
        <v>578</v>
      </c>
      <c r="F457" s="295">
        <v>540</v>
      </c>
      <c r="G457" s="252">
        <v>996.98094910000009</v>
      </c>
      <c r="H457" s="258">
        <v>539.83957960000009</v>
      </c>
      <c r="I457" s="258">
        <v>457.1413695</v>
      </c>
      <c r="J457" s="18"/>
      <c r="K457" s="286"/>
      <c r="L457" s="18"/>
      <c r="M457" s="306"/>
    </row>
    <row r="458" spans="1:13" ht="13.5" customHeight="1" x14ac:dyDescent="0.25">
      <c r="A458" s="186" t="s">
        <v>46</v>
      </c>
      <c r="B458" s="179" t="s">
        <v>47</v>
      </c>
      <c r="C458" s="252">
        <v>721</v>
      </c>
      <c r="D458" s="252">
        <v>1807</v>
      </c>
      <c r="E458" s="294">
        <v>968</v>
      </c>
      <c r="F458" s="295">
        <v>839</v>
      </c>
      <c r="G458" s="252">
        <v>1267.2265380000019</v>
      </c>
      <c r="H458" s="258">
        <v>734.76651420000132</v>
      </c>
      <c r="I458" s="258">
        <v>532.46002380000061</v>
      </c>
      <c r="J458" s="18"/>
      <c r="K458" s="286"/>
      <c r="L458" s="18"/>
      <c r="M458" s="306"/>
    </row>
    <row r="459" spans="1:13" ht="13.5" customHeight="1" x14ac:dyDescent="0.25">
      <c r="A459" s="186" t="s">
        <v>164</v>
      </c>
      <c r="B459" s="179" t="s">
        <v>48</v>
      </c>
      <c r="C459" s="252">
        <v>400</v>
      </c>
      <c r="D459" s="252">
        <v>4589</v>
      </c>
      <c r="E459" s="294">
        <v>2701</v>
      </c>
      <c r="F459" s="295">
        <v>1888</v>
      </c>
      <c r="G459" s="252">
        <v>3478.4632833999985</v>
      </c>
      <c r="H459" s="258">
        <v>2298.4102897999978</v>
      </c>
      <c r="I459" s="258">
        <v>1180.0529936000007</v>
      </c>
      <c r="J459" s="18"/>
      <c r="K459" s="286"/>
      <c r="L459" s="18"/>
      <c r="M459" s="306"/>
    </row>
    <row r="460" spans="1:13" ht="13.5" customHeight="1" x14ac:dyDescent="0.25">
      <c r="A460" s="186">
        <v>78</v>
      </c>
      <c r="B460" s="179" t="s">
        <v>49</v>
      </c>
      <c r="C460" s="252">
        <v>109</v>
      </c>
      <c r="D460" s="252">
        <v>6407</v>
      </c>
      <c r="E460" s="294">
        <v>4068</v>
      </c>
      <c r="F460" s="295">
        <v>2339</v>
      </c>
      <c r="G460" s="252">
        <v>4634.4035798999985</v>
      </c>
      <c r="H460" s="258">
        <v>3275.6987428999992</v>
      </c>
      <c r="I460" s="258">
        <v>1358.7048369999993</v>
      </c>
      <c r="J460" s="18"/>
      <c r="K460" s="286"/>
      <c r="L460" s="18"/>
      <c r="M460" s="306"/>
    </row>
    <row r="461" spans="1:13" ht="13.5" customHeight="1" x14ac:dyDescent="0.25">
      <c r="A461" s="186">
        <v>84</v>
      </c>
      <c r="B461" s="179" t="s">
        <v>50</v>
      </c>
      <c r="C461" s="252">
        <v>184</v>
      </c>
      <c r="D461" s="252">
        <v>6544</v>
      </c>
      <c r="E461" s="294">
        <v>3133</v>
      </c>
      <c r="F461" s="295">
        <v>3411</v>
      </c>
      <c r="G461" s="252">
        <v>5714.7180157999992</v>
      </c>
      <c r="H461" s="258">
        <v>2971.3227446000014</v>
      </c>
      <c r="I461" s="258">
        <v>2743.3952711999978</v>
      </c>
      <c r="J461" s="18"/>
      <c r="K461" s="286"/>
      <c r="L461" s="18"/>
      <c r="M461" s="306"/>
    </row>
    <row r="462" spans="1:13" ht="13.5" customHeight="1" x14ac:dyDescent="0.25">
      <c r="A462" s="186">
        <v>85</v>
      </c>
      <c r="B462" s="179" t="s">
        <v>51</v>
      </c>
      <c r="C462" s="252">
        <v>665</v>
      </c>
      <c r="D462" s="252">
        <v>9972</v>
      </c>
      <c r="E462" s="294">
        <v>3919</v>
      </c>
      <c r="F462" s="295">
        <v>6053</v>
      </c>
      <c r="G462" s="252">
        <v>6659.7746626000016</v>
      </c>
      <c r="H462" s="258">
        <v>2852.6933713999974</v>
      </c>
      <c r="I462" s="258">
        <v>3807.0812912000042</v>
      </c>
      <c r="J462" s="18"/>
      <c r="K462" s="286"/>
      <c r="L462" s="18"/>
      <c r="M462" s="306"/>
    </row>
    <row r="463" spans="1:13" ht="13.5" customHeight="1" x14ac:dyDescent="0.25">
      <c r="A463" s="186">
        <v>86</v>
      </c>
      <c r="B463" s="179" t="s">
        <v>52</v>
      </c>
      <c r="C463" s="252">
        <v>1775</v>
      </c>
      <c r="D463" s="252">
        <v>17781</v>
      </c>
      <c r="E463" s="294">
        <v>5073</v>
      </c>
      <c r="F463" s="295">
        <v>12708</v>
      </c>
      <c r="G463" s="252">
        <v>13958.791735199942</v>
      </c>
      <c r="H463" s="258">
        <v>4431.984194500058</v>
      </c>
      <c r="I463" s="258">
        <v>9526.8075406998832</v>
      </c>
      <c r="J463" s="18"/>
      <c r="K463" s="286"/>
      <c r="L463" s="18"/>
      <c r="M463" s="306"/>
    </row>
    <row r="464" spans="1:13" ht="13.5" customHeight="1" x14ac:dyDescent="0.25">
      <c r="A464" s="186">
        <v>87</v>
      </c>
      <c r="B464" s="179" t="s">
        <v>53</v>
      </c>
      <c r="C464" s="252">
        <v>64</v>
      </c>
      <c r="D464" s="252">
        <v>3332</v>
      </c>
      <c r="E464" s="294">
        <v>908</v>
      </c>
      <c r="F464" s="295">
        <v>2424</v>
      </c>
      <c r="G464" s="252">
        <v>2429.7307739000003</v>
      </c>
      <c r="H464" s="258">
        <v>707.90202619999991</v>
      </c>
      <c r="I464" s="258">
        <v>1721.8287477000003</v>
      </c>
      <c r="J464" s="18"/>
      <c r="K464" s="286"/>
      <c r="L464" s="18"/>
      <c r="M464" s="306"/>
    </row>
    <row r="465" spans="1:13" ht="13.5" customHeight="1" x14ac:dyDescent="0.25">
      <c r="A465" s="186">
        <v>88</v>
      </c>
      <c r="B465" s="179" t="s">
        <v>54</v>
      </c>
      <c r="C465" s="252">
        <v>243</v>
      </c>
      <c r="D465" s="252">
        <v>4186</v>
      </c>
      <c r="E465" s="294">
        <v>1082</v>
      </c>
      <c r="F465" s="295">
        <v>3104</v>
      </c>
      <c r="G465" s="252">
        <v>2751.8893174000004</v>
      </c>
      <c r="H465" s="258">
        <v>809.19748279999953</v>
      </c>
      <c r="I465" s="258">
        <v>1942.6918346000009</v>
      </c>
      <c r="J465" s="18"/>
      <c r="K465" s="286"/>
      <c r="L465" s="18"/>
      <c r="M465" s="306"/>
    </row>
    <row r="466" spans="1:13" ht="13.5" customHeight="1" x14ac:dyDescent="0.25">
      <c r="A466" s="186" t="s">
        <v>55</v>
      </c>
      <c r="B466" s="179" t="s">
        <v>56</v>
      </c>
      <c r="C466" s="252">
        <v>574</v>
      </c>
      <c r="D466" s="252">
        <v>3567</v>
      </c>
      <c r="E466" s="294">
        <v>1818</v>
      </c>
      <c r="F466" s="295">
        <v>1749</v>
      </c>
      <c r="G466" s="252">
        <v>2494.7863824000087</v>
      </c>
      <c r="H466" s="258">
        <v>1360.5224447000053</v>
      </c>
      <c r="I466" s="258">
        <v>1134.2639377000035</v>
      </c>
      <c r="J466" s="18"/>
      <c r="K466" s="286"/>
      <c r="L466" s="18"/>
      <c r="M466" s="306"/>
    </row>
    <row r="467" spans="1:13" ht="13.5" customHeight="1" x14ac:dyDescent="0.25">
      <c r="A467" s="186" t="s">
        <v>57</v>
      </c>
      <c r="B467" s="179" t="s">
        <v>58</v>
      </c>
      <c r="C467" s="252">
        <v>1208</v>
      </c>
      <c r="D467" s="252">
        <v>4769</v>
      </c>
      <c r="E467" s="294">
        <v>1795</v>
      </c>
      <c r="F467" s="295">
        <v>2974</v>
      </c>
      <c r="G467" s="252">
        <v>3285.6554532000082</v>
      </c>
      <c r="H467" s="258">
        <v>1253.0391237000038</v>
      </c>
      <c r="I467" s="258">
        <v>2032.6163295000044</v>
      </c>
      <c r="J467" s="18"/>
      <c r="K467" s="18"/>
      <c r="L467" s="18"/>
      <c r="M467" s="306"/>
    </row>
    <row r="468" spans="1:13" ht="13.5" customHeight="1" x14ac:dyDescent="0.25">
      <c r="A468" s="242"/>
      <c r="B468" s="242"/>
      <c r="C468" s="251"/>
      <c r="D468" s="251"/>
      <c r="E468" s="252"/>
      <c r="F468" s="252"/>
      <c r="G468" s="252"/>
      <c r="H468" s="252"/>
      <c r="I468" s="253"/>
      <c r="J468" s="18"/>
      <c r="K468" s="18"/>
      <c r="L468" s="286"/>
      <c r="M468" s="9"/>
    </row>
    <row r="469" spans="1:13" ht="13.5" customHeight="1" x14ac:dyDescent="0.25">
      <c r="A469" s="205" t="s">
        <v>162</v>
      </c>
      <c r="B469" s="242"/>
      <c r="C469" s="251"/>
      <c r="D469" s="251"/>
      <c r="E469" s="252"/>
      <c r="F469" s="252"/>
      <c r="G469" s="252"/>
      <c r="H469" s="252"/>
      <c r="I469" s="253"/>
      <c r="J469" s="18"/>
      <c r="K469" s="18"/>
      <c r="L469" s="286"/>
      <c r="M469" s="9"/>
    </row>
    <row r="470" spans="1:13" ht="13.5" customHeight="1" x14ac:dyDescent="0.25">
      <c r="A470" s="234" t="s">
        <v>218</v>
      </c>
      <c r="B470" s="242"/>
      <c r="C470" s="251"/>
      <c r="D470" s="251"/>
      <c r="E470" s="252"/>
      <c r="F470" s="252"/>
      <c r="G470" s="252"/>
      <c r="H470" s="252"/>
      <c r="I470" s="253"/>
      <c r="J470" s="18"/>
      <c r="K470" s="18"/>
      <c r="L470" s="286"/>
      <c r="M470" s="9"/>
    </row>
    <row r="471" spans="1:13" ht="13.5" customHeight="1" x14ac:dyDescent="0.25">
      <c r="A471" s="250" t="s">
        <v>219</v>
      </c>
      <c r="B471" s="242"/>
      <c r="C471" s="251"/>
      <c r="D471" s="251"/>
      <c r="E471" s="252"/>
      <c r="F471" s="252"/>
      <c r="G471" s="252"/>
      <c r="H471" s="252"/>
      <c r="I471" s="253"/>
      <c r="J471" s="18"/>
      <c r="K471" s="18"/>
      <c r="L471" s="286"/>
      <c r="M471" s="9"/>
    </row>
    <row r="472" spans="1:13" ht="13.5" customHeight="1" x14ac:dyDescent="0.25">
      <c r="A472" s="235" t="s">
        <v>207</v>
      </c>
      <c r="B472" s="242"/>
      <c r="C472" s="251"/>
      <c r="D472" s="251"/>
      <c r="E472" s="252"/>
      <c r="F472" s="252"/>
      <c r="G472" s="252"/>
      <c r="H472" s="252"/>
      <c r="I472" s="253"/>
      <c r="J472" s="18"/>
      <c r="K472" s="18"/>
      <c r="L472" s="286"/>
      <c r="M472" s="9"/>
    </row>
    <row r="473" spans="1:13" ht="13.5" customHeight="1" x14ac:dyDescent="0.25">
      <c r="A473" s="235" t="s">
        <v>221</v>
      </c>
      <c r="B473" s="242"/>
      <c r="C473" s="251"/>
      <c r="D473" s="251"/>
      <c r="E473" s="252"/>
      <c r="F473" s="252"/>
      <c r="G473" s="252"/>
      <c r="H473" s="252"/>
      <c r="I473" s="253"/>
      <c r="J473" s="18"/>
      <c r="K473" s="18"/>
      <c r="L473" s="286"/>
      <c r="M473" s="9"/>
    </row>
    <row r="474" spans="1:13" ht="13.5" customHeight="1" x14ac:dyDescent="0.25">
      <c r="A474" s="235" t="s">
        <v>227</v>
      </c>
      <c r="B474" s="242"/>
      <c r="C474" s="251"/>
      <c r="D474" s="251"/>
      <c r="E474" s="252"/>
      <c r="F474" s="252"/>
      <c r="G474" s="252"/>
      <c r="H474" s="252"/>
      <c r="I474" s="253"/>
      <c r="J474" s="18"/>
      <c r="K474" s="18"/>
      <c r="L474" s="286"/>
      <c r="M474" s="9"/>
    </row>
    <row r="475" spans="1:13" ht="13.5" customHeight="1" x14ac:dyDescent="0.25">
      <c r="A475" s="243"/>
      <c r="B475" s="242"/>
      <c r="C475" s="251"/>
      <c r="D475" s="251"/>
      <c r="E475" s="252"/>
      <c r="F475" s="252"/>
      <c r="G475" s="252"/>
      <c r="H475" s="252"/>
      <c r="I475" s="253"/>
      <c r="J475" s="18"/>
      <c r="K475" s="18"/>
      <c r="L475" s="286"/>
      <c r="M475" s="9"/>
    </row>
    <row r="476" spans="1:13" ht="13.5" customHeight="1" x14ac:dyDescent="0.25">
      <c r="A476" s="243" t="s">
        <v>272</v>
      </c>
      <c r="B476" s="147"/>
      <c r="C476" s="146"/>
      <c r="D476" s="242"/>
      <c r="E476" s="253"/>
      <c r="F476" s="253"/>
      <c r="G476" s="329"/>
      <c r="H476" s="253"/>
      <c r="I476" s="253"/>
      <c r="J476" s="18"/>
      <c r="K476" s="18"/>
      <c r="L476" s="286"/>
      <c r="M476" s="9"/>
    </row>
    <row r="477" spans="1:13" ht="13.5" customHeight="1" x14ac:dyDescent="0.25">
      <c r="A477" s="243"/>
      <c r="B477" s="158"/>
      <c r="C477" s="215"/>
      <c r="D477" s="242"/>
      <c r="E477" s="253"/>
      <c r="F477" s="253"/>
      <c r="G477" s="329"/>
      <c r="H477" s="253"/>
      <c r="I477" s="253"/>
      <c r="J477" s="18"/>
      <c r="K477" s="18"/>
      <c r="L477" s="286"/>
      <c r="M477" s="9"/>
    </row>
    <row r="478" spans="1:13" ht="13.5" customHeight="1" x14ac:dyDescent="0.25">
      <c r="A478" s="60"/>
      <c r="B478" s="147"/>
      <c r="C478" s="148"/>
      <c r="D478" s="242"/>
      <c r="E478" s="253"/>
      <c r="F478" s="253"/>
      <c r="G478" s="330"/>
      <c r="H478" s="253"/>
      <c r="I478" s="253"/>
      <c r="J478" s="18"/>
      <c r="L478" s="286"/>
      <c r="M478" s="9"/>
    </row>
    <row r="479" spans="1:13" ht="13.5" customHeight="1" x14ac:dyDescent="0.25">
      <c r="A479" s="66" t="s">
        <v>249</v>
      </c>
      <c r="B479" s="59"/>
      <c r="C479" s="69"/>
      <c r="D479" s="242"/>
      <c r="G479" s="318"/>
      <c r="H479" s="253"/>
      <c r="I479" s="253"/>
      <c r="J479" s="18"/>
      <c r="L479" s="286"/>
      <c r="M479" s="9"/>
    </row>
    <row r="480" spans="1:13" ht="13.5" customHeight="1" x14ac:dyDescent="0.25">
      <c r="A480" s="58" t="s">
        <v>0</v>
      </c>
      <c r="B480" s="60"/>
      <c r="C480" s="68"/>
      <c r="D480" s="196"/>
      <c r="E480" s="293"/>
      <c r="F480" s="293"/>
      <c r="G480" s="293"/>
      <c r="H480" s="293"/>
      <c r="I480" s="293"/>
      <c r="J480" s="18"/>
      <c r="K480" s="8"/>
      <c r="L480" s="286"/>
      <c r="M480" s="9"/>
    </row>
    <row r="481" spans="1:13" ht="13.5" customHeight="1" x14ac:dyDescent="0.25">
      <c r="A481" s="56"/>
      <c r="B481" s="56"/>
      <c r="C481" s="284"/>
      <c r="D481" s="284"/>
      <c r="E481" s="317"/>
      <c r="F481" s="317"/>
      <c r="G481" s="317"/>
      <c r="H481" s="317"/>
      <c r="I481" s="276"/>
      <c r="J481" s="55"/>
      <c r="L481" s="302"/>
      <c r="M481" s="9"/>
    </row>
    <row r="482" spans="1:13" ht="13.5" customHeight="1" x14ac:dyDescent="0.25">
      <c r="A482" s="204" t="s">
        <v>72</v>
      </c>
      <c r="B482" s="204" t="s">
        <v>65</v>
      </c>
      <c r="C482" s="152" t="s">
        <v>61</v>
      </c>
      <c r="D482" s="153"/>
      <c r="E482" s="311"/>
      <c r="F482" s="320" t="s">
        <v>217</v>
      </c>
      <c r="G482" s="323"/>
      <c r="H482" s="323"/>
      <c r="I482" s="332" t="s">
        <v>220</v>
      </c>
      <c r="J482" s="55"/>
      <c r="K482" s="207" t="s">
        <v>192</v>
      </c>
      <c r="L482" s="302"/>
      <c r="M482" s="9"/>
    </row>
    <row r="483" spans="1:13" ht="13.5" customHeight="1" x14ac:dyDescent="0.25">
      <c r="A483" s="154"/>
      <c r="B483" s="154"/>
      <c r="C483" s="155"/>
      <c r="D483" s="155" t="s">
        <v>1</v>
      </c>
      <c r="E483" s="312" t="s">
        <v>62</v>
      </c>
      <c r="F483" s="321" t="s">
        <v>63</v>
      </c>
      <c r="G483" s="324" t="s">
        <v>1</v>
      </c>
      <c r="H483" s="324" t="s">
        <v>62</v>
      </c>
      <c r="I483" s="324" t="s">
        <v>63</v>
      </c>
      <c r="J483" s="8"/>
      <c r="L483" s="333"/>
      <c r="M483" s="9"/>
    </row>
    <row r="484" spans="1:13" ht="13.5" customHeight="1" x14ac:dyDescent="0.25">
      <c r="A484" s="156"/>
      <c r="B484" s="156" t="s">
        <v>1</v>
      </c>
      <c r="C484" s="254">
        <v>11961</v>
      </c>
      <c r="D484" s="254">
        <v>116251</v>
      </c>
      <c r="E484" s="296">
        <v>56746</v>
      </c>
      <c r="F484" s="297">
        <v>59505</v>
      </c>
      <c r="G484" s="296">
        <v>91566.726456699907</v>
      </c>
      <c r="H484" s="296">
        <v>49008.865491000055</v>
      </c>
      <c r="I484" s="296">
        <v>42558.418256499855</v>
      </c>
      <c r="L484" s="302"/>
      <c r="M484" s="9"/>
    </row>
    <row r="485" spans="1:13" ht="13.5" customHeight="1" x14ac:dyDescent="0.25">
      <c r="A485" s="188" t="s">
        <v>163</v>
      </c>
      <c r="B485" s="187"/>
      <c r="C485" s="255">
        <v>20</v>
      </c>
      <c r="D485" s="255">
        <v>116</v>
      </c>
      <c r="E485" s="255">
        <v>88</v>
      </c>
      <c r="F485" s="256">
        <v>28</v>
      </c>
      <c r="G485" s="255">
        <v>93.816531100000006</v>
      </c>
      <c r="H485" s="255">
        <v>76.9985377</v>
      </c>
      <c r="I485" s="255">
        <v>17</v>
      </c>
      <c r="J485" s="55"/>
      <c r="L485" s="302"/>
      <c r="M485" s="9"/>
    </row>
    <row r="486" spans="1:13" ht="13.5" customHeight="1" x14ac:dyDescent="0.25">
      <c r="A486" s="186" t="s">
        <v>2</v>
      </c>
      <c r="B486" s="179" t="s">
        <v>3</v>
      </c>
      <c r="C486" s="257">
        <v>20</v>
      </c>
      <c r="D486" s="257">
        <v>116</v>
      </c>
      <c r="E486" s="294">
        <v>88</v>
      </c>
      <c r="F486" s="295">
        <v>28</v>
      </c>
      <c r="G486" s="258">
        <v>93.816531100000006</v>
      </c>
      <c r="H486" s="258">
        <v>76.9985377</v>
      </c>
      <c r="I486" s="258">
        <v>16.817993400000006</v>
      </c>
      <c r="J486" s="55"/>
      <c r="L486" s="302"/>
      <c r="M486" s="9"/>
    </row>
    <row r="487" spans="1:13" ht="13.5" customHeight="1" x14ac:dyDescent="0.25">
      <c r="A487" s="188" t="s">
        <v>69</v>
      </c>
      <c r="B487" s="188"/>
      <c r="C487" s="254">
        <v>912</v>
      </c>
      <c r="D487" s="254">
        <v>6544</v>
      </c>
      <c r="E487" s="296">
        <v>5224</v>
      </c>
      <c r="F487" s="297">
        <v>1320</v>
      </c>
      <c r="G487" s="296">
        <v>5998.3588583000019</v>
      </c>
      <c r="H487" s="296">
        <v>5011.4534637000052</v>
      </c>
      <c r="I487" s="296">
        <v>987.2806787999981</v>
      </c>
      <c r="J487" s="55"/>
      <c r="L487" s="302"/>
      <c r="M487" s="9"/>
    </row>
    <row r="488" spans="1:13" ht="13.5" customHeight="1" x14ac:dyDescent="0.25">
      <c r="A488" s="186" t="s">
        <v>4</v>
      </c>
      <c r="B488" s="179" t="s">
        <v>5</v>
      </c>
      <c r="C488" s="258">
        <v>2</v>
      </c>
      <c r="D488" s="258">
        <v>25</v>
      </c>
      <c r="E488" s="294">
        <v>23</v>
      </c>
      <c r="F488" s="295">
        <v>2</v>
      </c>
      <c r="G488" s="258">
        <v>22.679121299999998</v>
      </c>
      <c r="H488" s="310" t="s">
        <v>226</v>
      </c>
      <c r="I488" s="310" t="s">
        <v>226</v>
      </c>
      <c r="J488" s="55"/>
      <c r="L488" s="302"/>
      <c r="M488" s="9"/>
    </row>
    <row r="489" spans="1:13" ht="13.5" customHeight="1" x14ac:dyDescent="0.25">
      <c r="A489" s="186" t="s">
        <v>6</v>
      </c>
      <c r="B489" s="179" t="s">
        <v>7</v>
      </c>
      <c r="C489" s="258">
        <v>39</v>
      </c>
      <c r="D489" s="258">
        <v>335</v>
      </c>
      <c r="E489" s="294">
        <v>135</v>
      </c>
      <c r="F489" s="295">
        <v>200</v>
      </c>
      <c r="G489" s="258">
        <v>253.05612659999997</v>
      </c>
      <c r="H489" s="258">
        <v>120.71720680000003</v>
      </c>
      <c r="I489" s="258">
        <v>132.33891979999993</v>
      </c>
      <c r="J489" s="55"/>
      <c r="L489" s="302"/>
      <c r="M489" s="253"/>
    </row>
    <row r="490" spans="1:13" ht="13.5" customHeight="1" x14ac:dyDescent="0.25">
      <c r="A490" s="186" t="s">
        <v>8</v>
      </c>
      <c r="B490" s="179" t="s">
        <v>9</v>
      </c>
      <c r="C490" s="258">
        <v>47</v>
      </c>
      <c r="D490" s="258">
        <v>59</v>
      </c>
      <c r="E490" s="294">
        <v>7</v>
      </c>
      <c r="F490" s="295">
        <v>52</v>
      </c>
      <c r="G490" s="258">
        <v>36.037338399999996</v>
      </c>
      <c r="H490" s="258">
        <v>5.5733488000000007</v>
      </c>
      <c r="I490" s="258">
        <v>30.463989599999994</v>
      </c>
      <c r="J490" s="55"/>
      <c r="L490" s="302"/>
      <c r="M490" s="253"/>
    </row>
    <row r="491" spans="1:13" ht="13.5" customHeight="1" x14ac:dyDescent="0.25">
      <c r="A491" s="186" t="s">
        <v>10</v>
      </c>
      <c r="B491" s="179" t="s">
        <v>11</v>
      </c>
      <c r="C491" s="258">
        <v>90</v>
      </c>
      <c r="D491" s="258">
        <v>469</v>
      </c>
      <c r="E491" s="294">
        <v>342</v>
      </c>
      <c r="F491" s="295">
        <v>127</v>
      </c>
      <c r="G491" s="258">
        <v>428.72302300000018</v>
      </c>
      <c r="H491" s="258">
        <v>323.5989615000002</v>
      </c>
      <c r="I491" s="258">
        <v>105.12406149999998</v>
      </c>
      <c r="J491" s="55"/>
      <c r="L491" s="302"/>
      <c r="M491" s="253"/>
    </row>
    <row r="492" spans="1:13" ht="13.5" customHeight="1" x14ac:dyDescent="0.25">
      <c r="A492" s="186" t="s">
        <v>73</v>
      </c>
      <c r="B492" s="179" t="s">
        <v>12</v>
      </c>
      <c r="C492" s="281">
        <v>4</v>
      </c>
      <c r="D492" s="281">
        <v>14</v>
      </c>
      <c r="E492" s="294">
        <v>2</v>
      </c>
      <c r="F492" s="295">
        <v>12</v>
      </c>
      <c r="G492" s="281" t="s">
        <v>226</v>
      </c>
      <c r="H492" s="310" t="s">
        <v>226</v>
      </c>
      <c r="I492" s="310" t="s">
        <v>226</v>
      </c>
      <c r="J492" s="55"/>
      <c r="L492" s="302"/>
      <c r="M492" s="253"/>
    </row>
    <row r="493" spans="1:13" ht="13.5" customHeight="1" x14ac:dyDescent="0.25">
      <c r="A493" s="186">
        <v>21</v>
      </c>
      <c r="B493" s="179" t="s">
        <v>13</v>
      </c>
      <c r="C493" s="258">
        <v>1</v>
      </c>
      <c r="D493" s="258">
        <v>3</v>
      </c>
      <c r="E493" s="294">
        <v>1</v>
      </c>
      <c r="F493" s="295">
        <v>2</v>
      </c>
      <c r="G493" s="258" t="s">
        <v>226</v>
      </c>
      <c r="H493" s="310" t="s">
        <v>226</v>
      </c>
      <c r="I493" s="310" t="s">
        <v>226</v>
      </c>
      <c r="L493" s="302"/>
      <c r="M493" s="253"/>
    </row>
    <row r="494" spans="1:13" ht="13.5" customHeight="1" x14ac:dyDescent="0.25">
      <c r="A494" s="183" t="s">
        <v>74</v>
      </c>
      <c r="B494" s="179" t="s">
        <v>14</v>
      </c>
      <c r="C494" s="258">
        <v>13</v>
      </c>
      <c r="D494" s="258">
        <v>43</v>
      </c>
      <c r="E494" s="294">
        <v>32</v>
      </c>
      <c r="F494" s="295">
        <v>11</v>
      </c>
      <c r="G494" s="258">
        <v>38.280429699999992</v>
      </c>
      <c r="H494" s="258">
        <v>30.607026600000001</v>
      </c>
      <c r="I494" s="258">
        <v>7.6734030999999909</v>
      </c>
      <c r="L494" s="302"/>
      <c r="M494" s="253"/>
    </row>
    <row r="495" spans="1:13" ht="13.5" customHeight="1" x14ac:dyDescent="0.25">
      <c r="A495" s="183" t="s">
        <v>79</v>
      </c>
      <c r="B495" s="179" t="s">
        <v>15</v>
      </c>
      <c r="C495" s="258">
        <v>43</v>
      </c>
      <c r="D495" s="258">
        <v>278</v>
      </c>
      <c r="E495" s="294">
        <v>249</v>
      </c>
      <c r="F495" s="295">
        <v>29</v>
      </c>
      <c r="G495" s="258">
        <v>259.56776629999996</v>
      </c>
      <c r="H495" s="258">
        <v>238.69560909999998</v>
      </c>
      <c r="I495" s="258">
        <v>20.872157199999975</v>
      </c>
      <c r="L495" s="302"/>
      <c r="M495" s="253"/>
    </row>
    <row r="496" spans="1:13" ht="13.5" customHeight="1" x14ac:dyDescent="0.25">
      <c r="A496" s="186">
        <v>26</v>
      </c>
      <c r="B496" s="179" t="s">
        <v>64</v>
      </c>
      <c r="C496" s="258">
        <v>11</v>
      </c>
      <c r="D496" s="258">
        <v>235</v>
      </c>
      <c r="E496" s="294">
        <v>136</v>
      </c>
      <c r="F496" s="295">
        <v>99</v>
      </c>
      <c r="G496" s="258">
        <v>223.75424270000002</v>
      </c>
      <c r="H496" s="258">
        <v>128.94537560000001</v>
      </c>
      <c r="I496" s="258">
        <v>94.808867100000015</v>
      </c>
      <c r="L496" s="302"/>
      <c r="M496" s="253"/>
    </row>
    <row r="497" spans="1:13" ht="13.5" customHeight="1" x14ac:dyDescent="0.25">
      <c r="A497" s="186">
        <v>27</v>
      </c>
      <c r="B497" s="179" t="s">
        <v>16</v>
      </c>
      <c r="C497" s="258">
        <v>5</v>
      </c>
      <c r="D497" s="258">
        <v>45</v>
      </c>
      <c r="E497" s="294">
        <v>38</v>
      </c>
      <c r="F497" s="295">
        <v>7</v>
      </c>
      <c r="G497" s="258">
        <v>41.562376899999997</v>
      </c>
      <c r="H497" s="258">
        <v>36.493910800000002</v>
      </c>
      <c r="I497" s="258">
        <v>5.0684660999999949</v>
      </c>
      <c r="L497" s="302"/>
      <c r="M497" s="253"/>
    </row>
    <row r="498" spans="1:13" ht="13.5" customHeight="1" x14ac:dyDescent="0.25">
      <c r="A498" s="186">
        <v>28</v>
      </c>
      <c r="B498" s="179" t="s">
        <v>17</v>
      </c>
      <c r="C498" s="258">
        <v>4</v>
      </c>
      <c r="D498" s="258">
        <v>7</v>
      </c>
      <c r="E498" s="294">
        <v>7</v>
      </c>
      <c r="F498" s="295">
        <v>0</v>
      </c>
      <c r="G498" s="258" t="s">
        <v>226</v>
      </c>
      <c r="H498" s="310" t="s">
        <v>226</v>
      </c>
      <c r="I498" s="310" t="s">
        <v>226</v>
      </c>
      <c r="L498" s="302"/>
      <c r="M498" s="253"/>
    </row>
    <row r="499" spans="1:13" ht="13.5" customHeight="1" x14ac:dyDescent="0.25">
      <c r="A499" s="183" t="s">
        <v>75</v>
      </c>
      <c r="B499" s="179" t="s">
        <v>18</v>
      </c>
      <c r="C499" s="258">
        <v>1</v>
      </c>
      <c r="D499" s="258">
        <v>11</v>
      </c>
      <c r="E499" s="294">
        <v>5</v>
      </c>
      <c r="F499" s="295">
        <v>6</v>
      </c>
      <c r="G499" s="258">
        <v>8.4822596000000008</v>
      </c>
      <c r="H499" s="258">
        <v>4.4822595999999999</v>
      </c>
      <c r="I499" s="258">
        <v>4.0000000000000009</v>
      </c>
      <c r="L499" s="302"/>
      <c r="M499" s="253"/>
    </row>
    <row r="500" spans="1:13" ht="13.5" customHeight="1" x14ac:dyDescent="0.25">
      <c r="A500" s="186" t="s">
        <v>19</v>
      </c>
      <c r="B500" s="179" t="s">
        <v>20</v>
      </c>
      <c r="C500" s="258">
        <v>104</v>
      </c>
      <c r="D500" s="258">
        <v>367</v>
      </c>
      <c r="E500" s="294">
        <v>229</v>
      </c>
      <c r="F500" s="295">
        <v>138</v>
      </c>
      <c r="G500" s="258">
        <v>316.87605330000008</v>
      </c>
      <c r="H500" s="258">
        <v>213.85841899999994</v>
      </c>
      <c r="I500" s="258">
        <v>103.01763430000014</v>
      </c>
      <c r="L500" s="302"/>
      <c r="M500" s="253"/>
    </row>
    <row r="501" spans="1:13" ht="13.5" customHeight="1" x14ac:dyDescent="0.25">
      <c r="A501" s="186">
        <v>35</v>
      </c>
      <c r="B501" s="179" t="s">
        <v>21</v>
      </c>
      <c r="C501" s="258">
        <v>26</v>
      </c>
      <c r="D501" s="258">
        <v>676</v>
      </c>
      <c r="E501" s="294">
        <v>502</v>
      </c>
      <c r="F501" s="295">
        <v>174</v>
      </c>
      <c r="G501" s="258">
        <v>629.28021880000006</v>
      </c>
      <c r="H501" s="258">
        <v>490.10827420000004</v>
      </c>
      <c r="I501" s="258">
        <v>139.17194460000002</v>
      </c>
      <c r="L501" s="302"/>
      <c r="M501" s="253"/>
    </row>
    <row r="502" spans="1:13" ht="13.5" customHeight="1" x14ac:dyDescent="0.25">
      <c r="A502" s="186" t="s">
        <v>22</v>
      </c>
      <c r="B502" s="179" t="s">
        <v>71</v>
      </c>
      <c r="C502" s="258">
        <v>10</v>
      </c>
      <c r="D502" s="258">
        <v>266</v>
      </c>
      <c r="E502" s="294">
        <v>224</v>
      </c>
      <c r="F502" s="295">
        <v>42</v>
      </c>
      <c r="G502" s="258">
        <v>252.56482810000003</v>
      </c>
      <c r="H502" s="258">
        <v>215.93259450000002</v>
      </c>
      <c r="I502" s="258">
        <v>36.632233600000006</v>
      </c>
      <c r="L502" s="302"/>
      <c r="M502" s="253"/>
    </row>
    <row r="503" spans="1:13" ht="13.5" customHeight="1" x14ac:dyDescent="0.25">
      <c r="A503" s="183" t="s">
        <v>76</v>
      </c>
      <c r="B503" s="179" t="s">
        <v>23</v>
      </c>
      <c r="C503" s="258">
        <v>80</v>
      </c>
      <c r="D503" s="258">
        <v>724</v>
      </c>
      <c r="E503" s="294">
        <v>635</v>
      </c>
      <c r="F503" s="295">
        <v>89</v>
      </c>
      <c r="G503" s="258">
        <v>684.33609909999996</v>
      </c>
      <c r="H503" s="258">
        <v>618.81565839999996</v>
      </c>
      <c r="I503" s="258">
        <v>65.520440699999995</v>
      </c>
      <c r="L503" s="302"/>
      <c r="M503" s="253"/>
    </row>
    <row r="504" spans="1:13" ht="13.5" customHeight="1" x14ac:dyDescent="0.25">
      <c r="A504" s="186">
        <v>43</v>
      </c>
      <c r="B504" s="179" t="s">
        <v>24</v>
      </c>
      <c r="C504" s="258">
        <v>432</v>
      </c>
      <c r="D504" s="258">
        <v>2987</v>
      </c>
      <c r="E504" s="294">
        <v>2657</v>
      </c>
      <c r="F504" s="295">
        <v>330</v>
      </c>
      <c r="G504" s="258">
        <v>2784.8202033000025</v>
      </c>
      <c r="H504" s="258">
        <v>2553.1022595000045</v>
      </c>
      <c r="I504" s="258">
        <v>231.71794379999801</v>
      </c>
      <c r="L504" s="302"/>
      <c r="M504" s="253"/>
    </row>
    <row r="505" spans="1:13" ht="13.5" customHeight="1" x14ac:dyDescent="0.25">
      <c r="A505" s="188" t="s">
        <v>70</v>
      </c>
      <c r="B505" s="188"/>
      <c r="C505" s="260">
        <v>11029</v>
      </c>
      <c r="D505" s="260">
        <v>109591</v>
      </c>
      <c r="E505" s="260">
        <v>51434</v>
      </c>
      <c r="F505" s="261">
        <v>58157</v>
      </c>
      <c r="G505" s="260">
        <v>85474.551067299908</v>
      </c>
      <c r="H505" s="274">
        <v>43920.413489600047</v>
      </c>
      <c r="I505" s="274">
        <v>41554.137577699854</v>
      </c>
      <c r="L505" s="302"/>
      <c r="M505" s="253"/>
    </row>
    <row r="506" spans="1:13" ht="13.5" customHeight="1" x14ac:dyDescent="0.25">
      <c r="A506" s="186">
        <v>45</v>
      </c>
      <c r="B506" s="179" t="s">
        <v>25</v>
      </c>
      <c r="C506" s="252">
        <v>160</v>
      </c>
      <c r="D506" s="252">
        <v>698</v>
      </c>
      <c r="E506" s="294">
        <v>590</v>
      </c>
      <c r="F506" s="295">
        <v>108</v>
      </c>
      <c r="G506" s="252">
        <v>637.66249569999957</v>
      </c>
      <c r="H506" s="258">
        <v>552.66364319999957</v>
      </c>
      <c r="I506" s="258">
        <v>84.998852499999998</v>
      </c>
      <c r="L506" s="302"/>
      <c r="M506" s="253"/>
    </row>
    <row r="507" spans="1:13" ht="13.5" customHeight="1" x14ac:dyDescent="0.25">
      <c r="A507" s="186">
        <v>46</v>
      </c>
      <c r="B507" s="179" t="s">
        <v>26</v>
      </c>
      <c r="C507" s="252">
        <v>335</v>
      </c>
      <c r="D507" s="252">
        <v>2317</v>
      </c>
      <c r="E507" s="294">
        <v>1436</v>
      </c>
      <c r="F507" s="295">
        <v>881</v>
      </c>
      <c r="G507" s="252">
        <v>2085.9940997000003</v>
      </c>
      <c r="H507" s="258">
        <v>1344.5746593000003</v>
      </c>
      <c r="I507" s="258">
        <v>741.41944039999998</v>
      </c>
      <c r="L507" s="302"/>
      <c r="M507" s="253"/>
    </row>
    <row r="508" spans="1:13" ht="13.5" customHeight="1" x14ac:dyDescent="0.25">
      <c r="A508" s="186">
        <v>47</v>
      </c>
      <c r="B508" s="179" t="s">
        <v>27</v>
      </c>
      <c r="C508" s="252">
        <v>1204</v>
      </c>
      <c r="D508" s="252">
        <v>7208</v>
      </c>
      <c r="E508" s="294">
        <v>2308</v>
      </c>
      <c r="F508" s="295">
        <v>4900</v>
      </c>
      <c r="G508" s="252">
        <v>5527.4651872000068</v>
      </c>
      <c r="H508" s="258">
        <v>2001.3018894000004</v>
      </c>
      <c r="I508" s="258">
        <v>3526.1632978000061</v>
      </c>
      <c r="L508" s="302"/>
      <c r="M508" s="253"/>
    </row>
    <row r="509" spans="1:13" ht="13.5" customHeight="1" x14ac:dyDescent="0.25">
      <c r="A509" s="186">
        <v>49</v>
      </c>
      <c r="B509" s="179" t="s">
        <v>28</v>
      </c>
      <c r="C509" s="252">
        <v>193</v>
      </c>
      <c r="D509" s="252">
        <v>2232</v>
      </c>
      <c r="E509" s="294">
        <v>1884</v>
      </c>
      <c r="F509" s="295">
        <v>348</v>
      </c>
      <c r="G509" s="252">
        <v>2001.1547899999998</v>
      </c>
      <c r="H509" s="258">
        <v>1722.8244073999999</v>
      </c>
      <c r="I509" s="258">
        <v>278.33038259999989</v>
      </c>
      <c r="L509" s="302"/>
      <c r="M509" s="253"/>
    </row>
    <row r="510" spans="1:13" ht="13.5" customHeight="1" x14ac:dyDescent="0.25">
      <c r="A510" s="186" t="s">
        <v>77</v>
      </c>
      <c r="B510" s="179" t="s">
        <v>29</v>
      </c>
      <c r="C510" s="252">
        <v>4</v>
      </c>
      <c r="D510" s="252">
        <v>216</v>
      </c>
      <c r="E510" s="294">
        <v>172</v>
      </c>
      <c r="F510" s="295">
        <v>44</v>
      </c>
      <c r="G510" s="252">
        <v>202.80953489999999</v>
      </c>
      <c r="H510" s="258">
        <v>165.66592650000001</v>
      </c>
      <c r="I510" s="258">
        <v>37.143608399999977</v>
      </c>
      <c r="L510" s="302"/>
      <c r="M510" s="253"/>
    </row>
    <row r="511" spans="1:13" ht="13.5" customHeight="1" x14ac:dyDescent="0.25">
      <c r="A511" s="186">
        <v>52</v>
      </c>
      <c r="B511" s="179" t="s">
        <v>30</v>
      </c>
      <c r="C511" s="252">
        <v>29</v>
      </c>
      <c r="D511" s="252">
        <v>240</v>
      </c>
      <c r="E511" s="294">
        <v>156</v>
      </c>
      <c r="F511" s="295">
        <v>84</v>
      </c>
      <c r="G511" s="252">
        <v>191.54484090000003</v>
      </c>
      <c r="H511" s="258">
        <v>129.12225849999999</v>
      </c>
      <c r="I511" s="258">
        <v>62.422582400000039</v>
      </c>
      <c r="L511" s="302"/>
      <c r="M511" s="253"/>
    </row>
    <row r="512" spans="1:13" ht="13.5" customHeight="1" x14ac:dyDescent="0.25">
      <c r="A512" s="186">
        <v>53</v>
      </c>
      <c r="B512" s="179" t="s">
        <v>31</v>
      </c>
      <c r="C512" s="252">
        <v>49</v>
      </c>
      <c r="D512" s="252">
        <v>496</v>
      </c>
      <c r="E512" s="294">
        <v>282</v>
      </c>
      <c r="F512" s="295">
        <v>214</v>
      </c>
      <c r="G512" s="252">
        <v>452.95713739999997</v>
      </c>
      <c r="H512" s="258">
        <v>270.53988500000003</v>
      </c>
      <c r="I512" s="258">
        <v>182.41725239999994</v>
      </c>
      <c r="L512" s="302"/>
      <c r="M512" s="253"/>
    </row>
    <row r="513" spans="1:13" ht="13.5" customHeight="1" x14ac:dyDescent="0.25">
      <c r="A513" s="186">
        <v>55</v>
      </c>
      <c r="B513" s="179" t="s">
        <v>32</v>
      </c>
      <c r="C513" s="252">
        <v>44</v>
      </c>
      <c r="D513" s="252">
        <v>1440</v>
      </c>
      <c r="E513" s="294">
        <v>748</v>
      </c>
      <c r="F513" s="295">
        <v>692</v>
      </c>
      <c r="G513" s="252">
        <v>1287.1700736000003</v>
      </c>
      <c r="H513" s="258">
        <v>696.40712880000001</v>
      </c>
      <c r="I513" s="258">
        <v>590.76294480000024</v>
      </c>
      <c r="L513" s="302"/>
      <c r="M513" s="253"/>
    </row>
    <row r="514" spans="1:13" ht="13.5" customHeight="1" x14ac:dyDescent="0.25">
      <c r="A514" s="186">
        <v>56</v>
      </c>
      <c r="B514" s="179" t="s">
        <v>33</v>
      </c>
      <c r="C514" s="252">
        <v>595</v>
      </c>
      <c r="D514" s="252">
        <v>4920</v>
      </c>
      <c r="E514" s="294">
        <v>2978</v>
      </c>
      <c r="F514" s="295">
        <v>1942</v>
      </c>
      <c r="G514" s="252">
        <v>3613.8616797000013</v>
      </c>
      <c r="H514" s="258">
        <v>2335.6157277999982</v>
      </c>
      <c r="I514" s="258">
        <v>1278.2459519000031</v>
      </c>
      <c r="L514" s="302"/>
      <c r="M514" s="253"/>
    </row>
    <row r="515" spans="1:13" ht="13.5" customHeight="1" x14ac:dyDescent="0.25">
      <c r="A515" s="186" t="s">
        <v>34</v>
      </c>
      <c r="B515" s="179" t="s">
        <v>35</v>
      </c>
      <c r="C515" s="252">
        <v>168</v>
      </c>
      <c r="D515" s="252">
        <v>2472</v>
      </c>
      <c r="E515" s="294">
        <v>1335</v>
      </c>
      <c r="F515" s="295">
        <v>1137</v>
      </c>
      <c r="G515" s="252">
        <v>1925.9583524</v>
      </c>
      <c r="H515" s="258">
        <v>1115.1314683000003</v>
      </c>
      <c r="I515" s="258">
        <v>810.82688409999969</v>
      </c>
      <c r="L515" s="302"/>
      <c r="M515" s="253"/>
    </row>
    <row r="516" spans="1:13" ht="13.5" customHeight="1" x14ac:dyDescent="0.25">
      <c r="A516" s="186">
        <v>61</v>
      </c>
      <c r="B516" s="179" t="s">
        <v>36</v>
      </c>
      <c r="C516" s="252">
        <v>36</v>
      </c>
      <c r="D516" s="252">
        <v>1090</v>
      </c>
      <c r="E516" s="294">
        <v>709</v>
      </c>
      <c r="F516" s="295">
        <v>381</v>
      </c>
      <c r="G516" s="252">
        <v>1019.2111282000001</v>
      </c>
      <c r="H516" s="258">
        <v>677.23746130000006</v>
      </c>
      <c r="I516" s="258">
        <v>341.97366690000001</v>
      </c>
      <c r="L516" s="302"/>
      <c r="M516" s="253"/>
    </row>
    <row r="517" spans="1:13" ht="13.5" customHeight="1" x14ac:dyDescent="0.25">
      <c r="A517" s="186" t="s">
        <v>78</v>
      </c>
      <c r="B517" s="179" t="s">
        <v>37</v>
      </c>
      <c r="C517" s="252">
        <v>319</v>
      </c>
      <c r="D517" s="252">
        <v>2311</v>
      </c>
      <c r="E517" s="294">
        <v>1899</v>
      </c>
      <c r="F517" s="295">
        <v>412</v>
      </c>
      <c r="G517" s="252">
        <v>2095.9794488000011</v>
      </c>
      <c r="H517" s="258">
        <v>1776.2456367999991</v>
      </c>
      <c r="I517" s="258">
        <v>319.73381200000199</v>
      </c>
      <c r="L517" s="302"/>
      <c r="M517" s="253"/>
    </row>
    <row r="518" spans="1:13" ht="13.5" customHeight="1" x14ac:dyDescent="0.25">
      <c r="A518" s="186">
        <v>64</v>
      </c>
      <c r="B518" s="179" t="s">
        <v>38</v>
      </c>
      <c r="C518" s="252">
        <v>153</v>
      </c>
      <c r="D518" s="252">
        <v>3012</v>
      </c>
      <c r="E518" s="294">
        <v>1853</v>
      </c>
      <c r="F518" s="295">
        <v>1159</v>
      </c>
      <c r="G518" s="252">
        <v>2760.830762000001</v>
      </c>
      <c r="H518" s="258">
        <v>1789.7906082</v>
      </c>
      <c r="I518" s="258">
        <v>971.04015380000101</v>
      </c>
      <c r="L518" s="302"/>
      <c r="M518" s="253"/>
    </row>
    <row r="519" spans="1:13" ht="13.5" customHeight="1" x14ac:dyDescent="0.25">
      <c r="A519" s="186">
        <v>65</v>
      </c>
      <c r="B519" s="179" t="s">
        <v>39</v>
      </c>
      <c r="C519" s="252">
        <v>52</v>
      </c>
      <c r="D519" s="252">
        <v>4261</v>
      </c>
      <c r="E519" s="294">
        <v>1882</v>
      </c>
      <c r="F519" s="295">
        <v>2379</v>
      </c>
      <c r="G519" s="252">
        <v>3495.5523861000015</v>
      </c>
      <c r="H519" s="258">
        <v>1669.5017790999996</v>
      </c>
      <c r="I519" s="258">
        <v>1826.0506070000019</v>
      </c>
      <c r="L519" s="302"/>
      <c r="M519" s="253"/>
    </row>
    <row r="520" spans="1:13" ht="13.5" customHeight="1" x14ac:dyDescent="0.25">
      <c r="A520" s="186">
        <v>66</v>
      </c>
      <c r="B520" s="179" t="s">
        <v>40</v>
      </c>
      <c r="C520" s="252">
        <v>239</v>
      </c>
      <c r="D520" s="252">
        <v>1711</v>
      </c>
      <c r="E520" s="294">
        <v>1099</v>
      </c>
      <c r="F520" s="295">
        <v>612</v>
      </c>
      <c r="G520" s="252">
        <v>1458.9616518000014</v>
      </c>
      <c r="H520" s="258">
        <v>987.54424929999936</v>
      </c>
      <c r="I520" s="258">
        <v>471.41740250000203</v>
      </c>
      <c r="L520" s="302"/>
      <c r="M520" s="253"/>
    </row>
    <row r="521" spans="1:13" ht="13.5" customHeight="1" x14ac:dyDescent="0.25">
      <c r="A521" s="186">
        <v>68</v>
      </c>
      <c r="B521" s="179" t="s">
        <v>41</v>
      </c>
      <c r="C521" s="252">
        <v>289</v>
      </c>
      <c r="D521" s="252">
        <v>2408</v>
      </c>
      <c r="E521" s="294">
        <v>1042</v>
      </c>
      <c r="F521" s="295">
        <v>1366</v>
      </c>
      <c r="G521" s="252">
        <v>1522.8412824000011</v>
      </c>
      <c r="H521" s="258">
        <v>713.8194892000007</v>
      </c>
      <c r="I521" s="258">
        <v>809.02179320000039</v>
      </c>
      <c r="L521" s="302"/>
      <c r="M521" s="253"/>
    </row>
    <row r="522" spans="1:13" ht="13.5" customHeight="1" x14ac:dyDescent="0.25">
      <c r="A522" s="186">
        <v>69</v>
      </c>
      <c r="B522" s="179" t="s">
        <v>42</v>
      </c>
      <c r="C522" s="252">
        <v>697</v>
      </c>
      <c r="D522" s="252">
        <v>2711</v>
      </c>
      <c r="E522" s="294">
        <v>1115</v>
      </c>
      <c r="F522" s="295">
        <v>1596</v>
      </c>
      <c r="G522" s="252">
        <v>2157.4594165000103</v>
      </c>
      <c r="H522" s="258">
        <v>982.83103329999938</v>
      </c>
      <c r="I522" s="258">
        <v>1174.6283832000108</v>
      </c>
      <c r="L522" s="302"/>
      <c r="M522" s="253"/>
    </row>
    <row r="523" spans="1:13" ht="13.5" customHeight="1" x14ac:dyDescent="0.25">
      <c r="A523" s="186">
        <v>70</v>
      </c>
      <c r="B523" s="179" t="s">
        <v>43</v>
      </c>
      <c r="C523" s="252">
        <v>360</v>
      </c>
      <c r="D523" s="252">
        <v>3617</v>
      </c>
      <c r="E523" s="294">
        <v>2045</v>
      </c>
      <c r="F523" s="295">
        <v>1572</v>
      </c>
      <c r="G523" s="252">
        <v>3169.364206900003</v>
      </c>
      <c r="H523" s="258">
        <v>1864.0922701000018</v>
      </c>
      <c r="I523" s="258">
        <v>1305.2719368000012</v>
      </c>
      <c r="L523" s="302"/>
      <c r="M523" s="253"/>
    </row>
    <row r="524" spans="1:13" ht="13.5" customHeight="1" x14ac:dyDescent="0.25">
      <c r="A524" s="186">
        <v>71</v>
      </c>
      <c r="B524" s="179" t="s">
        <v>44</v>
      </c>
      <c r="C524" s="252">
        <v>470</v>
      </c>
      <c r="D524" s="252">
        <v>3383</v>
      </c>
      <c r="E524" s="294">
        <v>2188</v>
      </c>
      <c r="F524" s="295">
        <v>1195</v>
      </c>
      <c r="G524" s="252">
        <v>2928.6465414000027</v>
      </c>
      <c r="H524" s="258">
        <v>1998.4783626000037</v>
      </c>
      <c r="I524" s="258">
        <v>930.16817879999894</v>
      </c>
      <c r="L524" s="302"/>
      <c r="M524" s="253"/>
    </row>
    <row r="525" spans="1:13" ht="13.5" customHeight="1" x14ac:dyDescent="0.25">
      <c r="A525" s="186">
        <v>72</v>
      </c>
      <c r="B525" s="179" t="s">
        <v>45</v>
      </c>
      <c r="C525" s="252">
        <v>59</v>
      </c>
      <c r="D525" s="252">
        <v>1112</v>
      </c>
      <c r="E525" s="294">
        <v>561</v>
      </c>
      <c r="F525" s="295">
        <v>551</v>
      </c>
      <c r="G525" s="252">
        <v>991.09785010000007</v>
      </c>
      <c r="H525" s="258">
        <v>524.50419339999996</v>
      </c>
      <c r="I525" s="258">
        <v>466.59365670000011</v>
      </c>
      <c r="L525" s="302"/>
      <c r="M525" s="253"/>
    </row>
    <row r="526" spans="1:13" ht="13.5" customHeight="1" x14ac:dyDescent="0.25">
      <c r="A526" s="186" t="s">
        <v>46</v>
      </c>
      <c r="B526" s="179" t="s">
        <v>47</v>
      </c>
      <c r="C526" s="252">
        <v>648</v>
      </c>
      <c r="D526" s="252">
        <v>2043</v>
      </c>
      <c r="E526" s="294">
        <v>1092</v>
      </c>
      <c r="F526" s="295">
        <v>951</v>
      </c>
      <c r="G526" s="252">
        <v>1382.3527592000034</v>
      </c>
      <c r="H526" s="258">
        <v>803.14178100000095</v>
      </c>
      <c r="I526" s="258">
        <v>579.2109782000025</v>
      </c>
      <c r="L526" s="302"/>
      <c r="M526" s="253"/>
    </row>
    <row r="527" spans="1:13" ht="13.5" customHeight="1" x14ac:dyDescent="0.25">
      <c r="A527" s="186" t="s">
        <v>164</v>
      </c>
      <c r="B527" s="179" t="s">
        <v>48</v>
      </c>
      <c r="C527" s="252">
        <v>386</v>
      </c>
      <c r="D527" s="252">
        <v>4387</v>
      </c>
      <c r="E527" s="294">
        <v>2502</v>
      </c>
      <c r="F527" s="295">
        <v>1885</v>
      </c>
      <c r="G527" s="252">
        <v>3351.5770636000016</v>
      </c>
      <c r="H527" s="258">
        <v>2174.9931383999992</v>
      </c>
      <c r="I527" s="258">
        <v>1176.5839252000023</v>
      </c>
      <c r="L527" s="302"/>
      <c r="M527" s="253"/>
    </row>
    <row r="528" spans="1:13" ht="13.5" customHeight="1" x14ac:dyDescent="0.25">
      <c r="A528" s="186">
        <v>78</v>
      </c>
      <c r="B528" s="179" t="s">
        <v>49</v>
      </c>
      <c r="C528" s="252">
        <v>106</v>
      </c>
      <c r="D528" s="252">
        <v>6237</v>
      </c>
      <c r="E528" s="294">
        <v>4021</v>
      </c>
      <c r="F528" s="295">
        <v>2216</v>
      </c>
      <c r="G528" s="252">
        <v>4636.5873950000005</v>
      </c>
      <c r="H528" s="258">
        <v>3306.9086388000005</v>
      </c>
      <c r="I528" s="258">
        <v>1329.6787562</v>
      </c>
      <c r="L528" s="302"/>
      <c r="M528" s="253"/>
    </row>
    <row r="529" spans="1:13" ht="13.5" customHeight="1" x14ac:dyDescent="0.25">
      <c r="A529" s="186">
        <v>84</v>
      </c>
      <c r="B529" s="179" t="s">
        <v>50</v>
      </c>
      <c r="C529" s="252">
        <v>180</v>
      </c>
      <c r="D529" s="252">
        <v>6442</v>
      </c>
      <c r="E529" s="294">
        <v>3066</v>
      </c>
      <c r="F529" s="295">
        <v>3376</v>
      </c>
      <c r="G529" s="252">
        <v>5646.5018753999957</v>
      </c>
      <c r="H529" s="258">
        <v>2915.0536917999998</v>
      </c>
      <c r="I529" s="258">
        <v>2731.4481835999959</v>
      </c>
      <c r="L529" s="302"/>
      <c r="M529" s="253"/>
    </row>
    <row r="530" spans="1:13" ht="13.5" customHeight="1" x14ac:dyDescent="0.25">
      <c r="A530" s="186">
        <v>85</v>
      </c>
      <c r="B530" s="179" t="s">
        <v>51</v>
      </c>
      <c r="C530" s="252">
        <v>566</v>
      </c>
      <c r="D530" s="252">
        <v>10068</v>
      </c>
      <c r="E530" s="294">
        <v>3987</v>
      </c>
      <c r="F530" s="295">
        <v>6081</v>
      </c>
      <c r="G530" s="252">
        <v>6590.4766889999946</v>
      </c>
      <c r="H530" s="258">
        <v>2854.6132421999991</v>
      </c>
      <c r="I530" s="258">
        <v>3735.8634467999955</v>
      </c>
      <c r="L530" s="302"/>
      <c r="M530" s="253"/>
    </row>
    <row r="531" spans="1:13" ht="13.5" customHeight="1" x14ac:dyDescent="0.25">
      <c r="A531" s="186">
        <v>86</v>
      </c>
      <c r="B531" s="179" t="s">
        <v>52</v>
      </c>
      <c r="C531" s="252">
        <v>1658</v>
      </c>
      <c r="D531" s="252">
        <v>16999</v>
      </c>
      <c r="E531" s="294">
        <v>4943</v>
      </c>
      <c r="F531" s="295">
        <v>12056</v>
      </c>
      <c r="G531" s="252">
        <v>13544.605600399875</v>
      </c>
      <c r="H531" s="258">
        <v>4402.0581626000385</v>
      </c>
      <c r="I531" s="258">
        <v>9142.5474377998362</v>
      </c>
      <c r="L531" s="302"/>
      <c r="M531" s="253"/>
    </row>
    <row r="532" spans="1:13" ht="13.5" customHeight="1" x14ac:dyDescent="0.25">
      <c r="A532" s="186">
        <v>87</v>
      </c>
      <c r="B532" s="179" t="s">
        <v>53</v>
      </c>
      <c r="C532" s="252">
        <v>63</v>
      </c>
      <c r="D532" s="252">
        <v>3167</v>
      </c>
      <c r="E532" s="294">
        <v>844</v>
      </c>
      <c r="F532" s="295">
        <v>2323</v>
      </c>
      <c r="G532" s="252">
        <v>2300.8548595999991</v>
      </c>
      <c r="H532" s="258">
        <v>669.42772330000014</v>
      </c>
      <c r="I532" s="258">
        <v>1631.4271362999989</v>
      </c>
      <c r="K532" s="253"/>
      <c r="L532" s="302"/>
      <c r="M532" s="253"/>
    </row>
    <row r="533" spans="1:13" ht="13.5" customHeight="1" x14ac:dyDescent="0.25">
      <c r="A533" s="186">
        <v>88</v>
      </c>
      <c r="B533" s="179" t="s">
        <v>54</v>
      </c>
      <c r="C533" s="252">
        <v>235</v>
      </c>
      <c r="D533" s="252">
        <v>4223</v>
      </c>
      <c r="E533" s="294">
        <v>1077</v>
      </c>
      <c r="F533" s="295">
        <v>3146</v>
      </c>
      <c r="G533" s="252">
        <v>2726.3048379999991</v>
      </c>
      <c r="H533" s="258">
        <v>790.15235800000005</v>
      </c>
      <c r="I533" s="258">
        <v>1936.1524799999991</v>
      </c>
      <c r="K533" s="253"/>
      <c r="L533" s="253"/>
      <c r="M533" s="253"/>
    </row>
    <row r="534" spans="1:13" ht="13.5" customHeight="1" x14ac:dyDescent="0.25">
      <c r="A534" s="186" t="s">
        <v>55</v>
      </c>
      <c r="B534" s="179" t="s">
        <v>56</v>
      </c>
      <c r="C534" s="252">
        <v>540</v>
      </c>
      <c r="D534" s="252">
        <v>3508</v>
      </c>
      <c r="E534" s="294">
        <v>1812</v>
      </c>
      <c r="F534" s="295">
        <v>1696</v>
      </c>
      <c r="G534" s="252">
        <v>2527.7472212000075</v>
      </c>
      <c r="H534" s="258">
        <v>1420.0008553000059</v>
      </c>
      <c r="I534" s="258">
        <v>1107.7463659000016</v>
      </c>
      <c r="K534" s="253"/>
      <c r="L534" s="253"/>
      <c r="M534" s="253"/>
    </row>
    <row r="535" spans="1:13" ht="13.5" customHeight="1" x14ac:dyDescent="0.25">
      <c r="A535" s="186" t="s">
        <v>57</v>
      </c>
      <c r="B535" s="179" t="s">
        <v>58</v>
      </c>
      <c r="C535" s="252">
        <v>1192</v>
      </c>
      <c r="D535" s="252">
        <v>4662</v>
      </c>
      <c r="E535" s="294">
        <v>1808</v>
      </c>
      <c r="F535" s="295">
        <v>2854</v>
      </c>
      <c r="G535" s="252">
        <v>3241.0199002000054</v>
      </c>
      <c r="H535" s="258">
        <v>1266.1718207000035</v>
      </c>
      <c r="I535" s="258">
        <v>1974.8480795000019</v>
      </c>
      <c r="K535" s="253"/>
      <c r="L535" s="253"/>
      <c r="M535" s="253"/>
    </row>
    <row r="536" spans="1:13" ht="13.5" customHeight="1" x14ac:dyDescent="0.25">
      <c r="A536" s="242"/>
      <c r="B536" s="242"/>
      <c r="C536" s="251"/>
      <c r="D536" s="251"/>
      <c r="E536" s="252"/>
      <c r="F536" s="252"/>
      <c r="G536" s="252"/>
      <c r="H536" s="252"/>
      <c r="I536" s="253"/>
      <c r="L536" s="253"/>
      <c r="M536" s="9"/>
    </row>
    <row r="537" spans="1:13" ht="13.5" customHeight="1" x14ac:dyDescent="0.25">
      <c r="A537" s="205" t="s">
        <v>162</v>
      </c>
      <c r="B537" s="242"/>
      <c r="C537" s="251"/>
      <c r="D537" s="251"/>
      <c r="E537" s="252"/>
      <c r="F537" s="252"/>
      <c r="G537" s="252"/>
      <c r="H537" s="252"/>
      <c r="I537" s="253"/>
      <c r="L537" s="302"/>
      <c r="M537" s="9"/>
    </row>
    <row r="538" spans="1:13" ht="13.5" customHeight="1" x14ac:dyDescent="0.25">
      <c r="A538" s="234" t="s">
        <v>218</v>
      </c>
      <c r="B538" s="242"/>
      <c r="C538" s="251"/>
      <c r="D538" s="251"/>
      <c r="E538" s="252"/>
      <c r="F538" s="252"/>
      <c r="G538" s="252"/>
      <c r="H538" s="252"/>
      <c r="I538" s="253"/>
      <c r="L538" s="302"/>
      <c r="M538" s="151"/>
    </row>
    <row r="539" spans="1:13" ht="13.5" customHeight="1" x14ac:dyDescent="0.25">
      <c r="A539" s="250" t="s">
        <v>219</v>
      </c>
      <c r="B539" s="242"/>
      <c r="C539" s="251"/>
      <c r="D539" s="251"/>
      <c r="E539" s="252"/>
      <c r="F539" s="252"/>
      <c r="G539" s="252"/>
      <c r="H539" s="252"/>
      <c r="I539" s="253"/>
      <c r="L539" s="302"/>
      <c r="M539" s="9"/>
    </row>
    <row r="540" spans="1:13" ht="13.5" customHeight="1" x14ac:dyDescent="0.25">
      <c r="A540" s="235" t="s">
        <v>207</v>
      </c>
      <c r="B540" s="242"/>
      <c r="C540" s="251"/>
      <c r="D540" s="251"/>
      <c r="E540" s="252"/>
      <c r="F540" s="252"/>
      <c r="G540" s="252"/>
      <c r="H540" s="252"/>
      <c r="I540" s="253"/>
      <c r="L540" s="302"/>
      <c r="M540" s="9"/>
    </row>
    <row r="541" spans="1:13" ht="13.5" customHeight="1" x14ac:dyDescent="0.25">
      <c r="A541" s="235" t="s">
        <v>221</v>
      </c>
      <c r="B541" s="242"/>
      <c r="C541" s="251"/>
      <c r="D541" s="251"/>
      <c r="E541" s="252"/>
      <c r="F541" s="252"/>
      <c r="G541" s="252"/>
      <c r="H541" s="252"/>
      <c r="I541" s="253"/>
      <c r="L541" s="302"/>
      <c r="M541" s="9"/>
    </row>
    <row r="542" spans="1:13" ht="13.5" customHeight="1" x14ac:dyDescent="0.25">
      <c r="A542" s="235" t="s">
        <v>227</v>
      </c>
      <c r="B542" s="242"/>
      <c r="C542" s="251"/>
      <c r="D542" s="251"/>
      <c r="E542" s="252"/>
      <c r="F542" s="252"/>
      <c r="G542" s="252"/>
      <c r="H542" s="252"/>
      <c r="I542" s="253"/>
      <c r="L542" s="302"/>
      <c r="M542" s="9"/>
    </row>
    <row r="543" spans="1:13" ht="13.5" customHeight="1" x14ac:dyDescent="0.25">
      <c r="A543" s="55"/>
      <c r="B543" s="57"/>
      <c r="C543" s="55"/>
      <c r="D543" s="242"/>
      <c r="E543" s="253"/>
      <c r="F543" s="253"/>
      <c r="G543" s="253"/>
      <c r="H543" s="253"/>
      <c r="I543" s="253"/>
      <c r="L543" s="302"/>
      <c r="M543" s="9"/>
    </row>
    <row r="544" spans="1:13" ht="13.5" customHeight="1" x14ac:dyDescent="0.25">
      <c r="A544" s="243" t="s">
        <v>272</v>
      </c>
      <c r="B544" s="57"/>
      <c r="C544" s="55"/>
      <c r="D544" s="242"/>
      <c r="E544" s="253"/>
      <c r="F544" s="253"/>
      <c r="G544" s="253"/>
      <c r="H544" s="253"/>
      <c r="I544" s="253"/>
      <c r="L544" s="302"/>
      <c r="M544" s="9"/>
    </row>
    <row r="545" spans="1:13" ht="13.5" customHeight="1" x14ac:dyDescent="0.25">
      <c r="A545" s="14"/>
      <c r="B545" s="1"/>
      <c r="L545" s="302"/>
      <c r="M545" s="9"/>
    </row>
    <row r="546" spans="1:13" ht="13.5" customHeight="1" x14ac:dyDescent="0.25">
      <c r="L546" s="302"/>
      <c r="M546" s="9"/>
    </row>
    <row r="547" spans="1:13" ht="13.5" customHeight="1" x14ac:dyDescent="0.2">
      <c r="A547" s="66" t="s">
        <v>250</v>
      </c>
      <c r="B547" s="59"/>
      <c r="C547" s="69"/>
      <c r="D547" s="69"/>
      <c r="E547" s="318"/>
      <c r="F547" s="318"/>
      <c r="G547" s="318"/>
      <c r="H547" s="318"/>
      <c r="I547" s="318"/>
      <c r="L547" s="302"/>
      <c r="M547" s="9"/>
    </row>
    <row r="548" spans="1:13" ht="13.5" customHeight="1" x14ac:dyDescent="0.25">
      <c r="A548" s="58" t="s">
        <v>0</v>
      </c>
      <c r="B548" s="55"/>
      <c r="C548" s="55"/>
      <c r="D548" s="242"/>
      <c r="E548" s="253"/>
      <c r="F548" s="253"/>
      <c r="G548" s="253"/>
      <c r="H548" s="253"/>
      <c r="I548" s="253"/>
      <c r="L548" s="302"/>
      <c r="M548" s="9"/>
    </row>
    <row r="549" spans="1:13" ht="13.5" customHeight="1" x14ac:dyDescent="0.25">
      <c r="A549" s="56"/>
      <c r="B549" s="56"/>
      <c r="C549" s="284"/>
      <c r="D549" s="284"/>
      <c r="E549" s="317"/>
      <c r="F549" s="317"/>
      <c r="G549" s="317"/>
      <c r="H549" s="317"/>
      <c r="I549" s="276"/>
      <c r="L549" s="302"/>
      <c r="M549" s="9"/>
    </row>
    <row r="550" spans="1:13" ht="13.5" customHeight="1" x14ac:dyDescent="0.2">
      <c r="A550" s="204" t="s">
        <v>72</v>
      </c>
      <c r="B550" s="204" t="s">
        <v>65</v>
      </c>
      <c r="C550" s="152" t="s">
        <v>61</v>
      </c>
      <c r="D550" s="153"/>
      <c r="E550" s="311"/>
      <c r="F550" s="320" t="s">
        <v>217</v>
      </c>
      <c r="G550" s="323"/>
      <c r="H550" s="323"/>
      <c r="I550" s="332" t="s">
        <v>220</v>
      </c>
      <c r="K550" s="207" t="s">
        <v>192</v>
      </c>
      <c r="L550" s="302"/>
      <c r="M550" s="9"/>
    </row>
    <row r="551" spans="1:13" ht="13.5" customHeight="1" x14ac:dyDescent="0.25">
      <c r="A551" s="154"/>
      <c r="B551" s="154"/>
      <c r="C551" s="155"/>
      <c r="D551" s="155" t="s">
        <v>1</v>
      </c>
      <c r="E551" s="312" t="s">
        <v>62</v>
      </c>
      <c r="F551" s="321" t="s">
        <v>63</v>
      </c>
      <c r="G551" s="324" t="s">
        <v>1</v>
      </c>
      <c r="H551" s="324" t="s">
        <v>62</v>
      </c>
      <c r="I551" s="324" t="s">
        <v>63</v>
      </c>
      <c r="L551" s="302"/>
      <c r="M551" s="9"/>
    </row>
    <row r="552" spans="1:13" ht="13.5" customHeight="1" x14ac:dyDescent="0.25">
      <c r="A552" s="156"/>
      <c r="B552" s="156" t="s">
        <v>1</v>
      </c>
      <c r="C552" s="254">
        <v>11658</v>
      </c>
      <c r="D552" s="254">
        <v>115151</v>
      </c>
      <c r="E552" s="296">
        <v>56730</v>
      </c>
      <c r="F552" s="297">
        <v>58421</v>
      </c>
      <c r="G552" s="296">
        <v>90520.843407000051</v>
      </c>
      <c r="H552" s="296">
        <v>48890.232490800001</v>
      </c>
      <c r="I552" s="296">
        <v>41630.610916200028</v>
      </c>
      <c r="L552" s="302"/>
      <c r="M552" s="9"/>
    </row>
    <row r="553" spans="1:13" ht="13.5" customHeight="1" x14ac:dyDescent="0.25">
      <c r="A553" s="188" t="s">
        <v>163</v>
      </c>
      <c r="B553" s="187"/>
      <c r="C553" s="255">
        <v>20</v>
      </c>
      <c r="D553" s="255">
        <v>114</v>
      </c>
      <c r="E553" s="255">
        <v>87</v>
      </c>
      <c r="F553" s="256">
        <v>27</v>
      </c>
      <c r="G553" s="255">
        <v>92.986540599999998</v>
      </c>
      <c r="H553" s="255">
        <v>76.989045999999988</v>
      </c>
      <c r="I553" s="255">
        <v>15.99749460000001</v>
      </c>
      <c r="L553" s="302"/>
      <c r="M553" s="9"/>
    </row>
    <row r="554" spans="1:13" ht="13.5" customHeight="1" x14ac:dyDescent="0.25">
      <c r="A554" s="186" t="s">
        <v>2</v>
      </c>
      <c r="B554" s="179" t="s">
        <v>3</v>
      </c>
      <c r="C554" s="257">
        <v>20</v>
      </c>
      <c r="D554" s="257">
        <v>114</v>
      </c>
      <c r="E554" s="294">
        <v>87</v>
      </c>
      <c r="F554" s="295">
        <v>27</v>
      </c>
      <c r="G554" s="258">
        <v>92.986540599999998</v>
      </c>
      <c r="H554" s="258">
        <v>76.989045999999988</v>
      </c>
      <c r="I554" s="258">
        <v>15.99749460000001</v>
      </c>
      <c r="K554" s="306"/>
      <c r="L554" s="302"/>
      <c r="M554" s="9"/>
    </row>
    <row r="555" spans="1:13" ht="13.5" customHeight="1" x14ac:dyDescent="0.25">
      <c r="A555" s="188" t="s">
        <v>69</v>
      </c>
      <c r="B555" s="188"/>
      <c r="C555" s="254">
        <v>929</v>
      </c>
      <c r="D555" s="254">
        <v>6769</v>
      </c>
      <c r="E555" s="296">
        <v>5418</v>
      </c>
      <c r="F555" s="297">
        <v>1351</v>
      </c>
      <c r="G555" s="296">
        <v>6194.5513381000019</v>
      </c>
      <c r="H555" s="296">
        <v>5184.8100196000014</v>
      </c>
      <c r="I555" s="296">
        <v>1009.7413184999999</v>
      </c>
      <c r="K555" s="306"/>
      <c r="L555" s="306"/>
      <c r="M555" s="9"/>
    </row>
    <row r="556" spans="1:13" ht="13.5" customHeight="1" x14ac:dyDescent="0.25">
      <c r="A556" s="186" t="s">
        <v>4</v>
      </c>
      <c r="B556" s="179" t="s">
        <v>5</v>
      </c>
      <c r="C556" s="258">
        <v>2</v>
      </c>
      <c r="D556" s="258">
        <v>23</v>
      </c>
      <c r="E556" s="294">
        <v>21</v>
      </c>
      <c r="F556" s="295">
        <v>2</v>
      </c>
      <c r="G556" s="258">
        <v>22.421878400000001</v>
      </c>
      <c r="H556" s="310" t="s">
        <v>226</v>
      </c>
      <c r="I556" s="310" t="s">
        <v>226</v>
      </c>
      <c r="K556" s="306"/>
      <c r="L556" s="306"/>
      <c r="M556" s="9"/>
    </row>
    <row r="557" spans="1:13" ht="13.5" customHeight="1" x14ac:dyDescent="0.25">
      <c r="A557" s="186" t="s">
        <v>6</v>
      </c>
      <c r="B557" s="179" t="s">
        <v>7</v>
      </c>
      <c r="C557" s="258">
        <v>35</v>
      </c>
      <c r="D557" s="258">
        <v>316</v>
      </c>
      <c r="E557" s="294">
        <v>130</v>
      </c>
      <c r="F557" s="295">
        <v>186</v>
      </c>
      <c r="G557" s="258">
        <v>247.25396970000003</v>
      </c>
      <c r="H557" s="258">
        <v>116.29959070000001</v>
      </c>
      <c r="I557" s="258">
        <v>130.95437900000002</v>
      </c>
      <c r="K557" s="306"/>
      <c r="L557" s="306"/>
      <c r="M557" s="9"/>
    </row>
    <row r="558" spans="1:13" ht="13.5" customHeight="1" x14ac:dyDescent="0.25">
      <c r="A558" s="186" t="s">
        <v>8</v>
      </c>
      <c r="B558" s="179" t="s">
        <v>9</v>
      </c>
      <c r="C558" s="258">
        <v>46</v>
      </c>
      <c r="D558" s="258">
        <v>62</v>
      </c>
      <c r="E558" s="294">
        <v>6</v>
      </c>
      <c r="F558" s="295">
        <v>56</v>
      </c>
      <c r="G558" s="258">
        <v>38.510132999999989</v>
      </c>
      <c r="H558" s="258">
        <v>4.5653541999999998</v>
      </c>
      <c r="I558" s="258">
        <v>33.944778799999987</v>
      </c>
      <c r="K558" s="306"/>
      <c r="L558" s="306"/>
      <c r="M558" s="9"/>
    </row>
    <row r="559" spans="1:13" ht="13.5" customHeight="1" x14ac:dyDescent="0.25">
      <c r="A559" s="186" t="s">
        <v>10</v>
      </c>
      <c r="B559" s="179" t="s">
        <v>11</v>
      </c>
      <c r="C559" s="258">
        <v>97</v>
      </c>
      <c r="D559" s="258">
        <v>521</v>
      </c>
      <c r="E559" s="294">
        <v>386</v>
      </c>
      <c r="F559" s="295">
        <v>135</v>
      </c>
      <c r="G559" s="258">
        <v>470.86328020000036</v>
      </c>
      <c r="H559" s="258">
        <v>364.36247320000018</v>
      </c>
      <c r="I559" s="258">
        <v>106.50080700000018</v>
      </c>
      <c r="K559" s="306"/>
      <c r="L559" s="306"/>
      <c r="M559" s="9"/>
    </row>
    <row r="560" spans="1:13" ht="13.5" customHeight="1" x14ac:dyDescent="0.25">
      <c r="A560" s="186" t="s">
        <v>73</v>
      </c>
      <c r="B560" s="179" t="s">
        <v>12</v>
      </c>
      <c r="C560" s="258">
        <v>3</v>
      </c>
      <c r="D560" s="258">
        <v>13</v>
      </c>
      <c r="E560" s="294">
        <v>2</v>
      </c>
      <c r="F560" s="295">
        <v>11</v>
      </c>
      <c r="G560" s="258">
        <v>7.8925236000000005</v>
      </c>
      <c r="H560" s="310" t="s">
        <v>226</v>
      </c>
      <c r="I560" s="310" t="s">
        <v>226</v>
      </c>
      <c r="K560" s="306"/>
      <c r="L560" s="306"/>
      <c r="M560" s="9"/>
    </row>
    <row r="561" spans="1:13" ht="13.5" customHeight="1" x14ac:dyDescent="0.25">
      <c r="A561" s="186">
        <v>21</v>
      </c>
      <c r="B561" s="179" t="s">
        <v>13</v>
      </c>
      <c r="C561" s="180">
        <v>0</v>
      </c>
      <c r="D561" s="180">
        <v>0</v>
      </c>
      <c r="E561" s="180">
        <v>0</v>
      </c>
      <c r="F561" s="344">
        <v>0</v>
      </c>
      <c r="G561" s="180">
        <v>0</v>
      </c>
      <c r="H561" s="180">
        <v>0</v>
      </c>
      <c r="I561" s="180">
        <v>0</v>
      </c>
      <c r="K561" s="306"/>
      <c r="L561" s="306"/>
      <c r="M561" s="9"/>
    </row>
    <row r="562" spans="1:13" ht="13.5" customHeight="1" x14ac:dyDescent="0.25">
      <c r="A562" s="183" t="s">
        <v>74</v>
      </c>
      <c r="B562" s="179" t="s">
        <v>14</v>
      </c>
      <c r="C562" s="258">
        <v>12</v>
      </c>
      <c r="D562" s="258">
        <v>39</v>
      </c>
      <c r="E562" s="294">
        <v>28</v>
      </c>
      <c r="F562" s="295">
        <v>11</v>
      </c>
      <c r="G562" s="258">
        <v>34.5900271</v>
      </c>
      <c r="H562" s="258">
        <v>27.392305800000003</v>
      </c>
      <c r="I562" s="258">
        <v>7.1977212999999978</v>
      </c>
      <c r="K562" s="306"/>
      <c r="L562" s="306"/>
      <c r="M562" s="9"/>
    </row>
    <row r="563" spans="1:13" ht="13.5" customHeight="1" x14ac:dyDescent="0.25">
      <c r="A563" s="183" t="s">
        <v>79</v>
      </c>
      <c r="B563" s="179" t="s">
        <v>15</v>
      </c>
      <c r="C563" s="258">
        <v>46</v>
      </c>
      <c r="D563" s="258">
        <v>292</v>
      </c>
      <c r="E563" s="294">
        <v>256</v>
      </c>
      <c r="F563" s="295">
        <v>36</v>
      </c>
      <c r="G563" s="258">
        <v>268.37179739999999</v>
      </c>
      <c r="H563" s="258">
        <v>242.45197909999999</v>
      </c>
      <c r="I563" s="258">
        <v>25.919818300000003</v>
      </c>
      <c r="K563" s="306"/>
      <c r="L563" s="306"/>
      <c r="M563" s="9"/>
    </row>
    <row r="564" spans="1:13" ht="13.5" customHeight="1" x14ac:dyDescent="0.25">
      <c r="A564" s="186">
        <v>26</v>
      </c>
      <c r="B564" s="179" t="s">
        <v>64</v>
      </c>
      <c r="C564" s="258">
        <v>10</v>
      </c>
      <c r="D564" s="258">
        <v>243</v>
      </c>
      <c r="E564" s="294">
        <v>136</v>
      </c>
      <c r="F564" s="295">
        <v>107</v>
      </c>
      <c r="G564" s="258">
        <v>222.40127569999996</v>
      </c>
      <c r="H564" s="258">
        <v>129.3306886</v>
      </c>
      <c r="I564" s="258">
        <v>93.070587099999955</v>
      </c>
      <c r="K564" s="306"/>
      <c r="L564" s="306"/>
      <c r="M564" s="9"/>
    </row>
    <row r="565" spans="1:13" ht="13.5" customHeight="1" x14ac:dyDescent="0.25">
      <c r="A565" s="186">
        <v>27</v>
      </c>
      <c r="B565" s="179" t="s">
        <v>16</v>
      </c>
      <c r="C565" s="258">
        <v>6</v>
      </c>
      <c r="D565" s="258">
        <v>41</v>
      </c>
      <c r="E565" s="294">
        <v>31</v>
      </c>
      <c r="F565" s="295">
        <v>10</v>
      </c>
      <c r="G565" s="258">
        <v>36.732792000000003</v>
      </c>
      <c r="H565" s="258">
        <v>30.360793299999997</v>
      </c>
      <c r="I565" s="258">
        <v>6.371998700000006</v>
      </c>
      <c r="K565" s="306"/>
      <c r="L565" s="306"/>
      <c r="M565" s="9"/>
    </row>
    <row r="566" spans="1:13" ht="13.5" customHeight="1" x14ac:dyDescent="0.25">
      <c r="A566" s="186">
        <v>28</v>
      </c>
      <c r="B566" s="179" t="s">
        <v>17</v>
      </c>
      <c r="C566" s="258">
        <v>5</v>
      </c>
      <c r="D566" s="258">
        <v>8</v>
      </c>
      <c r="E566" s="294">
        <v>8</v>
      </c>
      <c r="F566" s="295">
        <v>0</v>
      </c>
      <c r="G566" s="258">
        <v>6.8828243000000002</v>
      </c>
      <c r="H566" s="258">
        <v>6.8828243000000002</v>
      </c>
      <c r="I566" s="258">
        <v>0</v>
      </c>
      <c r="K566" s="306"/>
      <c r="L566" s="306"/>
      <c r="M566" s="9"/>
    </row>
    <row r="567" spans="1:13" ht="13.5" customHeight="1" x14ac:dyDescent="0.25">
      <c r="A567" s="183" t="s">
        <v>75</v>
      </c>
      <c r="B567" s="179" t="s">
        <v>18</v>
      </c>
      <c r="C567" s="258">
        <v>3</v>
      </c>
      <c r="D567" s="258">
        <v>19</v>
      </c>
      <c r="E567" s="294">
        <v>12</v>
      </c>
      <c r="F567" s="295">
        <v>7</v>
      </c>
      <c r="G567" s="258">
        <v>14.3989739</v>
      </c>
      <c r="H567" s="258">
        <v>9.5289739000000004</v>
      </c>
      <c r="I567" s="258">
        <v>4.8699999999999992</v>
      </c>
      <c r="K567" s="306"/>
      <c r="L567" s="306"/>
      <c r="M567" s="9"/>
    </row>
    <row r="568" spans="1:13" ht="13.5" customHeight="1" x14ac:dyDescent="0.25">
      <c r="A568" s="186" t="s">
        <v>19</v>
      </c>
      <c r="B568" s="179" t="s">
        <v>20</v>
      </c>
      <c r="C568" s="258">
        <v>104</v>
      </c>
      <c r="D568" s="258">
        <v>374</v>
      </c>
      <c r="E568" s="294">
        <v>239</v>
      </c>
      <c r="F568" s="295">
        <v>135</v>
      </c>
      <c r="G568" s="258">
        <v>331.1833041000001</v>
      </c>
      <c r="H568" s="258">
        <v>227.10998599999996</v>
      </c>
      <c r="I568" s="258">
        <v>104.07331810000014</v>
      </c>
      <c r="K568" s="306"/>
      <c r="L568" s="306"/>
      <c r="M568" s="9"/>
    </row>
    <row r="569" spans="1:13" ht="13.5" customHeight="1" x14ac:dyDescent="0.25">
      <c r="A569" s="186">
        <v>35</v>
      </c>
      <c r="B569" s="179" t="s">
        <v>21</v>
      </c>
      <c r="C569" s="258">
        <v>23</v>
      </c>
      <c r="D569" s="258">
        <v>640</v>
      </c>
      <c r="E569" s="294">
        <v>469</v>
      </c>
      <c r="F569" s="295">
        <v>171</v>
      </c>
      <c r="G569" s="258">
        <v>587.84514669999987</v>
      </c>
      <c r="H569" s="258">
        <v>452.34717869999997</v>
      </c>
      <c r="I569" s="258">
        <v>135.4979679999999</v>
      </c>
      <c r="K569" s="306"/>
      <c r="L569" s="306"/>
      <c r="M569" s="9"/>
    </row>
    <row r="570" spans="1:13" ht="13.5" customHeight="1" x14ac:dyDescent="0.25">
      <c r="A570" s="186" t="s">
        <v>22</v>
      </c>
      <c r="B570" s="179" t="s">
        <v>71</v>
      </c>
      <c r="C570" s="258">
        <v>11</v>
      </c>
      <c r="D570" s="258">
        <v>268</v>
      </c>
      <c r="E570" s="294">
        <v>228</v>
      </c>
      <c r="F570" s="295">
        <v>40</v>
      </c>
      <c r="G570" s="258">
        <v>254.91358070000001</v>
      </c>
      <c r="H570" s="258">
        <v>220.45921540000001</v>
      </c>
      <c r="I570" s="258">
        <v>34.454365300000006</v>
      </c>
      <c r="K570" s="306"/>
      <c r="L570" s="306"/>
      <c r="M570" s="9"/>
    </row>
    <row r="571" spans="1:13" ht="13.5" customHeight="1" x14ac:dyDescent="0.25">
      <c r="A571" s="183" t="s">
        <v>76</v>
      </c>
      <c r="B571" s="179" t="s">
        <v>23</v>
      </c>
      <c r="C571" s="258">
        <v>83</v>
      </c>
      <c r="D571" s="258">
        <v>788</v>
      </c>
      <c r="E571" s="294">
        <v>690</v>
      </c>
      <c r="F571" s="295">
        <v>98</v>
      </c>
      <c r="G571" s="258">
        <v>740.691596</v>
      </c>
      <c r="H571" s="258">
        <v>668.45294459999991</v>
      </c>
      <c r="I571" s="258">
        <v>72.238651400000094</v>
      </c>
      <c r="K571" s="306"/>
      <c r="L571" s="306"/>
      <c r="M571" s="9"/>
    </row>
    <row r="572" spans="1:13" ht="13.5" customHeight="1" x14ac:dyDescent="0.25">
      <c r="A572" s="186">
        <v>43</v>
      </c>
      <c r="B572" s="179" t="s">
        <v>24</v>
      </c>
      <c r="C572" s="258">
        <v>443</v>
      </c>
      <c r="D572" s="258">
        <v>3122</v>
      </c>
      <c r="E572" s="294">
        <v>2776</v>
      </c>
      <c r="F572" s="295">
        <v>346</v>
      </c>
      <c r="G572" s="258">
        <v>2909.5982353000009</v>
      </c>
      <c r="H572" s="258">
        <v>2663.3071591000012</v>
      </c>
      <c r="I572" s="258">
        <v>246.29107619999968</v>
      </c>
      <c r="K572" s="306"/>
      <c r="L572" s="306"/>
      <c r="M572" s="9"/>
    </row>
    <row r="573" spans="1:13" ht="13.5" customHeight="1" x14ac:dyDescent="0.25">
      <c r="A573" s="188" t="s">
        <v>70</v>
      </c>
      <c r="B573" s="188"/>
      <c r="C573" s="260">
        <v>10709</v>
      </c>
      <c r="D573" s="260">
        <v>108268</v>
      </c>
      <c r="E573" s="296">
        <v>51225</v>
      </c>
      <c r="F573" s="297">
        <v>57043</v>
      </c>
      <c r="G573" s="260">
        <v>84233.305528300043</v>
      </c>
      <c r="H573" s="296">
        <v>43628.433425199997</v>
      </c>
      <c r="I573" s="296">
        <v>40604.872103100031</v>
      </c>
      <c r="K573" s="306"/>
      <c r="L573" s="306"/>
      <c r="M573" s="9"/>
    </row>
    <row r="574" spans="1:13" ht="13.5" customHeight="1" x14ac:dyDescent="0.25">
      <c r="A574" s="186">
        <v>45</v>
      </c>
      <c r="B574" s="179" t="s">
        <v>25</v>
      </c>
      <c r="C574" s="252">
        <v>157</v>
      </c>
      <c r="D574" s="252">
        <v>722</v>
      </c>
      <c r="E574" s="294">
        <v>608</v>
      </c>
      <c r="F574" s="295">
        <v>114</v>
      </c>
      <c r="G574" s="252">
        <v>651.20217529999957</v>
      </c>
      <c r="H574" s="258">
        <v>563.93898139999965</v>
      </c>
      <c r="I574" s="258">
        <v>87.263193899999919</v>
      </c>
      <c r="K574" s="306"/>
      <c r="L574" s="306"/>
      <c r="M574" s="9"/>
    </row>
    <row r="575" spans="1:13" ht="13.5" customHeight="1" x14ac:dyDescent="0.25">
      <c r="A575" s="186">
        <v>46</v>
      </c>
      <c r="B575" s="179" t="s">
        <v>26</v>
      </c>
      <c r="C575" s="252">
        <v>337</v>
      </c>
      <c r="D575" s="252">
        <v>2190</v>
      </c>
      <c r="E575" s="294">
        <v>1346</v>
      </c>
      <c r="F575" s="295">
        <v>844</v>
      </c>
      <c r="G575" s="252">
        <v>1946.1675059000011</v>
      </c>
      <c r="H575" s="258">
        <v>1252.0584441999997</v>
      </c>
      <c r="I575" s="258">
        <v>694.10906170000135</v>
      </c>
      <c r="K575" s="306"/>
      <c r="L575" s="306"/>
      <c r="M575" s="9"/>
    </row>
    <row r="576" spans="1:13" ht="13.5" customHeight="1" x14ac:dyDescent="0.25">
      <c r="A576" s="186">
        <v>47</v>
      </c>
      <c r="B576" s="179" t="s">
        <v>27</v>
      </c>
      <c r="C576" s="252">
        <v>1206</v>
      </c>
      <c r="D576" s="252">
        <v>7412</v>
      </c>
      <c r="E576" s="294">
        <v>2365</v>
      </c>
      <c r="F576" s="295">
        <v>5047</v>
      </c>
      <c r="G576" s="252">
        <v>5647.3405882000088</v>
      </c>
      <c r="H576" s="258">
        <v>2035.8596571999992</v>
      </c>
      <c r="I576" s="258">
        <v>3611.4809310000096</v>
      </c>
      <c r="K576" s="306"/>
      <c r="L576" s="306"/>
      <c r="M576" s="9"/>
    </row>
    <row r="577" spans="1:13" ht="13.5" customHeight="1" x14ac:dyDescent="0.25">
      <c r="A577" s="186">
        <v>49</v>
      </c>
      <c r="B577" s="179" t="s">
        <v>28</v>
      </c>
      <c r="C577" s="252">
        <v>170</v>
      </c>
      <c r="D577" s="252">
        <v>2177</v>
      </c>
      <c r="E577" s="294">
        <v>1836</v>
      </c>
      <c r="F577" s="295">
        <v>341</v>
      </c>
      <c r="G577" s="252">
        <v>1955.1257851999997</v>
      </c>
      <c r="H577" s="258">
        <v>1684.865248999999</v>
      </c>
      <c r="I577" s="258">
        <v>270.26053620000062</v>
      </c>
      <c r="K577" s="306"/>
      <c r="L577" s="306"/>
      <c r="M577" s="9"/>
    </row>
    <row r="578" spans="1:13" ht="13.5" customHeight="1" x14ac:dyDescent="0.25">
      <c r="A578" s="186" t="s">
        <v>77</v>
      </c>
      <c r="B578" s="179" t="s">
        <v>29</v>
      </c>
      <c r="C578" s="252">
        <v>5</v>
      </c>
      <c r="D578" s="252">
        <v>214</v>
      </c>
      <c r="E578" s="294">
        <v>165</v>
      </c>
      <c r="F578" s="295">
        <v>49</v>
      </c>
      <c r="G578" s="252">
        <v>187.0560007</v>
      </c>
      <c r="H578" s="258">
        <v>144.95623979999999</v>
      </c>
      <c r="I578" s="258">
        <v>42.099760900000007</v>
      </c>
      <c r="K578" s="306"/>
      <c r="L578" s="306"/>
      <c r="M578" s="9"/>
    </row>
    <row r="579" spans="1:13" ht="13.5" customHeight="1" x14ac:dyDescent="0.25">
      <c r="A579" s="186">
        <v>52</v>
      </c>
      <c r="B579" s="179" t="s">
        <v>30</v>
      </c>
      <c r="C579" s="252">
        <v>27</v>
      </c>
      <c r="D579" s="252">
        <v>220</v>
      </c>
      <c r="E579" s="294">
        <v>148</v>
      </c>
      <c r="F579" s="295">
        <v>72</v>
      </c>
      <c r="G579" s="252">
        <v>173.28979660000002</v>
      </c>
      <c r="H579" s="258">
        <v>119.52907870000001</v>
      </c>
      <c r="I579" s="258">
        <v>53.760717900000003</v>
      </c>
      <c r="K579" s="306"/>
      <c r="L579" s="306"/>
      <c r="M579" s="9"/>
    </row>
    <row r="580" spans="1:13" ht="13.5" customHeight="1" x14ac:dyDescent="0.25">
      <c r="A580" s="186">
        <v>53</v>
      </c>
      <c r="B580" s="179" t="s">
        <v>31</v>
      </c>
      <c r="C580" s="252">
        <v>55</v>
      </c>
      <c r="D580" s="252">
        <v>535</v>
      </c>
      <c r="E580" s="294">
        <v>314</v>
      </c>
      <c r="F580" s="295">
        <v>221</v>
      </c>
      <c r="G580" s="252">
        <v>473.03218699999996</v>
      </c>
      <c r="H580" s="258">
        <v>292.10970279999998</v>
      </c>
      <c r="I580" s="258">
        <v>180.92248419999999</v>
      </c>
      <c r="K580" s="306"/>
      <c r="L580" s="306"/>
      <c r="M580" s="9"/>
    </row>
    <row r="581" spans="1:13" ht="13.5" customHeight="1" x14ac:dyDescent="0.25">
      <c r="A581" s="186">
        <v>55</v>
      </c>
      <c r="B581" s="179" t="s">
        <v>32</v>
      </c>
      <c r="C581" s="252">
        <v>45</v>
      </c>
      <c r="D581" s="252">
        <v>1488</v>
      </c>
      <c r="E581" s="294">
        <v>799</v>
      </c>
      <c r="F581" s="295">
        <v>689</v>
      </c>
      <c r="G581" s="252">
        <v>1318.9526994999999</v>
      </c>
      <c r="H581" s="258">
        <v>749.26075690000005</v>
      </c>
      <c r="I581" s="258">
        <v>569.69194259999983</v>
      </c>
      <c r="K581" s="306"/>
      <c r="L581" s="306"/>
      <c r="M581" s="9"/>
    </row>
    <row r="582" spans="1:13" ht="13.5" customHeight="1" x14ac:dyDescent="0.25">
      <c r="A582" s="186">
        <v>56</v>
      </c>
      <c r="B582" s="179" t="s">
        <v>33</v>
      </c>
      <c r="C582" s="252">
        <v>586</v>
      </c>
      <c r="D582" s="252">
        <v>4575</v>
      </c>
      <c r="E582" s="294">
        <v>2745</v>
      </c>
      <c r="F582" s="295">
        <v>1830</v>
      </c>
      <c r="G582" s="252">
        <v>3337.0008163999951</v>
      </c>
      <c r="H582" s="258">
        <v>2152.0956377000002</v>
      </c>
      <c r="I582" s="258">
        <v>1184.9051786999948</v>
      </c>
      <c r="K582" s="306"/>
      <c r="L582" s="306"/>
      <c r="M582" s="9"/>
    </row>
    <row r="583" spans="1:13" ht="13.5" customHeight="1" x14ac:dyDescent="0.25">
      <c r="A583" s="186" t="s">
        <v>34</v>
      </c>
      <c r="B583" s="179" t="s">
        <v>35</v>
      </c>
      <c r="C583" s="252">
        <v>164</v>
      </c>
      <c r="D583" s="252">
        <v>2560</v>
      </c>
      <c r="E583" s="294">
        <v>1408</v>
      </c>
      <c r="F583" s="295">
        <v>1152</v>
      </c>
      <c r="G583" s="252">
        <v>2023.7113769</v>
      </c>
      <c r="H583" s="258">
        <v>1182.5861450999992</v>
      </c>
      <c r="I583" s="258">
        <v>841.12523180000085</v>
      </c>
      <c r="K583" s="306"/>
      <c r="L583" s="306"/>
      <c r="M583" s="9"/>
    </row>
    <row r="584" spans="1:13" ht="13.5" customHeight="1" x14ac:dyDescent="0.25">
      <c r="A584" s="186">
        <v>61</v>
      </c>
      <c r="B584" s="179" t="s">
        <v>36</v>
      </c>
      <c r="C584" s="252">
        <v>35</v>
      </c>
      <c r="D584" s="252">
        <v>1172</v>
      </c>
      <c r="E584" s="294">
        <v>772</v>
      </c>
      <c r="F584" s="295">
        <v>400</v>
      </c>
      <c r="G584" s="252">
        <v>1086.2432439000002</v>
      </c>
      <c r="H584" s="258">
        <v>730.24808829999995</v>
      </c>
      <c r="I584" s="258">
        <v>355.9951556000002</v>
      </c>
      <c r="K584" s="306"/>
      <c r="L584" s="306"/>
      <c r="M584" s="9"/>
    </row>
    <row r="585" spans="1:13" ht="13.5" customHeight="1" x14ac:dyDescent="0.25">
      <c r="A585" s="186" t="s">
        <v>78</v>
      </c>
      <c r="B585" s="179" t="s">
        <v>37</v>
      </c>
      <c r="C585" s="252">
        <v>302</v>
      </c>
      <c r="D585" s="252">
        <v>2288</v>
      </c>
      <c r="E585" s="294">
        <v>1890</v>
      </c>
      <c r="F585" s="295">
        <v>398</v>
      </c>
      <c r="G585" s="252">
        <v>2085.0792177999997</v>
      </c>
      <c r="H585" s="258">
        <v>1774.1274747999978</v>
      </c>
      <c r="I585" s="258">
        <v>310.9517430000019</v>
      </c>
      <c r="K585" s="306"/>
      <c r="L585" s="306"/>
      <c r="M585" s="9"/>
    </row>
    <row r="586" spans="1:13" ht="13.5" customHeight="1" x14ac:dyDescent="0.25">
      <c r="A586" s="186">
        <v>64</v>
      </c>
      <c r="B586" s="179" t="s">
        <v>38</v>
      </c>
      <c r="C586" s="252">
        <v>164</v>
      </c>
      <c r="D586" s="252">
        <v>3282</v>
      </c>
      <c r="E586" s="294">
        <v>2036</v>
      </c>
      <c r="F586" s="295">
        <v>1246</v>
      </c>
      <c r="G586" s="252">
        <v>3019.7185254000019</v>
      </c>
      <c r="H586" s="258">
        <v>1971.3940493000014</v>
      </c>
      <c r="I586" s="258">
        <v>1048.3244761000005</v>
      </c>
      <c r="K586" s="306"/>
      <c r="L586" s="306"/>
      <c r="M586" s="9"/>
    </row>
    <row r="587" spans="1:13" ht="13.5" customHeight="1" x14ac:dyDescent="0.25">
      <c r="A587" s="186">
        <v>65</v>
      </c>
      <c r="B587" s="179" t="s">
        <v>39</v>
      </c>
      <c r="C587" s="252">
        <v>50</v>
      </c>
      <c r="D587" s="252">
        <v>4229</v>
      </c>
      <c r="E587" s="294">
        <v>1872</v>
      </c>
      <c r="F587" s="295">
        <v>2357</v>
      </c>
      <c r="G587" s="252">
        <v>3462.4229768999999</v>
      </c>
      <c r="H587" s="258">
        <v>1655.8123498000002</v>
      </c>
      <c r="I587" s="258">
        <v>1806.6106270999996</v>
      </c>
      <c r="K587" s="306"/>
      <c r="L587" s="306"/>
      <c r="M587" s="9"/>
    </row>
    <row r="588" spans="1:13" ht="13.5" customHeight="1" x14ac:dyDescent="0.25">
      <c r="A588" s="186">
        <v>66</v>
      </c>
      <c r="B588" s="179" t="s">
        <v>40</v>
      </c>
      <c r="C588" s="252">
        <v>232</v>
      </c>
      <c r="D588" s="252">
        <v>1719</v>
      </c>
      <c r="E588" s="294">
        <v>1108</v>
      </c>
      <c r="F588" s="295">
        <v>611</v>
      </c>
      <c r="G588" s="252">
        <v>1482.3903164000019</v>
      </c>
      <c r="H588" s="258">
        <v>1008.7964693999995</v>
      </c>
      <c r="I588" s="258">
        <v>473.59384700000237</v>
      </c>
      <c r="K588" s="306"/>
      <c r="L588" s="306"/>
      <c r="M588" s="9"/>
    </row>
    <row r="589" spans="1:13" ht="13.5" customHeight="1" x14ac:dyDescent="0.25">
      <c r="A589" s="186">
        <v>68</v>
      </c>
      <c r="B589" s="179" t="s">
        <v>41</v>
      </c>
      <c r="C589" s="252">
        <v>299</v>
      </c>
      <c r="D589" s="252">
        <v>2632</v>
      </c>
      <c r="E589" s="294">
        <v>1136</v>
      </c>
      <c r="F589" s="295">
        <v>1496</v>
      </c>
      <c r="G589" s="252">
        <v>1622.2422531000007</v>
      </c>
      <c r="H589" s="258">
        <v>762.50891710000087</v>
      </c>
      <c r="I589" s="258">
        <v>859.73333599999978</v>
      </c>
      <c r="K589" s="306"/>
      <c r="L589" s="306"/>
      <c r="M589" s="9"/>
    </row>
    <row r="590" spans="1:13" ht="13.5" customHeight="1" x14ac:dyDescent="0.25">
      <c r="A590" s="186">
        <v>69</v>
      </c>
      <c r="B590" s="179" t="s">
        <v>42</v>
      </c>
      <c r="C590" s="252">
        <v>684</v>
      </c>
      <c r="D590" s="252">
        <v>2655</v>
      </c>
      <c r="E590" s="294">
        <v>1113</v>
      </c>
      <c r="F590" s="295">
        <v>1542</v>
      </c>
      <c r="G590" s="252">
        <v>2084.7010897000059</v>
      </c>
      <c r="H590" s="258">
        <v>969.77978499999926</v>
      </c>
      <c r="I590" s="258">
        <v>1114.9213047000067</v>
      </c>
      <c r="K590" s="306"/>
      <c r="L590" s="306"/>
      <c r="M590" s="9"/>
    </row>
    <row r="591" spans="1:13" ht="13.5" customHeight="1" x14ac:dyDescent="0.25">
      <c r="A591" s="186">
        <v>70</v>
      </c>
      <c r="B591" s="179" t="s">
        <v>43</v>
      </c>
      <c r="C591" s="252">
        <v>324</v>
      </c>
      <c r="D591" s="252">
        <v>3526</v>
      </c>
      <c r="E591" s="294">
        <v>1999</v>
      </c>
      <c r="F591" s="295">
        <v>1527</v>
      </c>
      <c r="G591" s="252">
        <v>3121.9875456000004</v>
      </c>
      <c r="H591" s="258">
        <v>1833.3247188999999</v>
      </c>
      <c r="I591" s="258">
        <v>1288.6628267000006</v>
      </c>
      <c r="K591" s="306"/>
      <c r="L591" s="306"/>
      <c r="M591" s="9"/>
    </row>
    <row r="592" spans="1:13" ht="13.5" customHeight="1" x14ac:dyDescent="0.25">
      <c r="A592" s="186">
        <v>71</v>
      </c>
      <c r="B592" s="179" t="s">
        <v>44</v>
      </c>
      <c r="C592" s="252">
        <v>441</v>
      </c>
      <c r="D592" s="252">
        <v>3250</v>
      </c>
      <c r="E592" s="294">
        <v>2098</v>
      </c>
      <c r="F592" s="295">
        <v>1152</v>
      </c>
      <c r="G592" s="252">
        <v>2795.1547444000016</v>
      </c>
      <c r="H592" s="258">
        <v>1908.0226461000063</v>
      </c>
      <c r="I592" s="258">
        <v>887.13209829999528</v>
      </c>
      <c r="K592" s="306"/>
      <c r="L592" s="306"/>
      <c r="M592" s="9"/>
    </row>
    <row r="593" spans="1:13" ht="13.5" customHeight="1" x14ac:dyDescent="0.25">
      <c r="A593" s="186">
        <v>72</v>
      </c>
      <c r="B593" s="179" t="s">
        <v>45</v>
      </c>
      <c r="C593" s="252">
        <v>52</v>
      </c>
      <c r="D593" s="252">
        <v>1057</v>
      </c>
      <c r="E593" s="294">
        <v>528</v>
      </c>
      <c r="F593" s="295">
        <v>529</v>
      </c>
      <c r="G593" s="252">
        <v>945.78200250000009</v>
      </c>
      <c r="H593" s="258">
        <v>498.09853650000008</v>
      </c>
      <c r="I593" s="258">
        <v>447.68346600000001</v>
      </c>
      <c r="K593" s="306"/>
      <c r="L593" s="306"/>
      <c r="M593" s="9"/>
    </row>
    <row r="594" spans="1:13" ht="13.5" customHeight="1" x14ac:dyDescent="0.25">
      <c r="A594" s="186" t="s">
        <v>46</v>
      </c>
      <c r="B594" s="179" t="s">
        <v>47</v>
      </c>
      <c r="C594" s="252">
        <v>623</v>
      </c>
      <c r="D594" s="252">
        <v>1991</v>
      </c>
      <c r="E594" s="294">
        <v>1040</v>
      </c>
      <c r="F594" s="295">
        <v>951</v>
      </c>
      <c r="G594" s="252">
        <v>1370.3128454000012</v>
      </c>
      <c r="H594" s="258">
        <v>777.01677350000068</v>
      </c>
      <c r="I594" s="258">
        <v>593.29607190000047</v>
      </c>
      <c r="K594" s="306"/>
      <c r="L594" s="306"/>
      <c r="M594" s="9"/>
    </row>
    <row r="595" spans="1:13" ht="13.5" customHeight="1" x14ac:dyDescent="0.25">
      <c r="A595" s="186" t="s">
        <v>164</v>
      </c>
      <c r="B595" s="179" t="s">
        <v>48</v>
      </c>
      <c r="C595" s="252">
        <v>382</v>
      </c>
      <c r="D595" s="252">
        <v>4501</v>
      </c>
      <c r="E595" s="294">
        <v>2672</v>
      </c>
      <c r="F595" s="295">
        <v>1829</v>
      </c>
      <c r="G595" s="252">
        <v>3458.4339403000013</v>
      </c>
      <c r="H595" s="258">
        <v>2305.646743499999</v>
      </c>
      <c r="I595" s="258">
        <v>1152.7871968000022</v>
      </c>
      <c r="K595" s="306"/>
      <c r="L595" s="306"/>
      <c r="M595" s="9"/>
    </row>
    <row r="596" spans="1:13" ht="13.5" customHeight="1" x14ac:dyDescent="0.25">
      <c r="A596" s="186">
        <v>78</v>
      </c>
      <c r="B596" s="179" t="s">
        <v>49</v>
      </c>
      <c r="C596" s="252">
        <v>109</v>
      </c>
      <c r="D596" s="252">
        <v>6299</v>
      </c>
      <c r="E596" s="294">
        <v>4307</v>
      </c>
      <c r="F596" s="295">
        <v>1992</v>
      </c>
      <c r="G596" s="252">
        <v>4772.8129384999993</v>
      </c>
      <c r="H596" s="258">
        <v>3574.3366043000001</v>
      </c>
      <c r="I596" s="258">
        <v>1198.4763341999992</v>
      </c>
      <c r="K596" s="306"/>
      <c r="L596" s="306"/>
      <c r="M596" s="9"/>
    </row>
    <row r="597" spans="1:13" ht="13.5" customHeight="1" x14ac:dyDescent="0.25">
      <c r="A597" s="186">
        <v>84</v>
      </c>
      <c r="B597" s="179" t="s">
        <v>50</v>
      </c>
      <c r="C597" s="252">
        <v>166</v>
      </c>
      <c r="D597" s="252">
        <v>6227</v>
      </c>
      <c r="E597" s="294">
        <v>2980</v>
      </c>
      <c r="F597" s="295">
        <v>3247</v>
      </c>
      <c r="G597" s="252">
        <v>5423.7699301000002</v>
      </c>
      <c r="H597" s="258">
        <v>2808.0819921000007</v>
      </c>
      <c r="I597" s="258">
        <v>2615.6879379999996</v>
      </c>
      <c r="K597" s="306"/>
      <c r="L597" s="306"/>
      <c r="M597" s="9"/>
    </row>
    <row r="598" spans="1:13" ht="13.5" customHeight="1" x14ac:dyDescent="0.25">
      <c r="A598" s="186">
        <v>85</v>
      </c>
      <c r="B598" s="179" t="s">
        <v>51</v>
      </c>
      <c r="C598" s="252">
        <v>540</v>
      </c>
      <c r="D598" s="252">
        <v>9811</v>
      </c>
      <c r="E598" s="294">
        <v>3863</v>
      </c>
      <c r="F598" s="295">
        <v>5948</v>
      </c>
      <c r="G598" s="252">
        <v>6315.0702117000001</v>
      </c>
      <c r="H598" s="258">
        <v>2695.5895841999959</v>
      </c>
      <c r="I598" s="258">
        <v>3619.4806275000042</v>
      </c>
      <c r="K598" s="306"/>
      <c r="L598" s="306"/>
      <c r="M598" s="9"/>
    </row>
    <row r="599" spans="1:13" ht="13.5" customHeight="1" x14ac:dyDescent="0.25">
      <c r="A599" s="186">
        <v>86</v>
      </c>
      <c r="B599" s="179" t="s">
        <v>52</v>
      </c>
      <c r="C599" s="252">
        <v>1615</v>
      </c>
      <c r="D599" s="252">
        <v>16542</v>
      </c>
      <c r="E599" s="294">
        <v>4775</v>
      </c>
      <c r="F599" s="295">
        <v>11767</v>
      </c>
      <c r="G599" s="252">
        <v>13103.537322400012</v>
      </c>
      <c r="H599" s="258">
        <v>4240.2681042999975</v>
      </c>
      <c r="I599" s="258">
        <v>8863.2692181000148</v>
      </c>
      <c r="K599" s="306"/>
      <c r="L599" s="306"/>
      <c r="M599" s="9"/>
    </row>
    <row r="600" spans="1:13" ht="13.5" customHeight="1" x14ac:dyDescent="0.25">
      <c r="A600" s="186">
        <v>87</v>
      </c>
      <c r="B600" s="179" t="s">
        <v>53</v>
      </c>
      <c r="C600" s="252">
        <v>63</v>
      </c>
      <c r="D600" s="252">
        <v>3128</v>
      </c>
      <c r="E600" s="294">
        <v>816</v>
      </c>
      <c r="F600" s="295">
        <v>2312</v>
      </c>
      <c r="G600" s="252">
        <v>2306.4124553999986</v>
      </c>
      <c r="H600" s="258">
        <v>655.87674070000003</v>
      </c>
      <c r="I600" s="258">
        <v>1650.5357146999986</v>
      </c>
      <c r="K600" s="306"/>
      <c r="L600" s="306"/>
      <c r="M600" s="9"/>
    </row>
    <row r="601" spans="1:13" ht="13.5" customHeight="1" x14ac:dyDescent="0.25">
      <c r="A601" s="186">
        <v>88</v>
      </c>
      <c r="B601" s="179" t="s">
        <v>54</v>
      </c>
      <c r="C601" s="252">
        <v>239</v>
      </c>
      <c r="D601" s="252">
        <v>3953</v>
      </c>
      <c r="E601" s="294">
        <v>1007</v>
      </c>
      <c r="F601" s="295">
        <v>2946</v>
      </c>
      <c r="G601" s="252">
        <v>2566.3883184000006</v>
      </c>
      <c r="H601" s="258">
        <v>735.33852260000003</v>
      </c>
      <c r="I601" s="258">
        <v>1831.0497958000005</v>
      </c>
      <c r="L601" s="306"/>
      <c r="M601" s="9"/>
    </row>
    <row r="602" spans="1:13" ht="13.5" customHeight="1" x14ac:dyDescent="0.25">
      <c r="A602" s="186" t="s">
        <v>55</v>
      </c>
      <c r="B602" s="179" t="s">
        <v>56</v>
      </c>
      <c r="C602" s="252">
        <v>501</v>
      </c>
      <c r="D602" s="252">
        <v>3332</v>
      </c>
      <c r="E602" s="294">
        <v>1708</v>
      </c>
      <c r="F602" s="295">
        <v>1624</v>
      </c>
      <c r="G602" s="252">
        <v>2373.9300541000043</v>
      </c>
      <c r="H602" s="258">
        <v>1312.2875977000022</v>
      </c>
      <c r="I602" s="258">
        <v>1061.6424564000022</v>
      </c>
      <c r="L602" s="302"/>
      <c r="M602" s="9"/>
    </row>
    <row r="603" spans="1:13" ht="13.5" customHeight="1" x14ac:dyDescent="0.25">
      <c r="A603" s="186" t="s">
        <v>57</v>
      </c>
      <c r="B603" s="179" t="s">
        <v>58</v>
      </c>
      <c r="C603" s="252">
        <v>1136</v>
      </c>
      <c r="D603" s="252">
        <v>4581</v>
      </c>
      <c r="E603" s="294">
        <v>1771</v>
      </c>
      <c r="F603" s="295">
        <v>2810</v>
      </c>
      <c r="G603" s="252">
        <v>3124.0366645999989</v>
      </c>
      <c r="H603" s="258">
        <v>1234.6178343000047</v>
      </c>
      <c r="I603" s="258">
        <v>1889.4188302999942</v>
      </c>
      <c r="L603" s="302"/>
      <c r="M603" s="9"/>
    </row>
    <row r="604" spans="1:13" ht="13.5" customHeight="1" x14ac:dyDescent="0.25">
      <c r="A604" s="242"/>
      <c r="B604" s="242"/>
      <c r="C604" s="251"/>
      <c r="D604" s="251"/>
      <c r="E604" s="252"/>
      <c r="F604" s="252"/>
      <c r="G604" s="252"/>
      <c r="H604" s="252"/>
      <c r="I604" s="253"/>
      <c r="L604" s="302"/>
      <c r="M604" s="9"/>
    </row>
    <row r="605" spans="1:13" ht="13.5" customHeight="1" x14ac:dyDescent="0.25">
      <c r="A605" s="205" t="s">
        <v>162</v>
      </c>
      <c r="B605" s="242"/>
      <c r="C605" s="251"/>
      <c r="D605" s="251"/>
      <c r="E605" s="252"/>
      <c r="F605" s="252"/>
      <c r="G605" s="252"/>
      <c r="H605" s="252"/>
      <c r="I605" s="253"/>
      <c r="L605" s="302"/>
      <c r="M605" s="9"/>
    </row>
    <row r="606" spans="1:13" ht="13.5" customHeight="1" x14ac:dyDescent="0.25">
      <c r="A606" s="234" t="s">
        <v>218</v>
      </c>
      <c r="B606" s="242"/>
      <c r="C606" s="251"/>
      <c r="D606" s="251"/>
      <c r="E606" s="252"/>
      <c r="F606" s="252"/>
      <c r="G606" s="252"/>
      <c r="H606" s="252"/>
      <c r="I606" s="253"/>
      <c r="L606" s="302"/>
      <c r="M606" s="9"/>
    </row>
    <row r="607" spans="1:13" ht="13.5" customHeight="1" x14ac:dyDescent="0.25">
      <c r="A607" s="250" t="s">
        <v>219</v>
      </c>
      <c r="B607" s="242"/>
      <c r="C607" s="251"/>
      <c r="D607" s="251"/>
      <c r="E607" s="252"/>
      <c r="F607" s="252"/>
      <c r="G607" s="252"/>
      <c r="H607" s="252"/>
      <c r="I607" s="253"/>
      <c r="L607" s="302"/>
      <c r="M607" s="9"/>
    </row>
    <row r="608" spans="1:13" ht="13.5" customHeight="1" x14ac:dyDescent="0.25">
      <c r="A608" s="235" t="s">
        <v>207</v>
      </c>
      <c r="B608" s="242"/>
      <c r="C608" s="251"/>
      <c r="D608" s="251"/>
      <c r="E608" s="252"/>
      <c r="F608" s="252"/>
      <c r="G608" s="252"/>
      <c r="H608" s="252"/>
      <c r="I608" s="253"/>
      <c r="L608" s="302"/>
      <c r="M608" s="9"/>
    </row>
    <row r="609" spans="1:13" ht="13.5" customHeight="1" x14ac:dyDescent="0.25">
      <c r="A609" s="235" t="s">
        <v>221</v>
      </c>
      <c r="B609" s="242"/>
      <c r="C609" s="251"/>
      <c r="D609" s="251"/>
      <c r="E609" s="252"/>
      <c r="F609" s="252"/>
      <c r="G609" s="252"/>
      <c r="H609" s="252"/>
      <c r="I609" s="253"/>
      <c r="L609" s="302"/>
      <c r="M609" s="9"/>
    </row>
    <row r="610" spans="1:13" ht="13.5" customHeight="1" x14ac:dyDescent="0.25">
      <c r="A610" s="235" t="s">
        <v>227</v>
      </c>
      <c r="B610" s="242"/>
      <c r="C610" s="251"/>
      <c r="D610" s="251"/>
      <c r="E610" s="252"/>
      <c r="F610" s="252"/>
      <c r="G610" s="252"/>
      <c r="H610" s="252"/>
      <c r="I610" s="253"/>
      <c r="L610" s="302"/>
      <c r="M610" s="9"/>
    </row>
    <row r="611" spans="1:13" ht="13.5" customHeight="1" x14ac:dyDescent="0.25">
      <c r="A611" s="60"/>
      <c r="B611" s="61"/>
      <c r="C611" s="68"/>
      <c r="D611" s="196"/>
      <c r="E611" s="293"/>
      <c r="F611" s="293"/>
      <c r="G611" s="293"/>
      <c r="H611" s="293"/>
      <c r="I611" s="293"/>
      <c r="L611" s="302"/>
      <c r="M611" s="9"/>
    </row>
    <row r="612" spans="1:13" ht="13.5" customHeight="1" x14ac:dyDescent="0.25">
      <c r="A612" s="243" t="s">
        <v>272</v>
      </c>
      <c r="B612" s="61"/>
      <c r="C612" s="196"/>
      <c r="D612" s="196"/>
      <c r="E612" s="293"/>
      <c r="F612" s="293"/>
      <c r="G612" s="293"/>
      <c r="H612" s="293"/>
      <c r="I612" s="293"/>
      <c r="L612" s="302"/>
      <c r="M612" s="9"/>
    </row>
    <row r="613" spans="1:13" ht="13.5" customHeight="1" x14ac:dyDescent="0.25">
      <c r="A613" s="243"/>
      <c r="B613" s="61"/>
      <c r="C613" s="196"/>
      <c r="D613" s="196"/>
      <c r="E613" s="293"/>
      <c r="F613" s="293"/>
      <c r="G613" s="293"/>
      <c r="H613" s="293"/>
      <c r="I613" s="293"/>
      <c r="L613" s="302"/>
      <c r="M613" s="9"/>
    </row>
    <row r="614" spans="1:13" ht="13.5" customHeight="1" x14ac:dyDescent="0.25">
      <c r="A614" s="62"/>
      <c r="B614" s="55"/>
      <c r="C614" s="55"/>
      <c r="D614" s="242"/>
      <c r="E614" s="253"/>
      <c r="F614" s="253"/>
      <c r="G614" s="253"/>
      <c r="H614" s="253"/>
      <c r="I614" s="253"/>
      <c r="L614" s="302"/>
    </row>
    <row r="615" spans="1:13" ht="13.5" customHeight="1" x14ac:dyDescent="0.2">
      <c r="A615" s="67" t="s">
        <v>251</v>
      </c>
      <c r="B615" s="59"/>
      <c r="C615" s="69"/>
      <c r="D615" s="69"/>
      <c r="E615" s="318"/>
      <c r="F615" s="318"/>
      <c r="G615" s="318"/>
      <c r="H615" s="318"/>
      <c r="I615" s="318"/>
      <c r="L615" s="302"/>
    </row>
    <row r="616" spans="1:13" ht="13.5" customHeight="1" x14ac:dyDescent="0.25">
      <c r="A616" s="58" t="s">
        <v>0</v>
      </c>
      <c r="B616" s="55"/>
      <c r="C616" s="55"/>
      <c r="D616" s="242"/>
      <c r="E616" s="253"/>
      <c r="F616" s="253"/>
      <c r="G616" s="253"/>
      <c r="H616" s="253"/>
      <c r="I616" s="253"/>
      <c r="L616" s="302"/>
    </row>
    <row r="617" spans="1:13" ht="13.5" customHeight="1" x14ac:dyDescent="0.25">
      <c r="A617" s="58"/>
      <c r="B617" s="55"/>
      <c r="C617" s="285"/>
      <c r="D617" s="285"/>
      <c r="E617" s="253"/>
      <c r="F617" s="253"/>
      <c r="G617" s="253"/>
      <c r="H617" s="253"/>
      <c r="I617" s="253"/>
      <c r="L617" s="302"/>
    </row>
    <row r="618" spans="1:13" ht="13.5" customHeight="1" x14ac:dyDescent="0.2">
      <c r="A618" s="204" t="s">
        <v>72</v>
      </c>
      <c r="B618" s="204" t="s">
        <v>65</v>
      </c>
      <c r="C618" s="152" t="s">
        <v>61</v>
      </c>
      <c r="D618" s="153"/>
      <c r="E618" s="311"/>
      <c r="F618" s="320" t="s">
        <v>217</v>
      </c>
      <c r="G618" s="323"/>
      <c r="H618" s="323"/>
      <c r="I618" s="332" t="s">
        <v>220</v>
      </c>
      <c r="K618" s="207" t="s">
        <v>192</v>
      </c>
      <c r="L618" s="302"/>
    </row>
    <row r="619" spans="1:13" ht="13.5" customHeight="1" x14ac:dyDescent="0.25">
      <c r="A619" s="154"/>
      <c r="B619" s="154"/>
      <c r="C619" s="155"/>
      <c r="D619" s="155" t="s">
        <v>1</v>
      </c>
      <c r="E619" s="312" t="s">
        <v>62</v>
      </c>
      <c r="F619" s="321" t="s">
        <v>63</v>
      </c>
      <c r="G619" s="324" t="s">
        <v>1</v>
      </c>
      <c r="H619" s="324" t="s">
        <v>62</v>
      </c>
      <c r="I619" s="324" t="s">
        <v>63</v>
      </c>
      <c r="L619" s="302"/>
    </row>
    <row r="620" spans="1:13" ht="13.5" customHeight="1" x14ac:dyDescent="0.25">
      <c r="A620" s="156"/>
      <c r="B620" s="156" t="s">
        <v>1</v>
      </c>
      <c r="C620" s="254">
        <v>11441</v>
      </c>
      <c r="D620" s="254">
        <v>113384</v>
      </c>
      <c r="E620" s="296">
        <v>55440</v>
      </c>
      <c r="F620" s="297">
        <v>57944</v>
      </c>
      <c r="G620" s="331">
        <v>88656.392904099921</v>
      </c>
      <c r="H620" s="296">
        <v>47702.508816299996</v>
      </c>
      <c r="I620" s="296">
        <v>40953.884087799917</v>
      </c>
      <c r="L620" s="302"/>
    </row>
    <row r="621" spans="1:13" ht="13.5" customHeight="1" x14ac:dyDescent="0.25">
      <c r="A621" s="188" t="s">
        <v>163</v>
      </c>
      <c r="B621" s="187"/>
      <c r="C621" s="255">
        <v>23</v>
      </c>
      <c r="D621" s="255">
        <v>123</v>
      </c>
      <c r="E621" s="255">
        <v>89</v>
      </c>
      <c r="F621" s="256">
        <v>34</v>
      </c>
      <c r="G621" s="331">
        <v>96.427315100000001</v>
      </c>
      <c r="H621" s="255">
        <v>75.7505211</v>
      </c>
      <c r="I621" s="255">
        <v>20.676794000000001</v>
      </c>
      <c r="L621" s="302"/>
    </row>
    <row r="622" spans="1:13" ht="13.5" customHeight="1" x14ac:dyDescent="0.25">
      <c r="A622" s="186" t="s">
        <v>2</v>
      </c>
      <c r="B622" s="179" t="s">
        <v>3</v>
      </c>
      <c r="C622" s="257">
        <v>23</v>
      </c>
      <c r="D622" s="257">
        <v>123</v>
      </c>
      <c r="E622" s="294">
        <v>89</v>
      </c>
      <c r="F622" s="295">
        <v>34</v>
      </c>
      <c r="G622" s="319">
        <v>96.427315100000001</v>
      </c>
      <c r="H622" s="258">
        <v>75.7505211</v>
      </c>
      <c r="I622" s="258">
        <v>20.676794000000001</v>
      </c>
      <c r="K622" s="253"/>
      <c r="L622" s="302"/>
    </row>
    <row r="623" spans="1:13" ht="13.5" customHeight="1" x14ac:dyDescent="0.25">
      <c r="A623" s="188" t="s">
        <v>69</v>
      </c>
      <c r="B623" s="188"/>
      <c r="C623" s="254">
        <v>932</v>
      </c>
      <c r="D623" s="254">
        <v>6774</v>
      </c>
      <c r="E623" s="296">
        <v>5449</v>
      </c>
      <c r="F623" s="297">
        <v>1325</v>
      </c>
      <c r="G623" s="331">
        <v>6225.3930471000031</v>
      </c>
      <c r="H623" s="296">
        <v>5228.5509227000039</v>
      </c>
      <c r="I623" s="296">
        <v>996.84212439999942</v>
      </c>
      <c r="K623" s="253"/>
      <c r="L623" s="253"/>
    </row>
    <row r="624" spans="1:13" ht="13.5" customHeight="1" x14ac:dyDescent="0.25">
      <c r="A624" s="186" t="s">
        <v>4</v>
      </c>
      <c r="B624" s="179" t="s">
        <v>5</v>
      </c>
      <c r="C624" s="258">
        <v>2</v>
      </c>
      <c r="D624" s="258">
        <v>28</v>
      </c>
      <c r="E624" s="294">
        <v>26</v>
      </c>
      <c r="F624" s="295">
        <v>2</v>
      </c>
      <c r="G624" s="319">
        <v>26.772539699999999</v>
      </c>
      <c r="H624" s="310" t="s">
        <v>226</v>
      </c>
      <c r="I624" s="310" t="s">
        <v>226</v>
      </c>
      <c r="K624" s="253"/>
      <c r="L624" s="253"/>
    </row>
    <row r="625" spans="1:12" ht="13.5" customHeight="1" x14ac:dyDescent="0.25">
      <c r="A625" s="186" t="s">
        <v>6</v>
      </c>
      <c r="B625" s="179" t="s">
        <v>7</v>
      </c>
      <c r="C625" s="258">
        <v>35</v>
      </c>
      <c r="D625" s="258">
        <v>268</v>
      </c>
      <c r="E625" s="294">
        <v>109</v>
      </c>
      <c r="F625" s="295">
        <v>159</v>
      </c>
      <c r="G625" s="319">
        <v>212.52928349999996</v>
      </c>
      <c r="H625" s="258">
        <v>99.179456000000002</v>
      </c>
      <c r="I625" s="258">
        <v>113.34982749999996</v>
      </c>
      <c r="K625" s="253"/>
      <c r="L625" s="253"/>
    </row>
    <row r="626" spans="1:12" ht="13.5" customHeight="1" x14ac:dyDescent="0.25">
      <c r="A626" s="186" t="s">
        <v>8</v>
      </c>
      <c r="B626" s="179" t="s">
        <v>9</v>
      </c>
      <c r="C626" s="258">
        <v>51</v>
      </c>
      <c r="D626" s="258">
        <v>66</v>
      </c>
      <c r="E626" s="294">
        <v>9</v>
      </c>
      <c r="F626" s="295">
        <v>57</v>
      </c>
      <c r="G626" s="319">
        <v>42.785074099999974</v>
      </c>
      <c r="H626" s="258">
        <v>7.3623710000000013</v>
      </c>
      <c r="I626" s="258">
        <v>35.422703099999971</v>
      </c>
      <c r="K626" s="253"/>
      <c r="L626" s="253"/>
    </row>
    <row r="627" spans="1:12" ht="13.5" customHeight="1" x14ac:dyDescent="0.25">
      <c r="A627" s="186" t="s">
        <v>10</v>
      </c>
      <c r="B627" s="179" t="s">
        <v>11</v>
      </c>
      <c r="C627" s="258">
        <v>89</v>
      </c>
      <c r="D627" s="258">
        <v>499</v>
      </c>
      <c r="E627" s="294">
        <v>367</v>
      </c>
      <c r="F627" s="295">
        <v>132</v>
      </c>
      <c r="G627" s="319">
        <v>456.83588220000007</v>
      </c>
      <c r="H627" s="258">
        <v>349.73645740000006</v>
      </c>
      <c r="I627" s="258">
        <v>107.09942480000001</v>
      </c>
      <c r="K627" s="253"/>
      <c r="L627" s="253"/>
    </row>
    <row r="628" spans="1:12" ht="13.5" customHeight="1" x14ac:dyDescent="0.25">
      <c r="A628" s="186" t="s">
        <v>73</v>
      </c>
      <c r="B628" s="179" t="s">
        <v>12</v>
      </c>
      <c r="C628" s="258">
        <v>4</v>
      </c>
      <c r="D628" s="258">
        <v>15</v>
      </c>
      <c r="E628" s="294">
        <v>2</v>
      </c>
      <c r="F628" s="295">
        <v>13</v>
      </c>
      <c r="G628" s="319">
        <v>9.1534553999999986</v>
      </c>
      <c r="H628" s="310" t="s">
        <v>226</v>
      </c>
      <c r="I628" s="310" t="s">
        <v>226</v>
      </c>
      <c r="K628" s="253"/>
      <c r="L628" s="253"/>
    </row>
    <row r="629" spans="1:12" ht="13.5" customHeight="1" x14ac:dyDescent="0.25">
      <c r="A629" s="186">
        <v>21</v>
      </c>
      <c r="B629" s="179" t="s">
        <v>13</v>
      </c>
      <c r="C629" s="180">
        <v>0</v>
      </c>
      <c r="D629" s="180">
        <v>0</v>
      </c>
      <c r="E629" s="180">
        <v>0</v>
      </c>
      <c r="F629" s="344">
        <v>0</v>
      </c>
      <c r="G629" s="180">
        <v>0</v>
      </c>
      <c r="H629" s="180">
        <v>0</v>
      </c>
      <c r="I629" s="180">
        <v>0</v>
      </c>
      <c r="K629" s="253"/>
      <c r="L629" s="253"/>
    </row>
    <row r="630" spans="1:12" ht="13.5" customHeight="1" x14ac:dyDescent="0.25">
      <c r="A630" s="183" t="s">
        <v>74</v>
      </c>
      <c r="B630" s="179" t="s">
        <v>14</v>
      </c>
      <c r="C630" s="258">
        <v>12</v>
      </c>
      <c r="D630" s="258">
        <v>42</v>
      </c>
      <c r="E630" s="294">
        <v>31</v>
      </c>
      <c r="F630" s="295">
        <v>11</v>
      </c>
      <c r="G630" s="319">
        <v>37.038752299999992</v>
      </c>
      <c r="H630" s="258">
        <v>29.265801600000003</v>
      </c>
      <c r="I630" s="258">
        <v>7.7729506999999884</v>
      </c>
      <c r="K630" s="253"/>
      <c r="L630" s="253"/>
    </row>
    <row r="631" spans="1:12" ht="13.5" customHeight="1" x14ac:dyDescent="0.25">
      <c r="A631" s="183" t="s">
        <v>79</v>
      </c>
      <c r="B631" s="179" t="s">
        <v>15</v>
      </c>
      <c r="C631" s="258">
        <v>43</v>
      </c>
      <c r="D631" s="258">
        <v>321</v>
      </c>
      <c r="E631" s="294">
        <v>280</v>
      </c>
      <c r="F631" s="295">
        <v>41</v>
      </c>
      <c r="G631" s="319">
        <v>294.11299289999999</v>
      </c>
      <c r="H631" s="258">
        <v>263.08118249999995</v>
      </c>
      <c r="I631" s="258">
        <v>31.03181040000004</v>
      </c>
      <c r="K631" s="253"/>
      <c r="L631" s="253"/>
    </row>
    <row r="632" spans="1:12" ht="13.5" customHeight="1" x14ac:dyDescent="0.25">
      <c r="A632" s="186">
        <v>26</v>
      </c>
      <c r="B632" s="179" t="s">
        <v>64</v>
      </c>
      <c r="C632" s="258">
        <v>14</v>
      </c>
      <c r="D632" s="258">
        <v>222</v>
      </c>
      <c r="E632" s="294">
        <v>122</v>
      </c>
      <c r="F632" s="295">
        <v>100</v>
      </c>
      <c r="G632" s="319">
        <v>199.70296539999998</v>
      </c>
      <c r="H632" s="258">
        <v>114.69177810000002</v>
      </c>
      <c r="I632" s="258">
        <v>85.01118729999996</v>
      </c>
      <c r="K632" s="253"/>
      <c r="L632" s="253"/>
    </row>
    <row r="633" spans="1:12" ht="13.5" customHeight="1" x14ac:dyDescent="0.25">
      <c r="A633" s="186">
        <v>27</v>
      </c>
      <c r="B633" s="179" t="s">
        <v>16</v>
      </c>
      <c r="C633" s="258">
        <v>8</v>
      </c>
      <c r="D633" s="258">
        <v>38</v>
      </c>
      <c r="E633" s="294">
        <v>30</v>
      </c>
      <c r="F633" s="295">
        <v>8</v>
      </c>
      <c r="G633" s="319">
        <v>36.370004200000004</v>
      </c>
      <c r="H633" s="258">
        <v>29.472717600000003</v>
      </c>
      <c r="I633" s="258">
        <v>6.897286600000001</v>
      </c>
      <c r="K633" s="253"/>
      <c r="L633" s="253"/>
    </row>
    <row r="634" spans="1:12" ht="13.5" customHeight="1" x14ac:dyDescent="0.25">
      <c r="A634" s="186">
        <v>28</v>
      </c>
      <c r="B634" s="179" t="s">
        <v>17</v>
      </c>
      <c r="C634" s="258">
        <v>4</v>
      </c>
      <c r="D634" s="258">
        <v>9</v>
      </c>
      <c r="E634" s="294">
        <v>8</v>
      </c>
      <c r="F634" s="295">
        <v>1</v>
      </c>
      <c r="G634" s="319">
        <v>7.5742303999999994</v>
      </c>
      <c r="H634" s="258">
        <v>7.1026252000000003</v>
      </c>
      <c r="I634" s="258">
        <v>0.47160519999999906</v>
      </c>
      <c r="K634" s="253"/>
      <c r="L634" s="253"/>
    </row>
    <row r="635" spans="1:12" ht="13.5" customHeight="1" x14ac:dyDescent="0.25">
      <c r="A635" s="183" t="s">
        <v>75</v>
      </c>
      <c r="B635" s="179" t="s">
        <v>18</v>
      </c>
      <c r="C635" s="258">
        <v>4</v>
      </c>
      <c r="D635" s="258">
        <v>21</v>
      </c>
      <c r="E635" s="294">
        <v>14</v>
      </c>
      <c r="F635" s="295">
        <v>7</v>
      </c>
      <c r="G635" s="319">
        <v>15.7649092</v>
      </c>
      <c r="H635" s="258">
        <v>11.5149092</v>
      </c>
      <c r="I635" s="258">
        <v>4.25</v>
      </c>
      <c r="K635" s="253"/>
      <c r="L635" s="253"/>
    </row>
    <row r="636" spans="1:12" ht="13.5" customHeight="1" x14ac:dyDescent="0.25">
      <c r="A636" s="186" t="s">
        <v>19</v>
      </c>
      <c r="B636" s="179" t="s">
        <v>20</v>
      </c>
      <c r="C636" s="258">
        <v>105</v>
      </c>
      <c r="D636" s="258">
        <v>355</v>
      </c>
      <c r="E636" s="294">
        <v>224</v>
      </c>
      <c r="F636" s="295">
        <v>131</v>
      </c>
      <c r="G636" s="319">
        <v>314.94801019999989</v>
      </c>
      <c r="H636" s="258">
        <v>214.40254660000014</v>
      </c>
      <c r="I636" s="258">
        <v>100.54546359999975</v>
      </c>
      <c r="K636" s="253"/>
      <c r="L636" s="253"/>
    </row>
    <row r="637" spans="1:12" ht="13.5" customHeight="1" x14ac:dyDescent="0.25">
      <c r="A637" s="186">
        <v>35</v>
      </c>
      <c r="B637" s="179" t="s">
        <v>21</v>
      </c>
      <c r="C637" s="258">
        <v>24</v>
      </c>
      <c r="D637" s="258">
        <v>651</v>
      </c>
      <c r="E637" s="294">
        <v>467</v>
      </c>
      <c r="F637" s="295">
        <v>184</v>
      </c>
      <c r="G637" s="319">
        <v>598.82377220000012</v>
      </c>
      <c r="H637" s="258">
        <v>449.41790580000009</v>
      </c>
      <c r="I637" s="258">
        <v>149.40586640000004</v>
      </c>
      <c r="K637" s="253"/>
      <c r="L637" s="253"/>
    </row>
    <row r="638" spans="1:12" ht="13.5" customHeight="1" x14ac:dyDescent="0.25">
      <c r="A638" s="186" t="s">
        <v>22</v>
      </c>
      <c r="B638" s="179" t="s">
        <v>71</v>
      </c>
      <c r="C638" s="258">
        <v>11</v>
      </c>
      <c r="D638" s="258">
        <v>271</v>
      </c>
      <c r="E638" s="294">
        <v>232</v>
      </c>
      <c r="F638" s="295">
        <v>39</v>
      </c>
      <c r="G638" s="319">
        <v>260.12769569999995</v>
      </c>
      <c r="H638" s="258">
        <v>226.88922909999999</v>
      </c>
      <c r="I638" s="258">
        <v>33.238466599999953</v>
      </c>
      <c r="K638" s="253"/>
      <c r="L638" s="253"/>
    </row>
    <row r="639" spans="1:12" ht="13.5" customHeight="1" x14ac:dyDescent="0.25">
      <c r="A639" s="183" t="s">
        <v>76</v>
      </c>
      <c r="B639" s="179" t="s">
        <v>23</v>
      </c>
      <c r="C639" s="258">
        <v>86</v>
      </c>
      <c r="D639" s="258">
        <v>789</v>
      </c>
      <c r="E639" s="294">
        <v>689</v>
      </c>
      <c r="F639" s="295">
        <v>100</v>
      </c>
      <c r="G639" s="319">
        <v>738.36700229999997</v>
      </c>
      <c r="H639" s="258">
        <v>666.60947269999986</v>
      </c>
      <c r="I639" s="258">
        <v>71.757529600000112</v>
      </c>
      <c r="K639" s="253"/>
      <c r="L639" s="253"/>
    </row>
    <row r="640" spans="1:12" ht="13.5" customHeight="1" x14ac:dyDescent="0.25">
      <c r="A640" s="186">
        <v>43</v>
      </c>
      <c r="B640" s="179" t="s">
        <v>24</v>
      </c>
      <c r="C640" s="258">
        <v>440</v>
      </c>
      <c r="D640" s="258">
        <v>3179</v>
      </c>
      <c r="E640" s="294">
        <v>2839</v>
      </c>
      <c r="F640" s="295">
        <v>340</v>
      </c>
      <c r="G640" s="319">
        <v>2974.486477400003</v>
      </c>
      <c r="H640" s="258">
        <v>2733.3399248000032</v>
      </c>
      <c r="I640" s="258">
        <v>241.14655259999972</v>
      </c>
      <c r="K640" s="253"/>
      <c r="L640" s="253"/>
    </row>
    <row r="641" spans="1:12" ht="13.5" customHeight="1" x14ac:dyDescent="0.25">
      <c r="A641" s="188" t="s">
        <v>70</v>
      </c>
      <c r="B641" s="188"/>
      <c r="C641" s="260">
        <v>10486</v>
      </c>
      <c r="D641" s="260">
        <v>106487</v>
      </c>
      <c r="E641" s="260">
        <v>49902</v>
      </c>
      <c r="F641" s="261">
        <v>56585</v>
      </c>
      <c r="G641" s="331">
        <v>82334.572541899921</v>
      </c>
      <c r="H641" s="260">
        <v>42398.207372499994</v>
      </c>
      <c r="I641" s="260">
        <v>39936.36516939992</v>
      </c>
      <c r="K641" s="253"/>
      <c r="L641" s="253"/>
    </row>
    <row r="642" spans="1:12" ht="13.5" customHeight="1" x14ac:dyDescent="0.25">
      <c r="A642" s="186">
        <v>45</v>
      </c>
      <c r="B642" s="179" t="s">
        <v>25</v>
      </c>
      <c r="C642" s="252">
        <v>159</v>
      </c>
      <c r="D642" s="252">
        <v>696</v>
      </c>
      <c r="E642" s="294">
        <v>583</v>
      </c>
      <c r="F642" s="295">
        <v>113</v>
      </c>
      <c r="G642" s="319">
        <v>630.49315159999969</v>
      </c>
      <c r="H642" s="258">
        <v>543.92430179999985</v>
      </c>
      <c r="I642" s="258">
        <v>86.568849799999839</v>
      </c>
      <c r="K642" s="253"/>
      <c r="L642" s="253"/>
    </row>
    <row r="643" spans="1:12" ht="13.5" customHeight="1" x14ac:dyDescent="0.25">
      <c r="A643" s="186">
        <v>46</v>
      </c>
      <c r="B643" s="179" t="s">
        <v>26</v>
      </c>
      <c r="C643" s="252">
        <v>327</v>
      </c>
      <c r="D643" s="252">
        <v>2089</v>
      </c>
      <c r="E643" s="294">
        <v>1263</v>
      </c>
      <c r="F643" s="295">
        <v>826</v>
      </c>
      <c r="G643" s="319">
        <v>1845.3590912000004</v>
      </c>
      <c r="H643" s="258">
        <v>1178.2217728999997</v>
      </c>
      <c r="I643" s="258">
        <v>667.13731830000074</v>
      </c>
      <c r="K643" s="253"/>
      <c r="L643" s="253"/>
    </row>
    <row r="644" spans="1:12" ht="13.5" customHeight="1" x14ac:dyDescent="0.25">
      <c r="A644" s="186">
        <v>47</v>
      </c>
      <c r="B644" s="179" t="s">
        <v>27</v>
      </c>
      <c r="C644" s="252">
        <v>1217</v>
      </c>
      <c r="D644" s="252">
        <v>7376</v>
      </c>
      <c r="E644" s="294">
        <v>2280</v>
      </c>
      <c r="F644" s="295">
        <v>5096</v>
      </c>
      <c r="G644" s="319">
        <v>5637.0045282000128</v>
      </c>
      <c r="H644" s="258">
        <v>1968.4726862999992</v>
      </c>
      <c r="I644" s="258">
        <v>3668.5318419000137</v>
      </c>
      <c r="K644" s="253"/>
      <c r="L644" s="253"/>
    </row>
    <row r="645" spans="1:12" ht="13.5" customHeight="1" x14ac:dyDescent="0.25">
      <c r="A645" s="186">
        <v>49</v>
      </c>
      <c r="B645" s="179" t="s">
        <v>28</v>
      </c>
      <c r="C645" s="252">
        <v>178</v>
      </c>
      <c r="D645" s="252">
        <v>2024</v>
      </c>
      <c r="E645" s="294">
        <v>1702</v>
      </c>
      <c r="F645" s="295">
        <v>322</v>
      </c>
      <c r="G645" s="319">
        <v>1816.3390243999991</v>
      </c>
      <c r="H645" s="258">
        <v>1565.6517682999993</v>
      </c>
      <c r="I645" s="258">
        <v>250.68725609999979</v>
      </c>
      <c r="K645" s="253"/>
      <c r="L645" s="253"/>
    </row>
    <row r="646" spans="1:12" ht="13.5" customHeight="1" x14ac:dyDescent="0.25">
      <c r="A646" s="186" t="s">
        <v>77</v>
      </c>
      <c r="B646" s="179" t="s">
        <v>29</v>
      </c>
      <c r="C646" s="252">
        <v>6</v>
      </c>
      <c r="D646" s="252">
        <v>208</v>
      </c>
      <c r="E646" s="294">
        <v>165</v>
      </c>
      <c r="F646" s="295">
        <v>43</v>
      </c>
      <c r="G646" s="319">
        <v>181.2809359</v>
      </c>
      <c r="H646" s="258">
        <v>144.21145079999999</v>
      </c>
      <c r="I646" s="258">
        <v>37.069485100000009</v>
      </c>
      <c r="K646" s="253"/>
      <c r="L646" s="253"/>
    </row>
    <row r="647" spans="1:12" ht="13.5" customHeight="1" x14ac:dyDescent="0.25">
      <c r="A647" s="186">
        <v>52</v>
      </c>
      <c r="B647" s="179" t="s">
        <v>30</v>
      </c>
      <c r="C647" s="252">
        <v>29</v>
      </c>
      <c r="D647" s="252">
        <v>244</v>
      </c>
      <c r="E647" s="294">
        <v>157</v>
      </c>
      <c r="F647" s="295">
        <v>87</v>
      </c>
      <c r="G647" s="319">
        <v>191.93930589999999</v>
      </c>
      <c r="H647" s="258">
        <v>126.04352429999997</v>
      </c>
      <c r="I647" s="258">
        <v>65.895781600000021</v>
      </c>
      <c r="K647" s="253"/>
      <c r="L647" s="253"/>
    </row>
    <row r="648" spans="1:12" ht="13.5" customHeight="1" x14ac:dyDescent="0.25">
      <c r="A648" s="186">
        <v>53</v>
      </c>
      <c r="B648" s="179" t="s">
        <v>31</v>
      </c>
      <c r="C648" s="252">
        <v>50</v>
      </c>
      <c r="D648" s="252">
        <v>548</v>
      </c>
      <c r="E648" s="294">
        <v>310</v>
      </c>
      <c r="F648" s="295">
        <v>238</v>
      </c>
      <c r="G648" s="319">
        <v>476.27239090000012</v>
      </c>
      <c r="H648" s="258">
        <v>279.21958830000017</v>
      </c>
      <c r="I648" s="258">
        <v>197.05280259999995</v>
      </c>
      <c r="K648" s="253"/>
      <c r="L648" s="253"/>
    </row>
    <row r="649" spans="1:12" ht="13.5" customHeight="1" x14ac:dyDescent="0.25">
      <c r="A649" s="186">
        <v>55</v>
      </c>
      <c r="B649" s="179" t="s">
        <v>32</v>
      </c>
      <c r="C649" s="252">
        <v>43</v>
      </c>
      <c r="D649" s="252">
        <v>1631</v>
      </c>
      <c r="E649" s="294">
        <v>830</v>
      </c>
      <c r="F649" s="295">
        <v>801</v>
      </c>
      <c r="G649" s="319">
        <v>1424.3441977999998</v>
      </c>
      <c r="H649" s="258">
        <v>765.0437197</v>
      </c>
      <c r="I649" s="258">
        <v>659.30047809999985</v>
      </c>
      <c r="K649" s="253"/>
      <c r="L649" s="253"/>
    </row>
    <row r="650" spans="1:12" ht="13.5" customHeight="1" x14ac:dyDescent="0.25">
      <c r="A650" s="186">
        <v>56</v>
      </c>
      <c r="B650" s="179" t="s">
        <v>33</v>
      </c>
      <c r="C650" s="252">
        <v>590</v>
      </c>
      <c r="D650" s="252">
        <v>4622</v>
      </c>
      <c r="E650" s="294">
        <v>2809</v>
      </c>
      <c r="F650" s="295">
        <v>1813</v>
      </c>
      <c r="G650" s="319">
        <v>3407.0189147999931</v>
      </c>
      <c r="H650" s="258">
        <v>2227.548673599998</v>
      </c>
      <c r="I650" s="258">
        <v>1179.4702411999951</v>
      </c>
      <c r="K650" s="253"/>
      <c r="L650" s="253"/>
    </row>
    <row r="651" spans="1:12" ht="13.5" customHeight="1" x14ac:dyDescent="0.25">
      <c r="A651" s="186" t="s">
        <v>34</v>
      </c>
      <c r="B651" s="179" t="s">
        <v>35</v>
      </c>
      <c r="C651" s="252">
        <v>151</v>
      </c>
      <c r="D651" s="252">
        <v>2650</v>
      </c>
      <c r="E651" s="294">
        <v>1469</v>
      </c>
      <c r="F651" s="295">
        <v>1181</v>
      </c>
      <c r="G651" s="319">
        <v>2070.377161500001</v>
      </c>
      <c r="H651" s="258">
        <v>1218.3165761999994</v>
      </c>
      <c r="I651" s="258">
        <v>852.06058530000155</v>
      </c>
      <c r="K651" s="253"/>
      <c r="L651" s="253"/>
    </row>
    <row r="652" spans="1:12" ht="13.5" customHeight="1" x14ac:dyDescent="0.25">
      <c r="A652" s="186">
        <v>61</v>
      </c>
      <c r="B652" s="179" t="s">
        <v>36</v>
      </c>
      <c r="C652" s="252">
        <v>35</v>
      </c>
      <c r="D652" s="252">
        <v>1272</v>
      </c>
      <c r="E652" s="294">
        <v>857</v>
      </c>
      <c r="F652" s="295">
        <v>415</v>
      </c>
      <c r="G652" s="319">
        <v>1191.5323113999998</v>
      </c>
      <c r="H652" s="258">
        <v>818.53783710000016</v>
      </c>
      <c r="I652" s="258">
        <v>372.99447429999964</v>
      </c>
      <c r="K652" s="253"/>
      <c r="L652" s="253"/>
    </row>
    <row r="653" spans="1:12" ht="13.5" customHeight="1" x14ac:dyDescent="0.25">
      <c r="A653" s="186" t="s">
        <v>78</v>
      </c>
      <c r="B653" s="179" t="s">
        <v>37</v>
      </c>
      <c r="C653" s="252">
        <v>283</v>
      </c>
      <c r="D653" s="252">
        <v>2301</v>
      </c>
      <c r="E653" s="294">
        <v>1890</v>
      </c>
      <c r="F653" s="295">
        <v>411</v>
      </c>
      <c r="G653" s="319">
        <v>2101.4600187999999</v>
      </c>
      <c r="H653" s="258">
        <v>1781.0675295999979</v>
      </c>
      <c r="I653" s="258">
        <v>320.39248920000205</v>
      </c>
      <c r="K653" s="253"/>
      <c r="L653" s="253"/>
    </row>
    <row r="654" spans="1:12" ht="13.5" customHeight="1" x14ac:dyDescent="0.25">
      <c r="A654" s="186">
        <v>64</v>
      </c>
      <c r="B654" s="179" t="s">
        <v>38</v>
      </c>
      <c r="C654" s="252">
        <v>160</v>
      </c>
      <c r="D654" s="252">
        <v>3454</v>
      </c>
      <c r="E654" s="294">
        <v>2173</v>
      </c>
      <c r="F654" s="295">
        <v>1281</v>
      </c>
      <c r="G654" s="319">
        <v>3186.9692594999997</v>
      </c>
      <c r="H654" s="258">
        <v>2097.0337285999999</v>
      </c>
      <c r="I654" s="258">
        <v>1089.9355308999998</v>
      </c>
      <c r="K654" s="253"/>
      <c r="L654" s="253"/>
    </row>
    <row r="655" spans="1:12" ht="13.5" customHeight="1" x14ac:dyDescent="0.25">
      <c r="A655" s="186">
        <v>65</v>
      </c>
      <c r="B655" s="179" t="s">
        <v>39</v>
      </c>
      <c r="C655" s="252">
        <v>54</v>
      </c>
      <c r="D655" s="252">
        <v>3963</v>
      </c>
      <c r="E655" s="294">
        <v>1783</v>
      </c>
      <c r="F655" s="295">
        <v>2180</v>
      </c>
      <c r="G655" s="319">
        <v>3203.5884938999998</v>
      </c>
      <c r="H655" s="258">
        <v>1560.3230074000001</v>
      </c>
      <c r="I655" s="258">
        <v>1643.2654864999997</v>
      </c>
      <c r="K655" s="253"/>
      <c r="L655" s="253"/>
    </row>
    <row r="656" spans="1:12" ht="13.5" customHeight="1" x14ac:dyDescent="0.25">
      <c r="A656" s="186">
        <v>66</v>
      </c>
      <c r="B656" s="179" t="s">
        <v>40</v>
      </c>
      <c r="C656" s="252">
        <v>232</v>
      </c>
      <c r="D656" s="252">
        <v>1711</v>
      </c>
      <c r="E656" s="294">
        <v>1095</v>
      </c>
      <c r="F656" s="295">
        <v>616</v>
      </c>
      <c r="G656" s="319">
        <v>1485.8916901</v>
      </c>
      <c r="H656" s="258">
        <v>997.39157379999961</v>
      </c>
      <c r="I656" s="258">
        <v>488.5001163000004</v>
      </c>
      <c r="K656" s="253"/>
      <c r="L656" s="253"/>
    </row>
    <row r="657" spans="1:12" ht="13.5" customHeight="1" x14ac:dyDescent="0.25">
      <c r="A657" s="186">
        <v>68</v>
      </c>
      <c r="B657" s="179" t="s">
        <v>41</v>
      </c>
      <c r="C657" s="252">
        <v>300</v>
      </c>
      <c r="D657" s="252">
        <v>2707</v>
      </c>
      <c r="E657" s="294">
        <v>1154</v>
      </c>
      <c r="F657" s="295">
        <v>1553</v>
      </c>
      <c r="G657" s="319">
        <v>1643.9149551000012</v>
      </c>
      <c r="H657" s="258">
        <v>780.3696857000009</v>
      </c>
      <c r="I657" s="258">
        <v>863.54526940000028</v>
      </c>
      <c r="K657" s="253"/>
      <c r="L657" s="253"/>
    </row>
    <row r="658" spans="1:12" ht="13.5" customHeight="1" x14ac:dyDescent="0.25">
      <c r="A658" s="186">
        <v>69</v>
      </c>
      <c r="B658" s="179" t="s">
        <v>42</v>
      </c>
      <c r="C658" s="252">
        <v>663</v>
      </c>
      <c r="D658" s="252">
        <v>2611</v>
      </c>
      <c r="E658" s="294">
        <v>1098</v>
      </c>
      <c r="F658" s="295">
        <v>1513</v>
      </c>
      <c r="G658" s="319">
        <v>2059.5900122000085</v>
      </c>
      <c r="H658" s="258">
        <v>964.26311739999926</v>
      </c>
      <c r="I658" s="258">
        <v>1095.3268948000091</v>
      </c>
      <c r="K658" s="253"/>
      <c r="L658" s="253"/>
    </row>
    <row r="659" spans="1:12" ht="13.5" customHeight="1" x14ac:dyDescent="0.25">
      <c r="A659" s="186">
        <v>70</v>
      </c>
      <c r="B659" s="179" t="s">
        <v>43</v>
      </c>
      <c r="C659" s="252">
        <v>291</v>
      </c>
      <c r="D659" s="252">
        <v>2839</v>
      </c>
      <c r="E659" s="294">
        <v>1634</v>
      </c>
      <c r="F659" s="295">
        <v>1205</v>
      </c>
      <c r="G659" s="319">
        <v>2478.0118702000013</v>
      </c>
      <c r="H659" s="258">
        <v>1497.480688300001</v>
      </c>
      <c r="I659" s="258">
        <v>980.53118190000032</v>
      </c>
      <c r="K659" s="253"/>
      <c r="L659" s="253"/>
    </row>
    <row r="660" spans="1:12" ht="13.5" customHeight="1" x14ac:dyDescent="0.25">
      <c r="A660" s="186">
        <v>71</v>
      </c>
      <c r="B660" s="179" t="s">
        <v>44</v>
      </c>
      <c r="C660" s="252">
        <v>417</v>
      </c>
      <c r="D660" s="252">
        <v>3164</v>
      </c>
      <c r="E660" s="294">
        <v>2062</v>
      </c>
      <c r="F660" s="295">
        <v>1102</v>
      </c>
      <c r="G660" s="319">
        <v>2734.5480461000029</v>
      </c>
      <c r="H660" s="258">
        <v>1878.6635229000046</v>
      </c>
      <c r="I660" s="258">
        <v>855.88452319999828</v>
      </c>
      <c r="K660" s="253"/>
      <c r="L660" s="253"/>
    </row>
    <row r="661" spans="1:12" ht="13.5" customHeight="1" x14ac:dyDescent="0.25">
      <c r="A661" s="186">
        <v>72</v>
      </c>
      <c r="B661" s="179" t="s">
        <v>45</v>
      </c>
      <c r="C661" s="252">
        <v>49</v>
      </c>
      <c r="D661" s="252">
        <v>1107</v>
      </c>
      <c r="E661" s="294">
        <v>549</v>
      </c>
      <c r="F661" s="295">
        <v>558</v>
      </c>
      <c r="G661" s="319">
        <v>995.31500030000007</v>
      </c>
      <c r="H661" s="258">
        <v>517.97575500000005</v>
      </c>
      <c r="I661" s="258">
        <v>477.33924530000002</v>
      </c>
      <c r="K661" s="253"/>
      <c r="L661" s="253"/>
    </row>
    <row r="662" spans="1:12" ht="13.5" customHeight="1" x14ac:dyDescent="0.25">
      <c r="A662" s="186" t="s">
        <v>46</v>
      </c>
      <c r="B662" s="179" t="s">
        <v>47</v>
      </c>
      <c r="C662" s="252">
        <v>571</v>
      </c>
      <c r="D662" s="252">
        <v>2242</v>
      </c>
      <c r="E662" s="294">
        <v>1103</v>
      </c>
      <c r="F662" s="295">
        <v>1139</v>
      </c>
      <c r="G662" s="319">
        <v>1455.7957647000019</v>
      </c>
      <c r="H662" s="258">
        <v>794.64875100000063</v>
      </c>
      <c r="I662" s="258">
        <v>661.14701370000125</v>
      </c>
      <c r="K662" s="253"/>
      <c r="L662" s="253"/>
    </row>
    <row r="663" spans="1:12" ht="13.5" customHeight="1" x14ac:dyDescent="0.25">
      <c r="A663" s="186" t="s">
        <v>164</v>
      </c>
      <c r="B663" s="179" t="s">
        <v>48</v>
      </c>
      <c r="C663" s="252">
        <v>378</v>
      </c>
      <c r="D663" s="252">
        <v>4692</v>
      </c>
      <c r="E663" s="294">
        <v>2679</v>
      </c>
      <c r="F663" s="295">
        <v>2013</v>
      </c>
      <c r="G663" s="319">
        <v>3462.4452240999999</v>
      </c>
      <c r="H663" s="258">
        <v>2269.4315008999997</v>
      </c>
      <c r="I663" s="258">
        <v>1193.0137232000002</v>
      </c>
      <c r="K663" s="253"/>
      <c r="L663" s="253"/>
    </row>
    <row r="664" spans="1:12" ht="13.5" customHeight="1" x14ac:dyDescent="0.25">
      <c r="A664" s="186">
        <v>78</v>
      </c>
      <c r="B664" s="179" t="s">
        <v>49</v>
      </c>
      <c r="C664" s="252">
        <v>106</v>
      </c>
      <c r="D664" s="252">
        <v>5703</v>
      </c>
      <c r="E664" s="294">
        <v>3689</v>
      </c>
      <c r="F664" s="295">
        <v>2014</v>
      </c>
      <c r="G664" s="319">
        <v>4248.1290393999998</v>
      </c>
      <c r="H664" s="258">
        <v>3036.1270818999992</v>
      </c>
      <c r="I664" s="258">
        <v>1212.0019575000006</v>
      </c>
      <c r="K664" s="253"/>
      <c r="L664" s="253"/>
    </row>
    <row r="665" spans="1:12" ht="13.5" customHeight="1" x14ac:dyDescent="0.25">
      <c r="A665" s="186">
        <v>84</v>
      </c>
      <c r="B665" s="179" t="s">
        <v>50</v>
      </c>
      <c r="C665" s="252">
        <v>166</v>
      </c>
      <c r="D665" s="252">
        <v>6087</v>
      </c>
      <c r="E665" s="294">
        <v>2925</v>
      </c>
      <c r="F665" s="295">
        <v>3162</v>
      </c>
      <c r="G665" s="319">
        <v>5319.8664403999983</v>
      </c>
      <c r="H665" s="258">
        <v>2769.0325446000006</v>
      </c>
      <c r="I665" s="258">
        <v>2550.8338957999977</v>
      </c>
      <c r="K665" s="253"/>
      <c r="L665" s="253"/>
    </row>
    <row r="666" spans="1:12" ht="13.5" customHeight="1" x14ac:dyDescent="0.25">
      <c r="A666" s="186">
        <v>85</v>
      </c>
      <c r="B666" s="179" t="s">
        <v>51</v>
      </c>
      <c r="C666" s="252">
        <v>536</v>
      </c>
      <c r="D666" s="252">
        <v>9569</v>
      </c>
      <c r="E666" s="294">
        <v>3758</v>
      </c>
      <c r="F666" s="295">
        <v>5811</v>
      </c>
      <c r="G666" s="319">
        <v>6179.7436599999955</v>
      </c>
      <c r="H666" s="258">
        <v>2637.701763999999</v>
      </c>
      <c r="I666" s="258">
        <v>3542.0418959999965</v>
      </c>
      <c r="K666" s="253"/>
      <c r="L666" s="253"/>
    </row>
    <row r="667" spans="1:12" ht="13.5" customHeight="1" x14ac:dyDescent="0.25">
      <c r="A667" s="186">
        <v>86</v>
      </c>
      <c r="B667" s="179" t="s">
        <v>52</v>
      </c>
      <c r="C667" s="252">
        <v>1568</v>
      </c>
      <c r="D667" s="252">
        <v>15930</v>
      </c>
      <c r="E667" s="294">
        <v>4618</v>
      </c>
      <c r="F667" s="295">
        <v>11312</v>
      </c>
      <c r="G667" s="319">
        <v>12622.913585999904</v>
      </c>
      <c r="H667" s="258">
        <v>4099.1295687999982</v>
      </c>
      <c r="I667" s="258">
        <v>8523.7840171999051</v>
      </c>
      <c r="K667" s="253"/>
      <c r="L667" s="253"/>
    </row>
    <row r="668" spans="1:12" ht="13.5" customHeight="1" x14ac:dyDescent="0.25">
      <c r="A668" s="186">
        <v>87</v>
      </c>
      <c r="B668" s="179" t="s">
        <v>53</v>
      </c>
      <c r="C668" s="252">
        <v>57</v>
      </c>
      <c r="D668" s="252">
        <v>3186</v>
      </c>
      <c r="E668" s="294">
        <v>808</v>
      </c>
      <c r="F668" s="295">
        <v>2378</v>
      </c>
      <c r="G668" s="319">
        <v>2289.0178304999999</v>
      </c>
      <c r="H668" s="258">
        <v>632.63249229999997</v>
      </c>
      <c r="I668" s="258">
        <v>1656.3853382</v>
      </c>
      <c r="K668" s="253"/>
      <c r="L668" s="253"/>
    </row>
    <row r="669" spans="1:12" ht="13.5" customHeight="1" x14ac:dyDescent="0.25">
      <c r="A669" s="186">
        <v>88</v>
      </c>
      <c r="B669" s="179" t="s">
        <v>54</v>
      </c>
      <c r="C669" s="252">
        <v>225</v>
      </c>
      <c r="D669" s="252">
        <v>3941</v>
      </c>
      <c r="E669" s="294">
        <v>964</v>
      </c>
      <c r="F669" s="295">
        <v>2977</v>
      </c>
      <c r="G669" s="319">
        <v>2481.0669341000003</v>
      </c>
      <c r="H669" s="258">
        <v>705.18230740000001</v>
      </c>
      <c r="I669" s="258">
        <v>1775.8846267000004</v>
      </c>
      <c r="L669" s="253"/>
    </row>
    <row r="670" spans="1:12" ht="13.5" customHeight="1" x14ac:dyDescent="0.25">
      <c r="A670" s="186" t="s">
        <v>55</v>
      </c>
      <c r="B670" s="179" t="s">
        <v>56</v>
      </c>
      <c r="C670" s="252">
        <v>485</v>
      </c>
      <c r="D670" s="252">
        <v>3200</v>
      </c>
      <c r="E670" s="294">
        <v>1655</v>
      </c>
      <c r="F670" s="295">
        <v>1545</v>
      </c>
      <c r="G670" s="319">
        <v>2247.7479462000042</v>
      </c>
      <c r="H670" s="258">
        <v>1247.8612154000029</v>
      </c>
      <c r="I670" s="258">
        <v>999.88673080000126</v>
      </c>
      <c r="L670" s="302"/>
    </row>
    <row r="671" spans="1:12" ht="13.5" customHeight="1" x14ac:dyDescent="0.25">
      <c r="A671" s="186" t="s">
        <v>57</v>
      </c>
      <c r="B671" s="179" t="s">
        <v>58</v>
      </c>
      <c r="C671" s="252">
        <v>1160</v>
      </c>
      <c r="D671" s="252">
        <v>4720</v>
      </c>
      <c r="E671" s="294">
        <v>1840</v>
      </c>
      <c r="F671" s="295">
        <v>2880</v>
      </c>
      <c r="G671" s="319">
        <v>3266.5957567000009</v>
      </c>
      <c r="H671" s="258">
        <v>1296.6996382000054</v>
      </c>
      <c r="I671" s="258">
        <v>1969.8961184999955</v>
      </c>
      <c r="L671" s="302"/>
    </row>
    <row r="672" spans="1:12" ht="13.5" customHeight="1" x14ac:dyDescent="0.25">
      <c r="A672" s="242"/>
      <c r="B672" s="242"/>
      <c r="C672" s="251"/>
      <c r="D672" s="251"/>
      <c r="E672" s="252"/>
      <c r="F672" s="252"/>
      <c r="G672" s="252"/>
      <c r="H672" s="252"/>
      <c r="I672" s="253"/>
      <c r="L672" s="302"/>
    </row>
    <row r="673" spans="1:12" ht="13.5" customHeight="1" x14ac:dyDescent="0.25">
      <c r="A673" s="205" t="s">
        <v>162</v>
      </c>
      <c r="B673" s="242"/>
      <c r="C673" s="251"/>
      <c r="D673" s="251"/>
      <c r="E673" s="252"/>
      <c r="F673" s="252"/>
      <c r="G673" s="252"/>
      <c r="H673" s="252"/>
      <c r="I673" s="253"/>
      <c r="L673" s="302"/>
    </row>
    <row r="674" spans="1:12" ht="13.5" customHeight="1" x14ac:dyDescent="0.25">
      <c r="A674" s="234" t="s">
        <v>218</v>
      </c>
      <c r="B674" s="242"/>
      <c r="C674" s="251"/>
      <c r="D674" s="251"/>
      <c r="E674" s="252"/>
      <c r="F674" s="252"/>
      <c r="G674" s="252"/>
      <c r="H674" s="252"/>
      <c r="I674" s="253"/>
      <c r="L674" s="302"/>
    </row>
    <row r="675" spans="1:12" ht="13.5" customHeight="1" x14ac:dyDescent="0.25">
      <c r="A675" s="250" t="s">
        <v>219</v>
      </c>
      <c r="B675" s="242"/>
      <c r="C675" s="251"/>
      <c r="D675" s="251"/>
      <c r="E675" s="252"/>
      <c r="F675" s="252"/>
      <c r="G675" s="252"/>
      <c r="H675" s="252"/>
      <c r="I675" s="253"/>
      <c r="L675" s="302"/>
    </row>
    <row r="676" spans="1:12" ht="13.5" customHeight="1" x14ac:dyDescent="0.25">
      <c r="A676" s="235" t="s">
        <v>207</v>
      </c>
      <c r="B676" s="242"/>
      <c r="C676" s="251"/>
      <c r="D676" s="251"/>
      <c r="E676" s="252"/>
      <c r="F676" s="252"/>
      <c r="G676" s="252"/>
      <c r="H676" s="252"/>
      <c r="I676" s="253"/>
      <c r="L676" s="302"/>
    </row>
    <row r="677" spans="1:12" ht="13.5" customHeight="1" x14ac:dyDescent="0.25">
      <c r="A677" s="235" t="s">
        <v>221</v>
      </c>
      <c r="B677" s="242"/>
      <c r="C677" s="251"/>
      <c r="D677" s="251"/>
      <c r="E677" s="252"/>
      <c r="F677" s="252"/>
      <c r="G677" s="252"/>
      <c r="H677" s="252"/>
      <c r="I677" s="253"/>
      <c r="L677" s="302"/>
    </row>
    <row r="678" spans="1:12" ht="13.5" customHeight="1" x14ac:dyDescent="0.25">
      <c r="A678" s="235" t="s">
        <v>227</v>
      </c>
      <c r="B678" s="242"/>
      <c r="C678" s="251"/>
      <c r="D678" s="251"/>
      <c r="E678" s="252"/>
      <c r="F678" s="252"/>
      <c r="G678" s="252"/>
      <c r="H678" s="252"/>
      <c r="I678" s="253"/>
      <c r="L678" s="302"/>
    </row>
    <row r="679" spans="1:12" ht="13.5" customHeight="1" x14ac:dyDescent="0.25">
      <c r="A679" s="55"/>
      <c r="B679" s="63"/>
      <c r="C679" s="55"/>
      <c r="D679" s="242"/>
      <c r="E679" s="253"/>
      <c r="F679" s="253"/>
      <c r="G679" s="253"/>
      <c r="H679" s="253"/>
      <c r="I679" s="253"/>
      <c r="L679" s="302"/>
    </row>
    <row r="680" spans="1:12" ht="13.5" customHeight="1" x14ac:dyDescent="0.25">
      <c r="A680" s="243" t="s">
        <v>272</v>
      </c>
      <c r="B680" s="63"/>
      <c r="C680" s="55"/>
      <c r="D680" s="242"/>
      <c r="E680" s="253"/>
      <c r="F680" s="253"/>
      <c r="G680" s="253"/>
      <c r="H680" s="253"/>
      <c r="I680" s="253"/>
      <c r="L680" s="302"/>
    </row>
    <row r="681" spans="1:12" ht="13.5" customHeight="1" x14ac:dyDescent="0.25">
      <c r="A681" s="14"/>
      <c r="B681" s="10"/>
      <c r="L681" s="302"/>
    </row>
    <row r="682" spans="1:12" ht="13.5" customHeight="1" x14ac:dyDescent="0.25">
      <c r="L682" s="302"/>
    </row>
    <row r="683" spans="1:12" ht="13.5" customHeight="1" x14ac:dyDescent="0.2">
      <c r="A683" s="66" t="s">
        <v>252</v>
      </c>
      <c r="B683" s="59"/>
      <c r="C683" s="69"/>
      <c r="D683" s="69"/>
      <c r="E683" s="318"/>
      <c r="F683" s="318"/>
      <c r="G683" s="318"/>
      <c r="H683" s="318"/>
      <c r="I683" s="318"/>
      <c r="L683" s="302"/>
    </row>
    <row r="684" spans="1:12" ht="13.5" customHeight="1" x14ac:dyDescent="0.25">
      <c r="A684" s="58" t="s">
        <v>0</v>
      </c>
      <c r="B684" s="55"/>
      <c r="C684" s="55"/>
      <c r="D684" s="242"/>
      <c r="E684" s="253"/>
      <c r="F684" s="253"/>
      <c r="G684" s="253"/>
      <c r="H684" s="253"/>
      <c r="I684" s="253"/>
      <c r="L684" s="302"/>
    </row>
    <row r="685" spans="1:12" ht="13.5" customHeight="1" x14ac:dyDescent="0.25">
      <c r="A685" s="58"/>
      <c r="B685" s="55"/>
      <c r="C685" s="285"/>
      <c r="D685" s="285"/>
      <c r="E685" s="253"/>
      <c r="F685" s="253"/>
      <c r="G685" s="253"/>
      <c r="H685" s="253"/>
      <c r="I685" s="253"/>
      <c r="L685" s="302"/>
    </row>
    <row r="686" spans="1:12" ht="13.5" customHeight="1" x14ac:dyDescent="0.2">
      <c r="A686" s="204" t="s">
        <v>72</v>
      </c>
      <c r="B686" s="204" t="s">
        <v>65</v>
      </c>
      <c r="C686" s="152" t="s">
        <v>61</v>
      </c>
      <c r="D686" s="153"/>
      <c r="E686" s="311"/>
      <c r="F686" s="320" t="s">
        <v>217</v>
      </c>
      <c r="G686" s="323"/>
      <c r="H686" s="323"/>
      <c r="I686" s="332" t="s">
        <v>220</v>
      </c>
      <c r="K686" s="207" t="s">
        <v>192</v>
      </c>
      <c r="L686" s="302"/>
    </row>
    <row r="687" spans="1:12" ht="13.5" customHeight="1" x14ac:dyDescent="0.25">
      <c r="A687" s="154"/>
      <c r="B687" s="154"/>
      <c r="C687" s="155"/>
      <c r="D687" s="155" t="s">
        <v>1</v>
      </c>
      <c r="E687" s="312" t="s">
        <v>62</v>
      </c>
      <c r="F687" s="321" t="s">
        <v>63</v>
      </c>
      <c r="G687" s="324" t="s">
        <v>1</v>
      </c>
      <c r="H687" s="324" t="s">
        <v>62</v>
      </c>
      <c r="I687" s="324" t="s">
        <v>63</v>
      </c>
      <c r="L687" s="302"/>
    </row>
    <row r="688" spans="1:12" ht="13.5" customHeight="1" x14ac:dyDescent="0.25">
      <c r="A688" s="156"/>
      <c r="B688" s="156" t="s">
        <v>1</v>
      </c>
      <c r="C688" s="254">
        <v>11282</v>
      </c>
      <c r="D688" s="254">
        <v>111409</v>
      </c>
      <c r="E688" s="296">
        <v>54590</v>
      </c>
      <c r="F688" s="297">
        <v>56819</v>
      </c>
      <c r="G688" s="296">
        <v>87002.061552000014</v>
      </c>
      <c r="H688" s="296">
        <v>46922.491422900006</v>
      </c>
      <c r="I688" s="296">
        <v>40079.570129100008</v>
      </c>
      <c r="L688" s="302"/>
    </row>
    <row r="689" spans="1:12" ht="13.5" customHeight="1" x14ac:dyDescent="0.25">
      <c r="A689" s="188" t="s">
        <v>163</v>
      </c>
      <c r="B689" s="187"/>
      <c r="C689" s="255">
        <v>25</v>
      </c>
      <c r="D689" s="255">
        <v>153</v>
      </c>
      <c r="E689" s="255">
        <v>116</v>
      </c>
      <c r="F689" s="256">
        <v>37</v>
      </c>
      <c r="G689" s="255">
        <v>128.69484739999999</v>
      </c>
      <c r="H689" s="255">
        <v>104.7491192</v>
      </c>
      <c r="I689" s="255">
        <v>23.945728199999991</v>
      </c>
      <c r="L689" s="302"/>
    </row>
    <row r="690" spans="1:12" ht="13.5" customHeight="1" x14ac:dyDescent="0.25">
      <c r="A690" s="186" t="s">
        <v>2</v>
      </c>
      <c r="B690" s="179" t="s">
        <v>3</v>
      </c>
      <c r="C690" s="257">
        <v>25</v>
      </c>
      <c r="D690" s="257">
        <v>153</v>
      </c>
      <c r="E690" s="294">
        <v>116</v>
      </c>
      <c r="F690" s="295">
        <v>37</v>
      </c>
      <c r="G690" s="258">
        <v>128.69484739999999</v>
      </c>
      <c r="H690" s="258">
        <v>104.7491192</v>
      </c>
      <c r="I690" s="258">
        <v>23.945728199999991</v>
      </c>
      <c r="L690" s="302"/>
    </row>
    <row r="691" spans="1:12" ht="13.5" customHeight="1" x14ac:dyDescent="0.25">
      <c r="A691" s="188" t="s">
        <v>69</v>
      </c>
      <c r="B691" s="188"/>
      <c r="C691" s="254">
        <v>922</v>
      </c>
      <c r="D691" s="254">
        <v>6732</v>
      </c>
      <c r="E691" s="296">
        <v>5420</v>
      </c>
      <c r="F691" s="297">
        <v>1312</v>
      </c>
      <c r="G691" s="296">
        <v>6209.0023825000044</v>
      </c>
      <c r="H691" s="296">
        <v>5208.8519716000046</v>
      </c>
      <c r="I691" s="296">
        <v>1000.1504108999998</v>
      </c>
      <c r="L691" s="302"/>
    </row>
    <row r="692" spans="1:12" ht="13.5" customHeight="1" x14ac:dyDescent="0.25">
      <c r="A692" s="186" t="s">
        <v>4</v>
      </c>
      <c r="B692" s="179" t="s">
        <v>5</v>
      </c>
      <c r="C692" s="258">
        <v>2</v>
      </c>
      <c r="D692" s="258">
        <v>29</v>
      </c>
      <c r="E692" s="258">
        <v>27</v>
      </c>
      <c r="F692" s="262">
        <v>2</v>
      </c>
      <c r="G692" s="258">
        <v>27.392550799999999</v>
      </c>
      <c r="H692" s="308" t="s">
        <v>226</v>
      </c>
      <c r="I692" s="308" t="s">
        <v>226</v>
      </c>
      <c r="L692" s="302"/>
    </row>
    <row r="693" spans="1:12" ht="13.5" customHeight="1" x14ac:dyDescent="0.25">
      <c r="A693" s="186" t="s">
        <v>6</v>
      </c>
      <c r="B693" s="179" t="s">
        <v>7</v>
      </c>
      <c r="C693" s="258">
        <v>33</v>
      </c>
      <c r="D693" s="258">
        <v>271</v>
      </c>
      <c r="E693" s="258">
        <v>113</v>
      </c>
      <c r="F693" s="262">
        <v>158</v>
      </c>
      <c r="G693" s="258">
        <v>220.18774790000003</v>
      </c>
      <c r="H693" s="258">
        <v>105.67649469999999</v>
      </c>
      <c r="I693" s="258">
        <v>114.51125320000004</v>
      </c>
      <c r="L693" s="302"/>
    </row>
    <row r="694" spans="1:12" ht="13.5" customHeight="1" x14ac:dyDescent="0.25">
      <c r="A694" s="186" t="s">
        <v>8</v>
      </c>
      <c r="B694" s="179" t="s">
        <v>9</v>
      </c>
      <c r="C694" s="258">
        <v>52</v>
      </c>
      <c r="D694" s="258">
        <v>71</v>
      </c>
      <c r="E694" s="258">
        <v>9</v>
      </c>
      <c r="F694" s="262">
        <v>62</v>
      </c>
      <c r="G694" s="258">
        <v>48.951735699999979</v>
      </c>
      <c r="H694" s="258">
        <v>6.964009700000001</v>
      </c>
      <c r="I694" s="258">
        <v>41.987725999999981</v>
      </c>
      <c r="L694" s="302"/>
    </row>
    <row r="695" spans="1:12" ht="13.5" customHeight="1" x14ac:dyDescent="0.25">
      <c r="A695" s="186" t="s">
        <v>10</v>
      </c>
      <c r="B695" s="179" t="s">
        <v>11</v>
      </c>
      <c r="C695" s="258">
        <v>91</v>
      </c>
      <c r="D695" s="258">
        <v>508</v>
      </c>
      <c r="E695" s="258">
        <v>372</v>
      </c>
      <c r="F695" s="262">
        <v>136</v>
      </c>
      <c r="G695" s="258">
        <v>466.63546730000007</v>
      </c>
      <c r="H695" s="258">
        <v>356.56608960000011</v>
      </c>
      <c r="I695" s="258">
        <v>110.06937769999996</v>
      </c>
      <c r="L695" s="302"/>
    </row>
    <row r="696" spans="1:12" ht="13.5" customHeight="1" x14ac:dyDescent="0.25">
      <c r="A696" s="186" t="s">
        <v>73</v>
      </c>
      <c r="B696" s="179" t="s">
        <v>12</v>
      </c>
      <c r="C696" s="258">
        <v>4</v>
      </c>
      <c r="D696" s="258">
        <v>15</v>
      </c>
      <c r="E696" s="258">
        <v>2</v>
      </c>
      <c r="F696" s="262">
        <v>13</v>
      </c>
      <c r="G696" s="258">
        <v>9.1773895000000003</v>
      </c>
      <c r="H696" s="308" t="s">
        <v>226</v>
      </c>
      <c r="I696" s="308" t="s">
        <v>226</v>
      </c>
      <c r="L696" s="302"/>
    </row>
    <row r="697" spans="1:12" ht="13.5" customHeight="1" x14ac:dyDescent="0.25">
      <c r="A697" s="186">
        <v>21</v>
      </c>
      <c r="B697" s="179" t="s">
        <v>13</v>
      </c>
      <c r="C697" s="180">
        <v>0</v>
      </c>
      <c r="D697" s="180">
        <v>0</v>
      </c>
      <c r="E697" s="180">
        <v>0</v>
      </c>
      <c r="F697" s="344">
        <v>0</v>
      </c>
      <c r="G697" s="180">
        <v>0</v>
      </c>
      <c r="H697" s="180">
        <v>0</v>
      </c>
      <c r="I697" s="180">
        <v>0</v>
      </c>
      <c r="L697" s="302"/>
    </row>
    <row r="698" spans="1:12" ht="13.5" customHeight="1" x14ac:dyDescent="0.25">
      <c r="A698" s="183" t="s">
        <v>74</v>
      </c>
      <c r="B698" s="179" t="s">
        <v>14</v>
      </c>
      <c r="C698" s="258">
        <v>13</v>
      </c>
      <c r="D698" s="258">
        <v>46</v>
      </c>
      <c r="E698" s="258">
        <v>29</v>
      </c>
      <c r="F698" s="262">
        <v>17</v>
      </c>
      <c r="G698" s="258">
        <v>40.228705300000001</v>
      </c>
      <c r="H698" s="258">
        <v>27.973703700000002</v>
      </c>
      <c r="I698" s="258">
        <v>12.2550016</v>
      </c>
      <c r="L698" s="302"/>
    </row>
    <row r="699" spans="1:12" ht="13.5" customHeight="1" x14ac:dyDescent="0.25">
      <c r="A699" s="183" t="s">
        <v>79</v>
      </c>
      <c r="B699" s="179" t="s">
        <v>15</v>
      </c>
      <c r="C699" s="258">
        <v>47</v>
      </c>
      <c r="D699" s="258">
        <v>293</v>
      </c>
      <c r="E699" s="258">
        <v>259</v>
      </c>
      <c r="F699" s="262">
        <v>34</v>
      </c>
      <c r="G699" s="258">
        <v>274.4794708</v>
      </c>
      <c r="H699" s="258">
        <v>250.10799470000003</v>
      </c>
      <c r="I699" s="258">
        <v>24.371476099999967</v>
      </c>
      <c r="L699" s="302"/>
    </row>
    <row r="700" spans="1:12" ht="13.5" customHeight="1" x14ac:dyDescent="0.25">
      <c r="A700" s="186">
        <v>26</v>
      </c>
      <c r="B700" s="179" t="s">
        <v>64</v>
      </c>
      <c r="C700" s="258">
        <v>12</v>
      </c>
      <c r="D700" s="258">
        <v>225</v>
      </c>
      <c r="E700" s="258">
        <v>124</v>
      </c>
      <c r="F700" s="262">
        <v>101</v>
      </c>
      <c r="G700" s="258">
        <v>206.969641</v>
      </c>
      <c r="H700" s="258">
        <v>114.77531800000001</v>
      </c>
      <c r="I700" s="258">
        <v>92.194322999999983</v>
      </c>
      <c r="L700" s="302"/>
    </row>
    <row r="701" spans="1:12" ht="13.5" customHeight="1" x14ac:dyDescent="0.25">
      <c r="A701" s="186">
        <v>27</v>
      </c>
      <c r="B701" s="179" t="s">
        <v>16</v>
      </c>
      <c r="C701" s="258">
        <v>6</v>
      </c>
      <c r="D701" s="258">
        <v>35</v>
      </c>
      <c r="E701" s="258">
        <v>28</v>
      </c>
      <c r="F701" s="262">
        <v>7</v>
      </c>
      <c r="G701" s="258">
        <v>32.982429099999997</v>
      </c>
      <c r="H701" s="258">
        <v>27.032429100000002</v>
      </c>
      <c r="I701" s="258">
        <v>5.9499999999999957</v>
      </c>
      <c r="L701" s="302"/>
    </row>
    <row r="702" spans="1:12" ht="13.5" customHeight="1" x14ac:dyDescent="0.25">
      <c r="A702" s="186">
        <v>28</v>
      </c>
      <c r="B702" s="179" t="s">
        <v>17</v>
      </c>
      <c r="C702" s="258">
        <v>6</v>
      </c>
      <c r="D702" s="258">
        <v>11</v>
      </c>
      <c r="E702" s="258">
        <v>10</v>
      </c>
      <c r="F702" s="262">
        <v>1</v>
      </c>
      <c r="G702" s="258">
        <v>10.1772825</v>
      </c>
      <c r="H702" s="258">
        <v>9.7056772999999996</v>
      </c>
      <c r="I702" s="258">
        <v>0.47160520000000083</v>
      </c>
      <c r="L702" s="302"/>
    </row>
    <row r="703" spans="1:12" ht="13.5" customHeight="1" x14ac:dyDescent="0.25">
      <c r="A703" s="183" t="s">
        <v>75</v>
      </c>
      <c r="B703" s="179" t="s">
        <v>18</v>
      </c>
      <c r="C703" s="258">
        <v>3</v>
      </c>
      <c r="D703" s="258">
        <v>22</v>
      </c>
      <c r="E703" s="258">
        <v>16</v>
      </c>
      <c r="F703" s="262">
        <v>6</v>
      </c>
      <c r="G703" s="258">
        <v>17.027850600000001</v>
      </c>
      <c r="H703" s="258">
        <v>13.135718000000001</v>
      </c>
      <c r="I703" s="258">
        <v>3.8921326000000001</v>
      </c>
      <c r="L703" s="302"/>
    </row>
    <row r="704" spans="1:12" ht="13.5" customHeight="1" x14ac:dyDescent="0.25">
      <c r="A704" s="186" t="s">
        <v>19</v>
      </c>
      <c r="B704" s="179" t="s">
        <v>20</v>
      </c>
      <c r="C704" s="258">
        <v>107</v>
      </c>
      <c r="D704" s="258">
        <v>320</v>
      </c>
      <c r="E704" s="258">
        <v>206</v>
      </c>
      <c r="F704" s="262">
        <v>114</v>
      </c>
      <c r="G704" s="258">
        <v>277.176468</v>
      </c>
      <c r="H704" s="258">
        <v>194.1357979</v>
      </c>
      <c r="I704" s="258">
        <v>83.0406701</v>
      </c>
      <c r="L704" s="302"/>
    </row>
    <row r="705" spans="1:12" ht="13.5" customHeight="1" x14ac:dyDescent="0.25">
      <c r="A705" s="186">
        <v>35</v>
      </c>
      <c r="B705" s="179" t="s">
        <v>21</v>
      </c>
      <c r="C705" s="258">
        <v>26</v>
      </c>
      <c r="D705" s="258">
        <v>752</v>
      </c>
      <c r="E705" s="258">
        <v>553</v>
      </c>
      <c r="F705" s="262">
        <v>199</v>
      </c>
      <c r="G705" s="258">
        <v>697.71281820000002</v>
      </c>
      <c r="H705" s="258">
        <v>536.10296420000009</v>
      </c>
      <c r="I705" s="258">
        <v>161.60985399999993</v>
      </c>
      <c r="L705" s="302"/>
    </row>
    <row r="706" spans="1:12" ht="13.5" customHeight="1" x14ac:dyDescent="0.25">
      <c r="A706" s="186" t="s">
        <v>22</v>
      </c>
      <c r="B706" s="179" t="s">
        <v>71</v>
      </c>
      <c r="C706" s="258">
        <v>12</v>
      </c>
      <c r="D706" s="258">
        <v>272</v>
      </c>
      <c r="E706" s="258">
        <v>233</v>
      </c>
      <c r="F706" s="262">
        <v>39</v>
      </c>
      <c r="G706" s="258">
        <v>261.16069119999997</v>
      </c>
      <c r="H706" s="258">
        <v>227.75075850000002</v>
      </c>
      <c r="I706" s="258">
        <v>33.409932699999956</v>
      </c>
      <c r="L706" s="302"/>
    </row>
    <row r="707" spans="1:12" ht="13.5" customHeight="1" x14ac:dyDescent="0.25">
      <c r="A707" s="183" t="s">
        <v>76</v>
      </c>
      <c r="B707" s="179" t="s">
        <v>23</v>
      </c>
      <c r="C707" s="258">
        <v>77</v>
      </c>
      <c r="D707" s="258">
        <v>734</v>
      </c>
      <c r="E707" s="258">
        <v>648</v>
      </c>
      <c r="F707" s="262">
        <v>86</v>
      </c>
      <c r="G707" s="258">
        <v>694.08280069999989</v>
      </c>
      <c r="H707" s="258">
        <v>629.44860419999986</v>
      </c>
      <c r="I707" s="258">
        <v>64.63419650000003</v>
      </c>
      <c r="L707" s="302"/>
    </row>
    <row r="708" spans="1:12" ht="13.5" customHeight="1" x14ac:dyDescent="0.25">
      <c r="A708" s="186">
        <v>43</v>
      </c>
      <c r="B708" s="179" t="s">
        <v>24</v>
      </c>
      <c r="C708" s="258">
        <v>431</v>
      </c>
      <c r="D708" s="258">
        <v>3128</v>
      </c>
      <c r="E708" s="258">
        <v>2791</v>
      </c>
      <c r="F708" s="262">
        <v>337</v>
      </c>
      <c r="G708" s="258">
        <v>2924.6593339000042</v>
      </c>
      <c r="H708" s="258">
        <v>2684.0838612000048</v>
      </c>
      <c r="I708" s="258">
        <v>240.57547269999941</v>
      </c>
      <c r="L708" s="302"/>
    </row>
    <row r="709" spans="1:12" ht="13.5" customHeight="1" x14ac:dyDescent="0.25">
      <c r="A709" s="188" t="s">
        <v>70</v>
      </c>
      <c r="B709" s="188"/>
      <c r="C709" s="260">
        <v>10335</v>
      </c>
      <c r="D709" s="260">
        <v>104524</v>
      </c>
      <c r="E709" s="260">
        <v>49054</v>
      </c>
      <c r="F709" s="261">
        <v>55470</v>
      </c>
      <c r="G709" s="260">
        <v>80664.364322100009</v>
      </c>
      <c r="H709" s="260">
        <v>41608.890332100003</v>
      </c>
      <c r="I709" s="260">
        <v>39055.473990000006</v>
      </c>
      <c r="L709" s="302"/>
    </row>
    <row r="710" spans="1:12" ht="13.5" customHeight="1" x14ac:dyDescent="0.25">
      <c r="A710" s="186">
        <v>45</v>
      </c>
      <c r="B710" s="179" t="s">
        <v>25</v>
      </c>
      <c r="C710" s="252">
        <v>160</v>
      </c>
      <c r="D710" s="252">
        <v>692</v>
      </c>
      <c r="E710" s="252">
        <v>585</v>
      </c>
      <c r="F710" s="259">
        <v>107</v>
      </c>
      <c r="G710" s="252">
        <v>631.32626310000001</v>
      </c>
      <c r="H710" s="252">
        <v>547.30214049999961</v>
      </c>
      <c r="I710" s="252">
        <v>84.024122600000396</v>
      </c>
      <c r="L710" s="302"/>
    </row>
    <row r="711" spans="1:12" ht="13.5" customHeight="1" x14ac:dyDescent="0.25">
      <c r="A711" s="186">
        <v>46</v>
      </c>
      <c r="B711" s="179" t="s">
        <v>26</v>
      </c>
      <c r="C711" s="252">
        <v>318</v>
      </c>
      <c r="D711" s="252">
        <v>2057</v>
      </c>
      <c r="E711" s="252">
        <v>1243</v>
      </c>
      <c r="F711" s="259">
        <v>814</v>
      </c>
      <c r="G711" s="252">
        <v>1810.0106940000026</v>
      </c>
      <c r="H711" s="252">
        <v>1157.3662090000005</v>
      </c>
      <c r="I711" s="252">
        <v>652.64448500000208</v>
      </c>
      <c r="L711" s="302"/>
    </row>
    <row r="712" spans="1:12" ht="13.5" customHeight="1" x14ac:dyDescent="0.25">
      <c r="A712" s="186">
        <v>47</v>
      </c>
      <c r="B712" s="179" t="s">
        <v>27</v>
      </c>
      <c r="C712" s="252">
        <v>1221</v>
      </c>
      <c r="D712" s="252">
        <v>7414</v>
      </c>
      <c r="E712" s="252">
        <v>2299</v>
      </c>
      <c r="F712" s="259">
        <v>5115</v>
      </c>
      <c r="G712" s="252">
        <v>5662.328121900011</v>
      </c>
      <c r="H712" s="252">
        <v>1979.2038479000023</v>
      </c>
      <c r="I712" s="252">
        <v>3683.1242740000089</v>
      </c>
      <c r="L712" s="302"/>
    </row>
    <row r="713" spans="1:12" ht="13.5" customHeight="1" x14ac:dyDescent="0.25">
      <c r="A713" s="186">
        <v>49</v>
      </c>
      <c r="B713" s="179" t="s">
        <v>28</v>
      </c>
      <c r="C713" s="252">
        <v>175</v>
      </c>
      <c r="D713" s="252">
        <v>1991</v>
      </c>
      <c r="E713" s="252">
        <v>1692</v>
      </c>
      <c r="F713" s="259">
        <v>299</v>
      </c>
      <c r="G713" s="252">
        <v>1783.3175374999996</v>
      </c>
      <c r="H713" s="252">
        <v>1552.9058804999995</v>
      </c>
      <c r="I713" s="252">
        <v>230.4116570000001</v>
      </c>
      <c r="L713" s="302"/>
    </row>
    <row r="714" spans="1:12" ht="13.5" customHeight="1" x14ac:dyDescent="0.25">
      <c r="A714" s="186" t="s">
        <v>77</v>
      </c>
      <c r="B714" s="179" t="s">
        <v>29</v>
      </c>
      <c r="C714" s="252">
        <v>5</v>
      </c>
      <c r="D714" s="252">
        <v>202</v>
      </c>
      <c r="E714" s="252">
        <v>163</v>
      </c>
      <c r="F714" s="259">
        <v>39</v>
      </c>
      <c r="G714" s="252">
        <v>180.0201428</v>
      </c>
      <c r="H714" s="252">
        <v>146.53312450000001</v>
      </c>
      <c r="I714" s="252">
        <v>33.487018299999988</v>
      </c>
      <c r="L714" s="302"/>
    </row>
    <row r="715" spans="1:12" ht="13.5" customHeight="1" x14ac:dyDescent="0.25">
      <c r="A715" s="186">
        <v>52</v>
      </c>
      <c r="B715" s="179" t="s">
        <v>30</v>
      </c>
      <c r="C715" s="252">
        <v>27</v>
      </c>
      <c r="D715" s="252">
        <v>248</v>
      </c>
      <c r="E715" s="252">
        <v>157</v>
      </c>
      <c r="F715" s="259">
        <v>91</v>
      </c>
      <c r="G715" s="252">
        <v>196.35951459999998</v>
      </c>
      <c r="H715" s="252">
        <v>127.5271027</v>
      </c>
      <c r="I715" s="252">
        <v>68.832411899999983</v>
      </c>
      <c r="L715" s="302"/>
    </row>
    <row r="716" spans="1:12" ht="13.5" customHeight="1" x14ac:dyDescent="0.25">
      <c r="A716" s="186">
        <v>53</v>
      </c>
      <c r="B716" s="179" t="s">
        <v>31</v>
      </c>
      <c r="C716" s="252">
        <v>52</v>
      </c>
      <c r="D716" s="252">
        <v>921</v>
      </c>
      <c r="E716" s="252">
        <v>539</v>
      </c>
      <c r="F716" s="259">
        <v>382</v>
      </c>
      <c r="G716" s="252">
        <v>672.94615680000004</v>
      </c>
      <c r="H716" s="252">
        <v>422.79415259999996</v>
      </c>
      <c r="I716" s="252">
        <v>250.15200420000008</v>
      </c>
      <c r="L716" s="302"/>
    </row>
    <row r="717" spans="1:12" ht="13.5" customHeight="1" x14ac:dyDescent="0.25">
      <c r="A717" s="186">
        <v>55</v>
      </c>
      <c r="B717" s="179" t="s">
        <v>32</v>
      </c>
      <c r="C717" s="252">
        <v>45</v>
      </c>
      <c r="D717" s="252">
        <v>1659</v>
      </c>
      <c r="E717" s="252">
        <v>859</v>
      </c>
      <c r="F717" s="259">
        <v>800</v>
      </c>
      <c r="G717" s="252">
        <v>1458.1249142000004</v>
      </c>
      <c r="H717" s="252">
        <v>792.02244880000012</v>
      </c>
      <c r="I717" s="252">
        <v>666.10246540000026</v>
      </c>
      <c r="L717" s="302"/>
    </row>
    <row r="718" spans="1:12" ht="13.5" customHeight="1" x14ac:dyDescent="0.25">
      <c r="A718" s="186">
        <v>56</v>
      </c>
      <c r="B718" s="179" t="s">
        <v>33</v>
      </c>
      <c r="C718" s="252">
        <v>588</v>
      </c>
      <c r="D718" s="252">
        <v>4502</v>
      </c>
      <c r="E718" s="252">
        <v>2716</v>
      </c>
      <c r="F718" s="259">
        <v>1786</v>
      </c>
      <c r="G718" s="252">
        <v>3321.0468205999973</v>
      </c>
      <c r="H718" s="252">
        <v>2164.9481085999996</v>
      </c>
      <c r="I718" s="252">
        <v>1156.0987119999977</v>
      </c>
      <c r="L718" s="302"/>
    </row>
    <row r="719" spans="1:12" ht="13.5" customHeight="1" x14ac:dyDescent="0.25">
      <c r="A719" s="186" t="s">
        <v>34</v>
      </c>
      <c r="B719" s="179" t="s">
        <v>35</v>
      </c>
      <c r="C719" s="252">
        <v>146</v>
      </c>
      <c r="D719" s="252">
        <v>2666</v>
      </c>
      <c r="E719" s="252">
        <v>1461</v>
      </c>
      <c r="F719" s="259">
        <v>1205</v>
      </c>
      <c r="G719" s="252">
        <v>2064.1068659000002</v>
      </c>
      <c r="H719" s="252">
        <v>1209.4045869000001</v>
      </c>
      <c r="I719" s="252">
        <v>854.70227900000009</v>
      </c>
      <c r="L719" s="302"/>
    </row>
    <row r="720" spans="1:12" ht="13.5" customHeight="1" x14ac:dyDescent="0.25">
      <c r="A720" s="186">
        <v>61</v>
      </c>
      <c r="B720" s="179" t="s">
        <v>36</v>
      </c>
      <c r="C720" s="252">
        <v>37</v>
      </c>
      <c r="D720" s="252">
        <v>1391</v>
      </c>
      <c r="E720" s="252">
        <v>932</v>
      </c>
      <c r="F720" s="259">
        <v>459</v>
      </c>
      <c r="G720" s="252">
        <v>1325.0216998999992</v>
      </c>
      <c r="H720" s="252">
        <v>914.03187779999996</v>
      </c>
      <c r="I720" s="252">
        <v>410.98982209999929</v>
      </c>
      <c r="L720" s="302"/>
    </row>
    <row r="721" spans="1:12" ht="13.5" customHeight="1" x14ac:dyDescent="0.25">
      <c r="A721" s="186" t="s">
        <v>78</v>
      </c>
      <c r="B721" s="179" t="s">
        <v>37</v>
      </c>
      <c r="C721" s="252">
        <v>287</v>
      </c>
      <c r="D721" s="252">
        <v>2065</v>
      </c>
      <c r="E721" s="252">
        <v>1704</v>
      </c>
      <c r="F721" s="259">
        <v>361</v>
      </c>
      <c r="G721" s="252">
        <v>1886.6462757999996</v>
      </c>
      <c r="H721" s="252">
        <v>1603.7962909999987</v>
      </c>
      <c r="I721" s="252">
        <v>282.84998480000081</v>
      </c>
      <c r="L721" s="302"/>
    </row>
    <row r="722" spans="1:12" ht="13.5" customHeight="1" x14ac:dyDescent="0.25">
      <c r="A722" s="186">
        <v>64</v>
      </c>
      <c r="B722" s="179" t="s">
        <v>38</v>
      </c>
      <c r="C722" s="252">
        <v>158</v>
      </c>
      <c r="D722" s="252">
        <v>3448</v>
      </c>
      <c r="E722" s="252">
        <v>2133</v>
      </c>
      <c r="F722" s="259">
        <v>1315</v>
      </c>
      <c r="G722" s="252">
        <v>3187.9492160000004</v>
      </c>
      <c r="H722" s="252">
        <v>2065.7519971000015</v>
      </c>
      <c r="I722" s="252">
        <v>1122.1972188999989</v>
      </c>
      <c r="L722" s="302"/>
    </row>
    <row r="723" spans="1:12" ht="13.5" customHeight="1" x14ac:dyDescent="0.25">
      <c r="A723" s="186">
        <v>65</v>
      </c>
      <c r="B723" s="179" t="s">
        <v>39</v>
      </c>
      <c r="C723" s="252">
        <v>53</v>
      </c>
      <c r="D723" s="252">
        <v>3882</v>
      </c>
      <c r="E723" s="252">
        <v>1771</v>
      </c>
      <c r="F723" s="259">
        <v>2111</v>
      </c>
      <c r="G723" s="252">
        <v>3133.5508160999998</v>
      </c>
      <c r="H723" s="252">
        <v>1548.2879707999998</v>
      </c>
      <c r="I723" s="252">
        <v>1585.2628453</v>
      </c>
      <c r="L723" s="302"/>
    </row>
    <row r="724" spans="1:12" ht="13.5" customHeight="1" x14ac:dyDescent="0.25">
      <c r="A724" s="186">
        <v>66</v>
      </c>
      <c r="B724" s="179" t="s">
        <v>40</v>
      </c>
      <c r="C724" s="252">
        <v>234</v>
      </c>
      <c r="D724" s="252">
        <v>1722</v>
      </c>
      <c r="E724" s="252">
        <v>1092</v>
      </c>
      <c r="F724" s="259">
        <v>630</v>
      </c>
      <c r="G724" s="252">
        <v>1484.5214189000008</v>
      </c>
      <c r="H724" s="252">
        <v>1001.4468499999999</v>
      </c>
      <c r="I724" s="252">
        <v>483.07456890000083</v>
      </c>
      <c r="L724" s="302"/>
    </row>
    <row r="725" spans="1:12" ht="13.5" customHeight="1" x14ac:dyDescent="0.25">
      <c r="A725" s="186">
        <v>68</v>
      </c>
      <c r="B725" s="179" t="s">
        <v>41</v>
      </c>
      <c r="C725" s="252">
        <v>300</v>
      </c>
      <c r="D725" s="252">
        <v>2671</v>
      </c>
      <c r="E725" s="252">
        <v>1146</v>
      </c>
      <c r="F725" s="259">
        <v>1525</v>
      </c>
      <c r="G725" s="252">
        <v>1629.6148779000005</v>
      </c>
      <c r="H725" s="252">
        <v>772.44679390000078</v>
      </c>
      <c r="I725" s="252">
        <v>857.16808399999968</v>
      </c>
      <c r="L725" s="302"/>
    </row>
    <row r="726" spans="1:12" ht="13.5" customHeight="1" x14ac:dyDescent="0.25">
      <c r="A726" s="186">
        <v>69</v>
      </c>
      <c r="B726" s="179" t="s">
        <v>42</v>
      </c>
      <c r="C726" s="252">
        <v>638</v>
      </c>
      <c r="D726" s="252">
        <v>2496</v>
      </c>
      <c r="E726" s="252">
        <v>1069</v>
      </c>
      <c r="F726" s="259">
        <v>1427</v>
      </c>
      <c r="G726" s="252">
        <v>1977.8123557000074</v>
      </c>
      <c r="H726" s="252">
        <v>930.17606609999905</v>
      </c>
      <c r="I726" s="252">
        <v>1047.6362896000082</v>
      </c>
      <c r="L726" s="302"/>
    </row>
    <row r="727" spans="1:12" ht="13.5" customHeight="1" x14ac:dyDescent="0.25">
      <c r="A727" s="186">
        <v>70</v>
      </c>
      <c r="B727" s="179" t="s">
        <v>43</v>
      </c>
      <c r="C727" s="252">
        <v>277</v>
      </c>
      <c r="D727" s="252">
        <v>2622</v>
      </c>
      <c r="E727" s="252">
        <v>1572</v>
      </c>
      <c r="F727" s="259">
        <v>1050</v>
      </c>
      <c r="G727" s="252">
        <v>2327.7308482000012</v>
      </c>
      <c r="H727" s="252">
        <v>1443.8935122000032</v>
      </c>
      <c r="I727" s="252">
        <v>883.837335999998</v>
      </c>
      <c r="L727" s="302"/>
    </row>
    <row r="728" spans="1:12" ht="13.5" customHeight="1" x14ac:dyDescent="0.25">
      <c r="A728" s="186">
        <v>71</v>
      </c>
      <c r="B728" s="179" t="s">
        <v>44</v>
      </c>
      <c r="C728" s="252">
        <v>422</v>
      </c>
      <c r="D728" s="252">
        <v>3466</v>
      </c>
      <c r="E728" s="252">
        <v>2093</v>
      </c>
      <c r="F728" s="259">
        <v>1373</v>
      </c>
      <c r="G728" s="252">
        <v>2981.239727400005</v>
      </c>
      <c r="H728" s="252">
        <v>1902.5955018000038</v>
      </c>
      <c r="I728" s="252">
        <v>1078.6442256000012</v>
      </c>
      <c r="L728" s="302"/>
    </row>
    <row r="729" spans="1:12" ht="13.5" customHeight="1" x14ac:dyDescent="0.25">
      <c r="A729" s="186">
        <v>72</v>
      </c>
      <c r="B729" s="179" t="s">
        <v>45</v>
      </c>
      <c r="C729" s="252">
        <v>50</v>
      </c>
      <c r="D729" s="252">
        <v>1104</v>
      </c>
      <c r="E729" s="252">
        <v>544</v>
      </c>
      <c r="F729" s="259">
        <v>560</v>
      </c>
      <c r="G729" s="252">
        <v>992.4110081</v>
      </c>
      <c r="H729" s="252">
        <v>512.71953370000006</v>
      </c>
      <c r="I729" s="252">
        <v>479.69147439999995</v>
      </c>
      <c r="L729" s="302"/>
    </row>
    <row r="730" spans="1:12" ht="13.5" customHeight="1" x14ac:dyDescent="0.25">
      <c r="A730" s="186" t="s">
        <v>46</v>
      </c>
      <c r="B730" s="179" t="s">
        <v>47</v>
      </c>
      <c r="C730" s="252">
        <v>570</v>
      </c>
      <c r="D730" s="252">
        <v>2263</v>
      </c>
      <c r="E730" s="252">
        <v>1110</v>
      </c>
      <c r="F730" s="259">
        <v>1153</v>
      </c>
      <c r="G730" s="252">
        <v>1473.7518888000027</v>
      </c>
      <c r="H730" s="252">
        <v>806.32216760000074</v>
      </c>
      <c r="I730" s="252">
        <v>667.42972120000195</v>
      </c>
      <c r="L730" s="302"/>
    </row>
    <row r="731" spans="1:12" ht="13.5" customHeight="1" x14ac:dyDescent="0.25">
      <c r="A731" s="186" t="s">
        <v>164</v>
      </c>
      <c r="B731" s="179" t="s">
        <v>48</v>
      </c>
      <c r="C731" s="252">
        <v>373</v>
      </c>
      <c r="D731" s="252">
        <v>4701</v>
      </c>
      <c r="E731" s="252">
        <v>2638</v>
      </c>
      <c r="F731" s="259">
        <v>2063</v>
      </c>
      <c r="G731" s="252">
        <v>3430.2205946000017</v>
      </c>
      <c r="H731" s="252">
        <v>2230.4552689999991</v>
      </c>
      <c r="I731" s="252">
        <v>1199.7653256000026</v>
      </c>
      <c r="L731" s="302"/>
    </row>
    <row r="732" spans="1:12" ht="13.5" customHeight="1" x14ac:dyDescent="0.25">
      <c r="A732" s="186">
        <v>78</v>
      </c>
      <c r="B732" s="179" t="s">
        <v>49</v>
      </c>
      <c r="C732" s="252">
        <v>109</v>
      </c>
      <c r="D732" s="252">
        <v>5674</v>
      </c>
      <c r="E732" s="252">
        <v>3645</v>
      </c>
      <c r="F732" s="259">
        <v>2029</v>
      </c>
      <c r="G732" s="252">
        <v>4208.1914840000018</v>
      </c>
      <c r="H732" s="252">
        <v>2983.7644008999987</v>
      </c>
      <c r="I732" s="252">
        <v>1224.4270831000031</v>
      </c>
      <c r="L732" s="302"/>
    </row>
    <row r="733" spans="1:12" ht="13.5" customHeight="1" x14ac:dyDescent="0.25">
      <c r="A733" s="186">
        <v>84</v>
      </c>
      <c r="B733" s="179" t="s">
        <v>50</v>
      </c>
      <c r="C733" s="252">
        <v>165</v>
      </c>
      <c r="D733" s="252">
        <v>6008</v>
      </c>
      <c r="E733" s="252">
        <v>2889</v>
      </c>
      <c r="F733" s="259">
        <v>3119</v>
      </c>
      <c r="G733" s="252">
        <v>5239.5511630999981</v>
      </c>
      <c r="H733" s="252">
        <v>2740.2769850000018</v>
      </c>
      <c r="I733" s="252">
        <v>2499.2741780999963</v>
      </c>
      <c r="L733" s="302"/>
    </row>
    <row r="734" spans="1:12" ht="13.5" customHeight="1" x14ac:dyDescent="0.25">
      <c r="A734" s="186">
        <v>85</v>
      </c>
      <c r="B734" s="179" t="s">
        <v>51</v>
      </c>
      <c r="C734" s="252">
        <v>524</v>
      </c>
      <c r="D734" s="252">
        <v>9430</v>
      </c>
      <c r="E734" s="252">
        <v>3705</v>
      </c>
      <c r="F734" s="259">
        <v>5725</v>
      </c>
      <c r="G734" s="252">
        <v>6024.3022414999969</v>
      </c>
      <c r="H734" s="252">
        <v>2565.3515036999988</v>
      </c>
      <c r="I734" s="252">
        <v>3458.950737799998</v>
      </c>
      <c r="L734" s="302"/>
    </row>
    <row r="735" spans="1:12" ht="13.5" customHeight="1" x14ac:dyDescent="0.25">
      <c r="A735" s="186">
        <v>86</v>
      </c>
      <c r="B735" s="179" t="s">
        <v>52</v>
      </c>
      <c r="C735" s="252">
        <v>1544</v>
      </c>
      <c r="D735" s="252">
        <v>14881</v>
      </c>
      <c r="E735" s="252">
        <v>4230</v>
      </c>
      <c r="F735" s="259">
        <v>10651</v>
      </c>
      <c r="G735" s="252">
        <v>11758.902035199981</v>
      </c>
      <c r="H735" s="252">
        <v>3768.6169093999915</v>
      </c>
      <c r="I735" s="252">
        <v>7990.2851257999891</v>
      </c>
      <c r="L735" s="302"/>
    </row>
    <row r="736" spans="1:12" ht="13.5" customHeight="1" x14ac:dyDescent="0.25">
      <c r="A736" s="186">
        <v>87</v>
      </c>
      <c r="B736" s="179" t="s">
        <v>53</v>
      </c>
      <c r="C736" s="252">
        <v>59</v>
      </c>
      <c r="D736" s="252">
        <v>3063</v>
      </c>
      <c r="E736" s="252">
        <v>746</v>
      </c>
      <c r="F736" s="259">
        <v>2317</v>
      </c>
      <c r="G736" s="252">
        <v>2190.4665706000001</v>
      </c>
      <c r="H736" s="252">
        <v>584.17724359999988</v>
      </c>
      <c r="I736" s="252">
        <v>1606.2893270000002</v>
      </c>
      <c r="L736" s="302"/>
    </row>
    <row r="737" spans="1:12" ht="13.5" customHeight="1" x14ac:dyDescent="0.25">
      <c r="A737" s="186">
        <v>88</v>
      </c>
      <c r="B737" s="179" t="s">
        <v>54</v>
      </c>
      <c r="C737" s="252">
        <v>222</v>
      </c>
      <c r="D737" s="252">
        <v>3768</v>
      </c>
      <c r="E737" s="252">
        <v>971</v>
      </c>
      <c r="F737" s="259">
        <v>2797</v>
      </c>
      <c r="G737" s="252">
        <v>2381.0931229999992</v>
      </c>
      <c r="H737" s="252">
        <v>694.90464500000007</v>
      </c>
      <c r="I737" s="252">
        <v>1686.1884779999991</v>
      </c>
      <c r="L737" s="302"/>
    </row>
    <row r="738" spans="1:12" ht="13.5" customHeight="1" x14ac:dyDescent="0.25">
      <c r="A738" s="186" t="s">
        <v>55</v>
      </c>
      <c r="B738" s="179" t="s">
        <v>56</v>
      </c>
      <c r="C738" s="252">
        <v>465</v>
      </c>
      <c r="D738" s="252">
        <v>3001</v>
      </c>
      <c r="E738" s="252">
        <v>1558</v>
      </c>
      <c r="F738" s="259">
        <v>1443</v>
      </c>
      <c r="G738" s="252">
        <v>2150.6452207000038</v>
      </c>
      <c r="H738" s="252">
        <v>1194.3453154000022</v>
      </c>
      <c r="I738" s="252">
        <v>956.29990530000168</v>
      </c>
      <c r="L738" s="302"/>
    </row>
    <row r="739" spans="1:12" ht="13.5" customHeight="1" x14ac:dyDescent="0.25">
      <c r="A739" s="186" t="s">
        <v>57</v>
      </c>
      <c r="B739" s="179" t="s">
        <v>58</v>
      </c>
      <c r="C739" s="252">
        <v>1111</v>
      </c>
      <c r="D739" s="252">
        <v>4516</v>
      </c>
      <c r="E739" s="252">
        <v>1792</v>
      </c>
      <c r="F739" s="259">
        <v>2724</v>
      </c>
      <c r="G739" s="252">
        <v>3101.1547252000028</v>
      </c>
      <c r="H739" s="252">
        <v>1245.5218961000021</v>
      </c>
      <c r="I739" s="252">
        <v>1855.6328291000007</v>
      </c>
      <c r="L739" s="302"/>
    </row>
    <row r="740" spans="1:12" ht="13.5" customHeight="1" x14ac:dyDescent="0.25">
      <c r="A740" s="242"/>
      <c r="B740" s="242"/>
      <c r="C740" s="251"/>
      <c r="D740" s="251"/>
      <c r="E740" s="252"/>
      <c r="F740" s="252"/>
      <c r="G740" s="252"/>
      <c r="H740" s="252"/>
      <c r="I740" s="253"/>
      <c r="L740" s="302"/>
    </row>
    <row r="741" spans="1:12" ht="13.5" customHeight="1" x14ac:dyDescent="0.25">
      <c r="A741" s="205" t="s">
        <v>162</v>
      </c>
      <c r="B741" s="242"/>
      <c r="C741" s="251"/>
      <c r="D741" s="251"/>
      <c r="E741" s="252"/>
      <c r="F741" s="252"/>
      <c r="G741" s="252"/>
      <c r="H741" s="252"/>
      <c r="I741" s="253"/>
      <c r="L741" s="302"/>
    </row>
    <row r="742" spans="1:12" ht="13.5" customHeight="1" x14ac:dyDescent="0.25">
      <c r="A742" s="234" t="s">
        <v>218</v>
      </c>
      <c r="B742" s="242"/>
      <c r="C742" s="251"/>
      <c r="D742" s="251"/>
      <c r="E742" s="252"/>
      <c r="F742" s="252"/>
      <c r="G742" s="252"/>
      <c r="H742" s="252"/>
      <c r="I742" s="253"/>
      <c r="L742" s="302"/>
    </row>
    <row r="743" spans="1:12" ht="13.5" customHeight="1" x14ac:dyDescent="0.25">
      <c r="A743" s="250" t="s">
        <v>219</v>
      </c>
      <c r="B743" s="242"/>
      <c r="C743" s="251"/>
      <c r="D743" s="251"/>
      <c r="E743" s="252"/>
      <c r="F743" s="252"/>
      <c r="G743" s="252"/>
      <c r="H743" s="252"/>
      <c r="I743" s="253"/>
      <c r="L743" s="302"/>
    </row>
    <row r="744" spans="1:12" ht="13.5" customHeight="1" x14ac:dyDescent="0.25">
      <c r="A744" s="235" t="s">
        <v>207</v>
      </c>
      <c r="B744" s="242"/>
      <c r="C744" s="251"/>
      <c r="D744" s="251"/>
      <c r="E744" s="252"/>
      <c r="F744" s="252"/>
      <c r="G744" s="252"/>
      <c r="H744" s="252"/>
      <c r="I744" s="253"/>
      <c r="L744" s="302"/>
    </row>
    <row r="745" spans="1:12" ht="13.5" customHeight="1" x14ac:dyDescent="0.25">
      <c r="A745" s="235" t="s">
        <v>221</v>
      </c>
      <c r="B745" s="242"/>
      <c r="C745" s="251"/>
      <c r="D745" s="251"/>
      <c r="E745" s="252"/>
      <c r="F745" s="252"/>
      <c r="G745" s="252"/>
      <c r="H745" s="252"/>
      <c r="I745" s="253"/>
      <c r="L745" s="302"/>
    </row>
    <row r="746" spans="1:12" ht="13.5" customHeight="1" x14ac:dyDescent="0.25">
      <c r="A746" s="235" t="s">
        <v>227</v>
      </c>
      <c r="B746" s="242"/>
      <c r="C746" s="251"/>
      <c r="D746" s="251"/>
      <c r="E746" s="252"/>
      <c r="F746" s="252"/>
      <c r="G746" s="252"/>
      <c r="H746" s="252"/>
      <c r="I746" s="253"/>
      <c r="L746" s="302"/>
    </row>
    <row r="747" spans="1:12" ht="13.5" customHeight="1" x14ac:dyDescent="0.25">
      <c r="L747" s="302"/>
    </row>
    <row r="748" spans="1:12" ht="13.5" customHeight="1" x14ac:dyDescent="0.25">
      <c r="A748" s="243" t="s">
        <v>271</v>
      </c>
    </row>
  </sheetData>
  <hyperlinks>
    <hyperlink ref="K210" location="T03.01.03!A1" display="Haut de page"/>
    <hyperlink ref="K278" location="T03.01.03!A1" display="Haut de page"/>
    <hyperlink ref="K346" location="T03.01.03!A1" display="Haut de page"/>
    <hyperlink ref="K414" location="T03.01.03!A1" display="Haut de page"/>
    <hyperlink ref="K482" location="T03.01.03!A1" display="Haut de page"/>
    <hyperlink ref="K550" location="T03.01.03!A1" display="Haut de page"/>
    <hyperlink ref="K618" location="T03.01.03!A1" display="Haut de page"/>
    <hyperlink ref="K686" location="T03.01.03!A1" display="Haut de page"/>
    <hyperlink ref="K142" location="T03.01.03!A1" display="Haut de page"/>
    <hyperlink ref="L5" location="T03.01.03_2014" display="T03.01.03_2014"/>
    <hyperlink ref="L6" location="T03.01.03_2013" display="T03.01.03_2013"/>
    <hyperlink ref="L7" location="T03.01.03_2012" display="T03.01.03_2012"/>
    <hyperlink ref="L8" location="T03.01.03_2011" display="T03.01.03_2011"/>
    <hyperlink ref="K10" location="T03.01.03_2015" display="T03.01.03_2015"/>
    <hyperlink ref="K9" location="T03.01.03_2016" display="T03.01.03_2016"/>
    <hyperlink ref="K8" location="T03.01.03_2017" display="T03.01.03_2017"/>
    <hyperlink ref="K7" location="T03.01.03_2018" display="T03.01.03_2018"/>
    <hyperlink ref="K6" location="T03.01.03_2019" display="T03.01.03_2019"/>
    <hyperlink ref="K73" location="T03.01.03!A1" display="Haut de page"/>
    <hyperlink ref="K5" location="T03.01.03_2020" display="T03.01.03_2020"/>
  </hyperlinks>
  <pageMargins left="0.17" right="0.27" top="0.75" bottom="0.75" header="0.31" footer="0.3"/>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7"/>
  <sheetViews>
    <sheetView zoomScaleNormal="100" workbookViewId="0">
      <selection activeCell="P33" sqref="P33"/>
    </sheetView>
  </sheetViews>
  <sheetFormatPr baseColWidth="10" defaultColWidth="11.42578125" defaultRowHeight="13.5" customHeight="1" x14ac:dyDescent="0.25"/>
  <cols>
    <col min="1" max="1" width="12.7109375" style="7" customWidth="1"/>
    <col min="2" max="2" width="44.42578125" style="7" customWidth="1"/>
    <col min="3" max="4" width="9.7109375" style="271" customWidth="1"/>
    <col min="5" max="5" width="9.7109375" style="267" customWidth="1"/>
    <col min="6" max="7" width="9.7109375" style="271" customWidth="1"/>
    <col min="8" max="8" width="9.7109375" style="267" customWidth="1"/>
    <col min="9" max="10" width="9.7109375" style="271" customWidth="1"/>
    <col min="11" max="11" width="9.7109375" style="267" customWidth="1"/>
    <col min="12" max="13" width="9.7109375" style="271" customWidth="1"/>
    <col min="14" max="14" width="9.7109375" style="267" customWidth="1"/>
    <col min="15" max="16" width="9.7109375" style="271" customWidth="1"/>
    <col min="17" max="17" width="9.7109375" style="267" customWidth="1"/>
    <col min="18" max="18" width="9.7109375" style="7" customWidth="1"/>
    <col min="19" max="20" width="11.7109375" style="7" customWidth="1"/>
    <col min="21" max="16384" width="11.42578125" style="7"/>
  </cols>
  <sheetData>
    <row r="1" spans="1:24" s="202" customFormat="1" ht="13.5" customHeight="1" x14ac:dyDescent="0.2">
      <c r="A1" s="239" t="s">
        <v>304</v>
      </c>
      <c r="C1" s="271"/>
      <c r="D1" s="271"/>
      <c r="E1" s="267"/>
      <c r="F1" s="271"/>
      <c r="G1" s="271"/>
      <c r="H1" s="267"/>
      <c r="I1" s="271"/>
      <c r="J1" s="271"/>
      <c r="K1" s="267"/>
      <c r="L1" s="271"/>
      <c r="M1" s="271"/>
      <c r="N1" s="267"/>
      <c r="O1" s="271"/>
      <c r="P1" s="271"/>
      <c r="Q1" s="267"/>
    </row>
    <row r="2" spans="1:24" s="202" customFormat="1" ht="13.5" customHeight="1" x14ac:dyDescent="0.25">
      <c r="A2" s="208" t="s">
        <v>0</v>
      </c>
      <c r="C2" s="271"/>
      <c r="D2" s="271"/>
      <c r="E2" s="267"/>
      <c r="F2" s="271"/>
      <c r="G2" s="271"/>
      <c r="H2" s="267"/>
      <c r="I2" s="271"/>
      <c r="J2" s="271"/>
      <c r="K2" s="267"/>
      <c r="L2" s="271"/>
      <c r="M2" s="271"/>
      <c r="N2" s="267"/>
      <c r="O2" s="271"/>
      <c r="P2" s="271"/>
      <c r="Q2" s="267"/>
    </row>
    <row r="3" spans="1:24" s="202" customFormat="1" ht="13.5" customHeight="1" x14ac:dyDescent="0.25">
      <c r="C3" s="271"/>
      <c r="D3" s="271"/>
      <c r="E3" s="230"/>
      <c r="F3" s="271"/>
      <c r="G3" s="271"/>
      <c r="H3" s="230"/>
      <c r="I3" s="271"/>
      <c r="J3" s="271"/>
      <c r="K3" s="230"/>
      <c r="L3" s="271"/>
      <c r="M3" s="271"/>
      <c r="N3" s="230"/>
      <c r="O3" s="271"/>
      <c r="P3" s="271"/>
      <c r="Q3" s="230"/>
    </row>
    <row r="4" spans="1:24" s="192" customFormat="1" ht="13.5" customHeight="1" x14ac:dyDescent="0.2">
      <c r="A4" s="204" t="s">
        <v>72</v>
      </c>
      <c r="B4" s="211" t="s">
        <v>65</v>
      </c>
      <c r="C4" s="246"/>
      <c r="D4" s="246"/>
      <c r="E4" s="247"/>
      <c r="F4" s="246"/>
      <c r="G4" s="246"/>
      <c r="H4" s="247"/>
      <c r="I4" s="246"/>
      <c r="J4" s="246"/>
      <c r="K4" s="247"/>
      <c r="L4" s="246"/>
      <c r="M4" s="246"/>
      <c r="N4" s="247"/>
      <c r="O4" s="246"/>
      <c r="P4" s="246"/>
      <c r="Q4" s="247" t="s">
        <v>211</v>
      </c>
      <c r="R4" s="202"/>
      <c r="S4" s="97" t="s">
        <v>191</v>
      </c>
      <c r="T4" s="98"/>
    </row>
    <row r="5" spans="1:24" s="192" customFormat="1" ht="13.5" customHeight="1" x14ac:dyDescent="0.25">
      <c r="A5" s="209"/>
      <c r="B5" s="211"/>
      <c r="C5" s="247"/>
      <c r="D5" s="247"/>
      <c r="E5" s="216" t="s">
        <v>1</v>
      </c>
      <c r="F5" s="247"/>
      <c r="G5" s="247"/>
      <c r="H5" s="216" t="s">
        <v>169</v>
      </c>
      <c r="I5" s="247"/>
      <c r="J5" s="247"/>
      <c r="K5" s="216" t="s">
        <v>168</v>
      </c>
      <c r="L5" s="247"/>
      <c r="M5" s="247"/>
      <c r="N5" s="216" t="s">
        <v>167</v>
      </c>
      <c r="O5" s="247"/>
      <c r="P5" s="247"/>
      <c r="Q5" s="247" t="s">
        <v>170</v>
      </c>
      <c r="R5" s="202"/>
      <c r="S5" s="206">
        <v>2020</v>
      </c>
      <c r="T5" s="206">
        <v>2014</v>
      </c>
      <c r="U5" s="202"/>
    </row>
    <row r="6" spans="1:24" s="192" customFormat="1" ht="13.5" customHeight="1" x14ac:dyDescent="0.25">
      <c r="A6" s="210"/>
      <c r="B6" s="210"/>
      <c r="C6" s="248" t="s">
        <v>66</v>
      </c>
      <c r="D6" s="248" t="s">
        <v>223</v>
      </c>
      <c r="E6" s="249" t="s">
        <v>222</v>
      </c>
      <c r="F6" s="248" t="s">
        <v>66</v>
      </c>
      <c r="G6" s="248" t="s">
        <v>223</v>
      </c>
      <c r="H6" s="249" t="s">
        <v>222</v>
      </c>
      <c r="I6" s="248" t="s">
        <v>66</v>
      </c>
      <c r="J6" s="248" t="s">
        <v>223</v>
      </c>
      <c r="K6" s="249" t="s">
        <v>222</v>
      </c>
      <c r="L6" s="248" t="s">
        <v>66</v>
      </c>
      <c r="M6" s="248" t="s">
        <v>223</v>
      </c>
      <c r="N6" s="249" t="s">
        <v>222</v>
      </c>
      <c r="O6" s="248" t="s">
        <v>66</v>
      </c>
      <c r="P6" s="248" t="s">
        <v>223</v>
      </c>
      <c r="Q6" s="248" t="s">
        <v>222</v>
      </c>
      <c r="R6" s="202"/>
      <c r="S6" s="206">
        <v>2019</v>
      </c>
      <c r="T6" s="206">
        <v>2013</v>
      </c>
    </row>
    <row r="7" spans="1:24" s="192" customFormat="1" ht="13.5" customHeight="1" x14ac:dyDescent="0.25">
      <c r="A7" s="212"/>
      <c r="B7" s="241" t="s">
        <v>1</v>
      </c>
      <c r="C7" s="255">
        <v>13366</v>
      </c>
      <c r="D7" s="255">
        <v>127489</v>
      </c>
      <c r="E7" s="256">
        <v>100486.9937719</v>
      </c>
      <c r="F7" s="255">
        <v>11265</v>
      </c>
      <c r="G7" s="255">
        <v>25233</v>
      </c>
      <c r="H7" s="256">
        <v>18536.044875900006</v>
      </c>
      <c r="I7" s="255">
        <v>1699</v>
      </c>
      <c r="J7" s="255">
        <v>34932</v>
      </c>
      <c r="K7" s="256">
        <v>27527.5239382</v>
      </c>
      <c r="L7" s="255">
        <v>347</v>
      </c>
      <c r="M7" s="255">
        <v>36315</v>
      </c>
      <c r="N7" s="256">
        <v>28826.214180799998</v>
      </c>
      <c r="O7" s="255">
        <v>55</v>
      </c>
      <c r="P7" s="255">
        <v>31009</v>
      </c>
      <c r="Q7" s="255">
        <v>25597.210776999997</v>
      </c>
      <c r="R7" s="291"/>
      <c r="S7" s="206">
        <v>2018</v>
      </c>
      <c r="T7" s="206">
        <v>2012</v>
      </c>
      <c r="U7" s="291"/>
      <c r="V7" s="291"/>
      <c r="W7" s="291"/>
      <c r="X7" s="291"/>
    </row>
    <row r="8" spans="1:24" s="192" customFormat="1" ht="13.5" customHeight="1" x14ac:dyDescent="0.25">
      <c r="A8" s="212" t="s">
        <v>205</v>
      </c>
      <c r="B8" s="241"/>
      <c r="C8" s="255">
        <v>20</v>
      </c>
      <c r="D8" s="255">
        <v>125</v>
      </c>
      <c r="E8" s="256">
        <v>93.4468368</v>
      </c>
      <c r="F8" s="255">
        <v>16</v>
      </c>
      <c r="G8" s="255">
        <v>50</v>
      </c>
      <c r="H8" s="256">
        <v>37.540836800000001</v>
      </c>
      <c r="I8" s="255">
        <v>4</v>
      </c>
      <c r="J8" s="255">
        <v>75</v>
      </c>
      <c r="K8" s="256">
        <v>55.905999999999999</v>
      </c>
      <c r="L8" s="218">
        <v>0</v>
      </c>
      <c r="M8" s="218">
        <v>0</v>
      </c>
      <c r="N8" s="219">
        <v>0</v>
      </c>
      <c r="O8" s="218">
        <v>0</v>
      </c>
      <c r="P8" s="218">
        <v>0</v>
      </c>
      <c r="Q8" s="218">
        <v>0</v>
      </c>
      <c r="R8" s="202"/>
      <c r="S8" s="206">
        <v>2017</v>
      </c>
      <c r="T8" s="206">
        <v>2011</v>
      </c>
      <c r="U8" s="291"/>
      <c r="V8" s="291"/>
      <c r="W8" s="291"/>
      <c r="X8" s="291"/>
    </row>
    <row r="9" spans="1:24" s="192" customFormat="1" ht="13.5" customHeight="1" x14ac:dyDescent="0.25">
      <c r="A9" s="186" t="s">
        <v>2</v>
      </c>
      <c r="B9" s="179" t="s">
        <v>3</v>
      </c>
      <c r="C9" s="294">
        <v>20</v>
      </c>
      <c r="D9" s="294">
        <v>125</v>
      </c>
      <c r="E9" s="295">
        <v>93.4468368</v>
      </c>
      <c r="F9" s="294">
        <v>16</v>
      </c>
      <c r="G9" s="294">
        <v>50</v>
      </c>
      <c r="H9" s="295">
        <v>37.540836800000001</v>
      </c>
      <c r="I9" s="294">
        <v>4</v>
      </c>
      <c r="J9" s="294">
        <v>75</v>
      </c>
      <c r="K9" s="295">
        <v>55.905999999999999</v>
      </c>
      <c r="L9" s="264">
        <v>0</v>
      </c>
      <c r="M9" s="264">
        <v>0</v>
      </c>
      <c r="N9" s="263">
        <v>0</v>
      </c>
      <c r="O9" s="264">
        <v>0</v>
      </c>
      <c r="P9" s="264">
        <v>0</v>
      </c>
      <c r="Q9" s="264">
        <v>0</v>
      </c>
      <c r="R9" s="202"/>
      <c r="S9" s="206">
        <v>2016</v>
      </c>
      <c r="T9" s="356"/>
      <c r="U9" s="291"/>
      <c r="V9" s="291"/>
      <c r="W9" s="291"/>
      <c r="X9" s="291"/>
    </row>
    <row r="10" spans="1:24" s="192" customFormat="1" ht="13.5" customHeight="1" x14ac:dyDescent="0.25">
      <c r="A10" s="188" t="s">
        <v>69</v>
      </c>
      <c r="B10" s="188"/>
      <c r="C10" s="299">
        <v>926</v>
      </c>
      <c r="D10" s="299">
        <v>6618</v>
      </c>
      <c r="E10" s="300">
        <v>6017.3093777999984</v>
      </c>
      <c r="F10" s="255">
        <v>782</v>
      </c>
      <c r="G10" s="255">
        <v>1866</v>
      </c>
      <c r="H10" s="256">
        <v>1570.9513899999988</v>
      </c>
      <c r="I10" s="255">
        <v>122</v>
      </c>
      <c r="J10" s="255">
        <v>2580</v>
      </c>
      <c r="K10" s="256">
        <v>2367.6079230000005</v>
      </c>
      <c r="L10" s="255">
        <v>21</v>
      </c>
      <c r="M10" s="255">
        <v>1919</v>
      </c>
      <c r="N10" s="256">
        <v>1831.7220119999999</v>
      </c>
      <c r="O10" s="218">
        <v>1</v>
      </c>
      <c r="P10" s="218">
        <v>253</v>
      </c>
      <c r="Q10" s="218">
        <v>247.02805280000001</v>
      </c>
      <c r="R10" s="202"/>
      <c r="S10" s="206">
        <v>2015</v>
      </c>
      <c r="T10" s="206"/>
      <c r="U10" s="291"/>
      <c r="V10" s="291"/>
      <c r="W10" s="291"/>
      <c r="X10" s="291"/>
    </row>
    <row r="11" spans="1:24" s="192" customFormat="1" ht="13.5" customHeight="1" x14ac:dyDescent="0.25">
      <c r="A11" s="186" t="s">
        <v>4</v>
      </c>
      <c r="B11" s="179" t="s">
        <v>5</v>
      </c>
      <c r="C11" s="294">
        <v>3</v>
      </c>
      <c r="D11" s="294">
        <v>24</v>
      </c>
      <c r="E11" s="295">
        <v>22.9268766</v>
      </c>
      <c r="F11" s="294">
        <v>2</v>
      </c>
      <c r="G11" s="294">
        <v>5</v>
      </c>
      <c r="H11" s="295">
        <v>4.9870231</v>
      </c>
      <c r="I11" s="294">
        <v>1</v>
      </c>
      <c r="J11" s="294">
        <v>19</v>
      </c>
      <c r="K11" s="295">
        <v>17.939853500000002</v>
      </c>
      <c r="L11" s="264">
        <v>0</v>
      </c>
      <c r="M11" s="264">
        <v>0</v>
      </c>
      <c r="N11" s="263">
        <v>0</v>
      </c>
      <c r="O11" s="264">
        <v>0</v>
      </c>
      <c r="P11" s="264">
        <v>0</v>
      </c>
      <c r="Q11" s="264">
        <v>0</v>
      </c>
      <c r="R11" s="202"/>
      <c r="S11" s="202"/>
      <c r="T11" s="202"/>
      <c r="U11" s="291"/>
      <c r="V11" s="291"/>
      <c r="W11" s="291"/>
      <c r="X11" s="291"/>
    </row>
    <row r="12" spans="1:24" s="192" customFormat="1" ht="13.5" customHeight="1" x14ac:dyDescent="0.25">
      <c r="A12" s="186" t="s">
        <v>6</v>
      </c>
      <c r="B12" s="179" t="s">
        <v>7</v>
      </c>
      <c r="C12" s="294">
        <v>58</v>
      </c>
      <c r="D12" s="294">
        <v>401</v>
      </c>
      <c r="E12" s="295">
        <v>287.05015620000006</v>
      </c>
      <c r="F12" s="294">
        <v>46</v>
      </c>
      <c r="G12" s="294">
        <v>122</v>
      </c>
      <c r="H12" s="295">
        <v>85.771481500000021</v>
      </c>
      <c r="I12" s="294">
        <v>11</v>
      </c>
      <c r="J12" s="294">
        <v>199</v>
      </c>
      <c r="K12" s="295">
        <v>150.82721220000002</v>
      </c>
      <c r="L12" s="294">
        <v>1</v>
      </c>
      <c r="M12" s="294">
        <v>80</v>
      </c>
      <c r="N12" s="295">
        <v>50.451462499999998</v>
      </c>
      <c r="O12" s="264">
        <v>0</v>
      </c>
      <c r="P12" s="264">
        <v>0</v>
      </c>
      <c r="Q12" s="264">
        <v>0</v>
      </c>
      <c r="R12" s="151"/>
      <c r="S12" s="202"/>
      <c r="T12" s="202"/>
      <c r="U12" s="291"/>
      <c r="V12" s="291"/>
      <c r="W12" s="291"/>
      <c r="X12" s="291"/>
    </row>
    <row r="13" spans="1:24" s="192" customFormat="1" ht="13.5" customHeight="1" x14ac:dyDescent="0.25">
      <c r="A13" s="186" t="s">
        <v>8</v>
      </c>
      <c r="B13" s="179" t="s">
        <v>9</v>
      </c>
      <c r="C13" s="294">
        <v>42</v>
      </c>
      <c r="D13" s="294">
        <v>57</v>
      </c>
      <c r="E13" s="295">
        <v>33.478033000000003</v>
      </c>
      <c r="F13" s="294">
        <v>42</v>
      </c>
      <c r="G13" s="294">
        <v>57</v>
      </c>
      <c r="H13" s="295">
        <v>33.478033000000003</v>
      </c>
      <c r="I13" s="264">
        <v>0</v>
      </c>
      <c r="J13" s="264">
        <v>0</v>
      </c>
      <c r="K13" s="263">
        <v>0</v>
      </c>
      <c r="L13" s="264">
        <v>0</v>
      </c>
      <c r="M13" s="264">
        <v>0</v>
      </c>
      <c r="N13" s="263">
        <v>0</v>
      </c>
      <c r="O13" s="264">
        <v>0</v>
      </c>
      <c r="P13" s="264">
        <v>0</v>
      </c>
      <c r="Q13" s="264">
        <v>0</v>
      </c>
      <c r="R13" s="279"/>
      <c r="S13" s="91"/>
      <c r="T13" s="279"/>
      <c r="U13" s="291"/>
      <c r="V13" s="291"/>
      <c r="W13" s="291"/>
      <c r="X13" s="291"/>
    </row>
    <row r="14" spans="1:24" s="192" customFormat="1" ht="13.5" customHeight="1" x14ac:dyDescent="0.25">
      <c r="A14" s="186" t="s">
        <v>10</v>
      </c>
      <c r="B14" s="179" t="s">
        <v>11</v>
      </c>
      <c r="C14" s="294">
        <v>73</v>
      </c>
      <c r="D14" s="294">
        <v>300</v>
      </c>
      <c r="E14" s="295">
        <v>267.26055350000001</v>
      </c>
      <c r="F14" s="294">
        <v>68</v>
      </c>
      <c r="G14" s="294">
        <v>125</v>
      </c>
      <c r="H14" s="295">
        <v>101.45747370000005</v>
      </c>
      <c r="I14" s="294">
        <v>4</v>
      </c>
      <c r="J14" s="294">
        <v>58</v>
      </c>
      <c r="K14" s="295">
        <v>51.559600700000004</v>
      </c>
      <c r="L14" s="294">
        <v>1</v>
      </c>
      <c r="M14" s="294">
        <v>117</v>
      </c>
      <c r="N14" s="295">
        <v>114.2434791</v>
      </c>
      <c r="O14" s="264">
        <v>0</v>
      </c>
      <c r="P14" s="264">
        <v>0</v>
      </c>
      <c r="Q14" s="264">
        <v>0</v>
      </c>
      <c r="R14" s="151"/>
      <c r="S14" s="279"/>
      <c r="T14" s="202"/>
      <c r="U14" s="291"/>
      <c r="V14" s="291"/>
      <c r="W14" s="291"/>
      <c r="X14" s="291"/>
    </row>
    <row r="15" spans="1:24" s="192" customFormat="1" ht="13.5" customHeight="1" x14ac:dyDescent="0.25">
      <c r="A15" s="186" t="s">
        <v>73</v>
      </c>
      <c r="B15" s="179" t="s">
        <v>12</v>
      </c>
      <c r="C15" s="294">
        <v>6</v>
      </c>
      <c r="D15" s="294">
        <v>16</v>
      </c>
      <c r="E15" s="295">
        <v>12.861432900000001</v>
      </c>
      <c r="F15" s="294">
        <v>6</v>
      </c>
      <c r="G15" s="294">
        <v>16</v>
      </c>
      <c r="H15" s="295">
        <v>12.861432900000001</v>
      </c>
      <c r="I15" s="264">
        <v>0</v>
      </c>
      <c r="J15" s="264">
        <v>0</v>
      </c>
      <c r="K15" s="263">
        <v>0</v>
      </c>
      <c r="L15" s="264">
        <v>0</v>
      </c>
      <c r="M15" s="264">
        <v>0</v>
      </c>
      <c r="N15" s="263">
        <v>0</v>
      </c>
      <c r="O15" s="264">
        <v>0</v>
      </c>
      <c r="P15" s="264">
        <v>0</v>
      </c>
      <c r="Q15" s="264">
        <v>0</v>
      </c>
      <c r="R15" s="151"/>
      <c r="S15" s="91"/>
      <c r="T15" s="202"/>
      <c r="U15" s="291"/>
      <c r="V15" s="291"/>
      <c r="W15" s="291"/>
      <c r="X15" s="291"/>
    </row>
    <row r="16" spans="1:24" s="192" customFormat="1" ht="13.5" customHeight="1" x14ac:dyDescent="0.25">
      <c r="A16" s="186">
        <v>21</v>
      </c>
      <c r="B16" s="179" t="s">
        <v>13</v>
      </c>
      <c r="C16" s="294">
        <v>3</v>
      </c>
      <c r="D16" s="294">
        <v>4</v>
      </c>
      <c r="E16" s="295" t="s">
        <v>226</v>
      </c>
      <c r="F16" s="294">
        <v>3</v>
      </c>
      <c r="G16" s="294">
        <v>4</v>
      </c>
      <c r="H16" s="295" t="s">
        <v>226</v>
      </c>
      <c r="I16" s="264">
        <v>0</v>
      </c>
      <c r="J16" s="264">
        <v>0</v>
      </c>
      <c r="K16" s="263">
        <v>0</v>
      </c>
      <c r="L16" s="264">
        <v>0</v>
      </c>
      <c r="M16" s="264">
        <v>0</v>
      </c>
      <c r="N16" s="263">
        <v>0</v>
      </c>
      <c r="O16" s="264">
        <v>0</v>
      </c>
      <c r="P16" s="264">
        <v>0</v>
      </c>
      <c r="Q16" s="264">
        <v>0</v>
      </c>
      <c r="R16" s="151"/>
      <c r="S16" s="91"/>
      <c r="T16" s="202"/>
      <c r="U16" s="291"/>
      <c r="V16" s="291"/>
      <c r="W16" s="291"/>
      <c r="X16" s="291"/>
    </row>
    <row r="17" spans="1:24" s="192" customFormat="1" ht="13.5" customHeight="1" x14ac:dyDescent="0.25">
      <c r="A17" s="183" t="s">
        <v>74</v>
      </c>
      <c r="B17" s="179" t="s">
        <v>14</v>
      </c>
      <c r="C17" s="294">
        <v>15</v>
      </c>
      <c r="D17" s="294">
        <v>39</v>
      </c>
      <c r="E17" s="295">
        <v>29.268295900000002</v>
      </c>
      <c r="F17" s="294">
        <v>14</v>
      </c>
      <c r="G17" s="294">
        <v>22</v>
      </c>
      <c r="H17" s="295">
        <v>14.198465800000001</v>
      </c>
      <c r="I17" s="294">
        <v>1</v>
      </c>
      <c r="J17" s="294">
        <v>17</v>
      </c>
      <c r="K17" s="295">
        <v>15.069830100000001</v>
      </c>
      <c r="L17" s="264">
        <v>0</v>
      </c>
      <c r="M17" s="264">
        <v>0</v>
      </c>
      <c r="N17" s="263">
        <v>0</v>
      </c>
      <c r="O17" s="264">
        <v>0</v>
      </c>
      <c r="P17" s="264">
        <v>0</v>
      </c>
      <c r="Q17" s="264">
        <v>0</v>
      </c>
      <c r="R17" s="151"/>
      <c r="S17" s="91"/>
      <c r="T17" s="202"/>
      <c r="U17" s="291"/>
      <c r="V17" s="291"/>
      <c r="W17" s="291"/>
      <c r="X17" s="291"/>
    </row>
    <row r="18" spans="1:24" s="192" customFormat="1" ht="13.5" customHeight="1" x14ac:dyDescent="0.25">
      <c r="A18" s="183" t="s">
        <v>79</v>
      </c>
      <c r="B18" s="179" t="s">
        <v>15</v>
      </c>
      <c r="C18" s="294">
        <v>39</v>
      </c>
      <c r="D18" s="294">
        <v>226</v>
      </c>
      <c r="E18" s="295">
        <v>208.29761989999997</v>
      </c>
      <c r="F18" s="294">
        <v>32</v>
      </c>
      <c r="G18" s="294">
        <v>82</v>
      </c>
      <c r="H18" s="295">
        <v>72.919993099999999</v>
      </c>
      <c r="I18" s="294">
        <v>7</v>
      </c>
      <c r="J18" s="294">
        <v>144</v>
      </c>
      <c r="K18" s="295">
        <v>135.3776268</v>
      </c>
      <c r="L18" s="264">
        <v>0</v>
      </c>
      <c r="M18" s="264">
        <v>0</v>
      </c>
      <c r="N18" s="263">
        <v>0</v>
      </c>
      <c r="O18" s="264">
        <v>0</v>
      </c>
      <c r="P18" s="264">
        <v>0</v>
      </c>
      <c r="Q18" s="264">
        <v>0</v>
      </c>
      <c r="R18" s="151"/>
      <c r="S18" s="91"/>
      <c r="T18" s="202"/>
      <c r="U18" s="291"/>
      <c r="V18" s="291"/>
      <c r="W18" s="291"/>
      <c r="X18" s="291"/>
    </row>
    <row r="19" spans="1:24" s="192" customFormat="1" ht="13.5" customHeight="1" x14ac:dyDescent="0.25">
      <c r="A19" s="186">
        <v>26</v>
      </c>
      <c r="B19" s="179" t="s">
        <v>64</v>
      </c>
      <c r="C19" s="294">
        <v>14</v>
      </c>
      <c r="D19" s="294">
        <v>259</v>
      </c>
      <c r="E19" s="295">
        <v>252.0908273</v>
      </c>
      <c r="F19" s="294">
        <v>11</v>
      </c>
      <c r="G19" s="294">
        <v>25</v>
      </c>
      <c r="H19" s="295">
        <v>21.335369599999996</v>
      </c>
      <c r="I19" s="294">
        <v>2</v>
      </c>
      <c r="J19" s="294">
        <v>38</v>
      </c>
      <c r="K19" s="295">
        <v>35.465095500000004</v>
      </c>
      <c r="L19" s="294">
        <v>1</v>
      </c>
      <c r="M19" s="294">
        <v>196</v>
      </c>
      <c r="N19" s="295">
        <v>195.2903622</v>
      </c>
      <c r="O19" s="264">
        <v>0</v>
      </c>
      <c r="P19" s="264">
        <v>0</v>
      </c>
      <c r="Q19" s="264">
        <v>0</v>
      </c>
      <c r="R19" s="151"/>
      <c r="S19" s="91"/>
      <c r="T19" s="202"/>
      <c r="U19" s="291"/>
      <c r="V19" s="291"/>
      <c r="W19" s="291"/>
      <c r="X19" s="291"/>
    </row>
    <row r="20" spans="1:24" s="192" customFormat="1" ht="13.5" customHeight="1" x14ac:dyDescent="0.25">
      <c r="A20" s="186">
        <v>27</v>
      </c>
      <c r="B20" s="179" t="s">
        <v>16</v>
      </c>
      <c r="C20" s="294">
        <v>3</v>
      </c>
      <c r="D20" s="294">
        <v>23</v>
      </c>
      <c r="E20" s="295">
        <v>20.125689099999999</v>
      </c>
      <c r="F20" s="264">
        <v>1</v>
      </c>
      <c r="G20" s="264">
        <v>1</v>
      </c>
      <c r="H20" s="263">
        <v>0.24746380000000001</v>
      </c>
      <c r="I20" s="294">
        <v>2</v>
      </c>
      <c r="J20" s="294">
        <v>22</v>
      </c>
      <c r="K20" s="295">
        <v>19.878225299999997</v>
      </c>
      <c r="L20" s="264">
        <v>0</v>
      </c>
      <c r="M20" s="264">
        <v>0</v>
      </c>
      <c r="N20" s="263">
        <v>0</v>
      </c>
      <c r="O20" s="264">
        <v>0</v>
      </c>
      <c r="P20" s="264">
        <v>0</v>
      </c>
      <c r="Q20" s="264">
        <v>0</v>
      </c>
      <c r="R20" s="151"/>
      <c r="S20" s="91"/>
      <c r="T20" s="202"/>
      <c r="U20" s="291"/>
      <c r="V20" s="291"/>
      <c r="W20" s="291"/>
      <c r="X20" s="291"/>
    </row>
    <row r="21" spans="1:24" s="192" customFormat="1" ht="13.5" customHeight="1" x14ac:dyDescent="0.25">
      <c r="A21" s="186">
        <v>28</v>
      </c>
      <c r="B21" s="179" t="s">
        <v>17</v>
      </c>
      <c r="C21" s="294">
        <v>1</v>
      </c>
      <c r="D21" s="294">
        <v>2</v>
      </c>
      <c r="E21" s="295" t="s">
        <v>226</v>
      </c>
      <c r="F21" s="294">
        <v>1</v>
      </c>
      <c r="G21" s="294">
        <v>2</v>
      </c>
      <c r="H21" s="295" t="s">
        <v>226</v>
      </c>
      <c r="I21" s="264">
        <v>0</v>
      </c>
      <c r="J21" s="264">
        <v>0</v>
      </c>
      <c r="K21" s="263">
        <v>0</v>
      </c>
      <c r="L21" s="264">
        <v>0</v>
      </c>
      <c r="M21" s="264">
        <v>0</v>
      </c>
      <c r="N21" s="263">
        <v>0</v>
      </c>
      <c r="O21" s="264">
        <v>0</v>
      </c>
      <c r="P21" s="264">
        <v>0</v>
      </c>
      <c r="Q21" s="264">
        <v>0</v>
      </c>
      <c r="R21" s="151"/>
      <c r="S21" s="91"/>
      <c r="T21" s="202"/>
      <c r="U21" s="291"/>
      <c r="V21" s="291"/>
      <c r="W21" s="291"/>
      <c r="X21" s="291"/>
    </row>
    <row r="22" spans="1:24" s="192" customFormat="1" ht="13.5" customHeight="1" x14ac:dyDescent="0.25">
      <c r="A22" s="183" t="s">
        <v>75</v>
      </c>
      <c r="B22" s="179" t="s">
        <v>18</v>
      </c>
      <c r="C22" s="294">
        <v>2</v>
      </c>
      <c r="D22" s="294">
        <v>3</v>
      </c>
      <c r="E22" s="295" t="s">
        <v>226</v>
      </c>
      <c r="F22" s="294">
        <v>2</v>
      </c>
      <c r="G22" s="294">
        <v>3</v>
      </c>
      <c r="H22" s="295" t="s">
        <v>226</v>
      </c>
      <c r="I22" s="264">
        <v>0</v>
      </c>
      <c r="J22" s="264">
        <v>0</v>
      </c>
      <c r="K22" s="263">
        <v>0</v>
      </c>
      <c r="L22" s="264">
        <v>0</v>
      </c>
      <c r="M22" s="264">
        <v>0</v>
      </c>
      <c r="N22" s="263">
        <v>0</v>
      </c>
      <c r="O22" s="264">
        <v>0</v>
      </c>
      <c r="P22" s="264">
        <v>0</v>
      </c>
      <c r="Q22" s="264">
        <v>0</v>
      </c>
      <c r="R22" s="151"/>
      <c r="S22" s="91"/>
      <c r="T22" s="291"/>
      <c r="U22" s="291"/>
      <c r="V22" s="291"/>
      <c r="W22" s="291"/>
      <c r="X22" s="291"/>
    </row>
    <row r="23" spans="1:24" s="192" customFormat="1" ht="13.5" customHeight="1" x14ac:dyDescent="0.25">
      <c r="A23" s="186" t="s">
        <v>19</v>
      </c>
      <c r="B23" s="179" t="s">
        <v>20</v>
      </c>
      <c r="C23" s="294">
        <v>97</v>
      </c>
      <c r="D23" s="294">
        <v>342</v>
      </c>
      <c r="E23" s="295">
        <v>287.09364640000001</v>
      </c>
      <c r="F23" s="294">
        <v>90</v>
      </c>
      <c r="G23" s="294">
        <v>204</v>
      </c>
      <c r="H23" s="295">
        <v>160.44053159999999</v>
      </c>
      <c r="I23" s="294">
        <v>7</v>
      </c>
      <c r="J23" s="294">
        <v>138</v>
      </c>
      <c r="K23" s="295">
        <v>126.65311480000001</v>
      </c>
      <c r="L23" s="264">
        <v>0</v>
      </c>
      <c r="M23" s="264">
        <v>0</v>
      </c>
      <c r="N23" s="263">
        <v>0</v>
      </c>
      <c r="O23" s="264">
        <v>0</v>
      </c>
      <c r="P23" s="264">
        <v>0</v>
      </c>
      <c r="Q23" s="264">
        <v>0</v>
      </c>
      <c r="R23" s="151"/>
      <c r="S23" s="91"/>
      <c r="T23" s="202"/>
      <c r="U23" s="291"/>
      <c r="V23" s="291"/>
      <c r="W23" s="291"/>
      <c r="X23" s="291"/>
    </row>
    <row r="24" spans="1:24" s="192" customFormat="1" ht="12.75" customHeight="1" x14ac:dyDescent="0.25">
      <c r="A24" s="186">
        <v>35</v>
      </c>
      <c r="B24" s="179" t="s">
        <v>21</v>
      </c>
      <c r="C24" s="294">
        <v>27</v>
      </c>
      <c r="D24" s="294">
        <v>716</v>
      </c>
      <c r="E24" s="295">
        <v>670.17229220000002</v>
      </c>
      <c r="F24" s="294">
        <v>13</v>
      </c>
      <c r="G24" s="294">
        <v>53</v>
      </c>
      <c r="H24" s="295">
        <v>44.316513299999997</v>
      </c>
      <c r="I24" s="294">
        <v>11</v>
      </c>
      <c r="J24" s="294">
        <v>362</v>
      </c>
      <c r="K24" s="295">
        <v>335.59</v>
      </c>
      <c r="L24" s="294">
        <v>3</v>
      </c>
      <c r="M24" s="294">
        <v>301</v>
      </c>
      <c r="N24" s="295">
        <v>290.26577889999999</v>
      </c>
      <c r="O24" s="264">
        <v>0</v>
      </c>
      <c r="P24" s="264">
        <v>0</v>
      </c>
      <c r="Q24" s="264">
        <v>0</v>
      </c>
      <c r="R24" s="151"/>
      <c r="S24" s="91"/>
      <c r="T24" s="202"/>
      <c r="U24" s="291"/>
      <c r="V24" s="291"/>
      <c r="W24" s="291"/>
      <c r="X24" s="291"/>
    </row>
    <row r="25" spans="1:24" s="192" customFormat="1" ht="13.5" customHeight="1" x14ac:dyDescent="0.25">
      <c r="A25" s="186" t="s">
        <v>22</v>
      </c>
      <c r="B25" s="179" t="s">
        <v>71</v>
      </c>
      <c r="C25" s="294">
        <v>18</v>
      </c>
      <c r="D25" s="294">
        <v>303</v>
      </c>
      <c r="E25" s="295">
        <v>280.53304959999997</v>
      </c>
      <c r="F25" s="294">
        <v>10</v>
      </c>
      <c r="G25" s="294">
        <v>26</v>
      </c>
      <c r="H25" s="295">
        <v>22.935428599999998</v>
      </c>
      <c r="I25" s="294">
        <v>7</v>
      </c>
      <c r="J25" s="294">
        <v>221</v>
      </c>
      <c r="K25" s="295">
        <v>204.29762099999999</v>
      </c>
      <c r="L25" s="264">
        <v>1</v>
      </c>
      <c r="M25" s="264">
        <v>56</v>
      </c>
      <c r="N25" s="263">
        <v>53.3</v>
      </c>
      <c r="O25" s="264">
        <v>0</v>
      </c>
      <c r="P25" s="264">
        <v>0</v>
      </c>
      <c r="Q25" s="264">
        <v>0</v>
      </c>
      <c r="R25" s="151"/>
      <c r="S25" s="91"/>
      <c r="T25" s="202"/>
      <c r="U25" s="291"/>
      <c r="V25" s="291"/>
      <c r="W25" s="291"/>
      <c r="X25" s="291"/>
    </row>
    <row r="26" spans="1:24" s="192" customFormat="1" ht="13.5" customHeight="1" x14ac:dyDescent="0.25">
      <c r="A26" s="183" t="s">
        <v>76</v>
      </c>
      <c r="B26" s="179" t="s">
        <v>23</v>
      </c>
      <c r="C26" s="294">
        <v>124</v>
      </c>
      <c r="D26" s="294">
        <v>1187</v>
      </c>
      <c r="E26" s="295">
        <v>1109.4111054000002</v>
      </c>
      <c r="F26" s="294">
        <v>105</v>
      </c>
      <c r="G26" s="294">
        <v>263</v>
      </c>
      <c r="H26" s="295">
        <v>226.95446160000012</v>
      </c>
      <c r="I26" s="294">
        <v>14</v>
      </c>
      <c r="J26" s="294">
        <v>273</v>
      </c>
      <c r="K26" s="295">
        <v>252.40634080000004</v>
      </c>
      <c r="L26" s="294">
        <v>4</v>
      </c>
      <c r="M26" s="294">
        <v>398</v>
      </c>
      <c r="N26" s="295">
        <v>383.02225020000003</v>
      </c>
      <c r="O26" s="264">
        <v>1</v>
      </c>
      <c r="P26" s="264">
        <v>253</v>
      </c>
      <c r="Q26" s="264">
        <v>247.02805280000001</v>
      </c>
      <c r="R26" s="151"/>
      <c r="S26" s="91"/>
      <c r="T26" s="202"/>
      <c r="U26" s="291"/>
      <c r="V26" s="291"/>
      <c r="W26" s="291"/>
      <c r="X26" s="291"/>
    </row>
    <row r="27" spans="1:24" s="192" customFormat="1" ht="13.5" customHeight="1" x14ac:dyDescent="0.25">
      <c r="A27" s="186">
        <v>43</v>
      </c>
      <c r="B27" s="179" t="s">
        <v>24</v>
      </c>
      <c r="C27" s="294">
        <v>401</v>
      </c>
      <c r="D27" s="294">
        <v>2716</v>
      </c>
      <c r="E27" s="295">
        <v>2531.0897265999979</v>
      </c>
      <c r="F27" s="294">
        <v>336</v>
      </c>
      <c r="G27" s="294">
        <v>856</v>
      </c>
      <c r="H27" s="295">
        <v>763.39764519999869</v>
      </c>
      <c r="I27" s="294">
        <v>55</v>
      </c>
      <c r="J27" s="294">
        <v>1089</v>
      </c>
      <c r="K27" s="295">
        <v>1022.5434023000004</v>
      </c>
      <c r="L27" s="294">
        <v>10</v>
      </c>
      <c r="M27" s="294">
        <v>771</v>
      </c>
      <c r="N27" s="295">
        <v>745.14867909999998</v>
      </c>
      <c r="O27" s="264">
        <v>0</v>
      </c>
      <c r="P27" s="264">
        <v>0</v>
      </c>
      <c r="Q27" s="264">
        <v>0</v>
      </c>
      <c r="R27" s="151"/>
      <c r="S27" s="91"/>
      <c r="T27" s="202"/>
      <c r="U27" s="291"/>
      <c r="V27" s="291"/>
      <c r="W27" s="291"/>
      <c r="X27" s="291"/>
    </row>
    <row r="28" spans="1:24" s="192" customFormat="1" ht="13.5" customHeight="1" x14ac:dyDescent="0.25">
      <c r="A28" s="188" t="s">
        <v>70</v>
      </c>
      <c r="B28" s="188"/>
      <c r="C28" s="299">
        <v>12420</v>
      </c>
      <c r="D28" s="299">
        <v>120746</v>
      </c>
      <c r="E28" s="299">
        <v>94376.237557300003</v>
      </c>
      <c r="F28" s="255">
        <v>10467</v>
      </c>
      <c r="G28" s="255">
        <v>23317</v>
      </c>
      <c r="H28" s="256">
        <v>16927.552649100009</v>
      </c>
      <c r="I28" s="255">
        <v>1573</v>
      </c>
      <c r="J28" s="255">
        <v>32277</v>
      </c>
      <c r="K28" s="256">
        <v>25104.010015199998</v>
      </c>
      <c r="L28" s="255">
        <v>326</v>
      </c>
      <c r="M28" s="255">
        <v>34396</v>
      </c>
      <c r="N28" s="256">
        <v>26994.492168799999</v>
      </c>
      <c r="O28" s="255">
        <v>54</v>
      </c>
      <c r="P28" s="255">
        <v>30756</v>
      </c>
      <c r="Q28" s="255">
        <v>25350.182724199996</v>
      </c>
      <c r="R28" s="151"/>
      <c r="S28" s="91"/>
      <c r="T28" s="202"/>
      <c r="U28" s="291"/>
      <c r="V28" s="291"/>
      <c r="W28" s="291"/>
      <c r="X28" s="291"/>
    </row>
    <row r="29" spans="1:24" s="192" customFormat="1" ht="13.5" customHeight="1" x14ac:dyDescent="0.25">
      <c r="A29" s="186">
        <v>45</v>
      </c>
      <c r="B29" s="179" t="s">
        <v>25</v>
      </c>
      <c r="C29" s="294">
        <v>127</v>
      </c>
      <c r="D29" s="294">
        <v>565</v>
      </c>
      <c r="E29" s="295">
        <v>516.44468060000008</v>
      </c>
      <c r="F29" s="294">
        <v>119</v>
      </c>
      <c r="G29" s="294">
        <v>297</v>
      </c>
      <c r="H29" s="295">
        <v>258.79896440000005</v>
      </c>
      <c r="I29" s="294">
        <v>6</v>
      </c>
      <c r="J29" s="294">
        <v>105</v>
      </c>
      <c r="K29" s="295">
        <v>99.811380999999997</v>
      </c>
      <c r="L29" s="294">
        <v>2</v>
      </c>
      <c r="M29" s="294">
        <v>163</v>
      </c>
      <c r="N29" s="295">
        <v>157.8343352</v>
      </c>
      <c r="O29" s="264">
        <v>0</v>
      </c>
      <c r="P29" s="264">
        <v>0</v>
      </c>
      <c r="Q29" s="264">
        <v>0</v>
      </c>
      <c r="R29" s="151"/>
      <c r="S29" s="91"/>
      <c r="T29" s="202"/>
      <c r="U29" s="291"/>
      <c r="V29" s="291"/>
      <c r="W29" s="291"/>
      <c r="X29" s="291"/>
    </row>
    <row r="30" spans="1:24" s="192" customFormat="1" ht="13.5" customHeight="1" x14ac:dyDescent="0.25">
      <c r="A30" s="186">
        <v>46</v>
      </c>
      <c r="B30" s="179" t="s">
        <v>26</v>
      </c>
      <c r="C30" s="294">
        <v>292</v>
      </c>
      <c r="D30" s="294">
        <v>1893</v>
      </c>
      <c r="E30" s="295">
        <v>1681.2748936999997</v>
      </c>
      <c r="F30" s="294">
        <v>246</v>
      </c>
      <c r="G30" s="294">
        <v>645</v>
      </c>
      <c r="H30" s="295">
        <v>540.55859540000006</v>
      </c>
      <c r="I30" s="294">
        <v>41</v>
      </c>
      <c r="J30" s="294">
        <v>822</v>
      </c>
      <c r="K30" s="295">
        <v>734.15927060000001</v>
      </c>
      <c r="L30" s="294">
        <v>5</v>
      </c>
      <c r="M30" s="294">
        <v>426</v>
      </c>
      <c r="N30" s="295">
        <v>406.55702770000005</v>
      </c>
      <c r="O30" s="264">
        <v>0</v>
      </c>
      <c r="P30" s="264">
        <v>0</v>
      </c>
      <c r="Q30" s="264">
        <v>0</v>
      </c>
      <c r="R30" s="151"/>
      <c r="S30" s="91"/>
      <c r="T30" s="202"/>
      <c r="U30" s="291"/>
      <c r="V30" s="291"/>
      <c r="W30" s="291"/>
      <c r="X30" s="291"/>
    </row>
    <row r="31" spans="1:24" s="192" customFormat="1" ht="13.5" customHeight="1" x14ac:dyDescent="0.25">
      <c r="A31" s="186">
        <v>47</v>
      </c>
      <c r="B31" s="179" t="s">
        <v>27</v>
      </c>
      <c r="C31" s="294">
        <v>1108</v>
      </c>
      <c r="D31" s="294">
        <v>6509</v>
      </c>
      <c r="E31" s="295">
        <v>4972.0502880000058</v>
      </c>
      <c r="F31" s="294">
        <v>943</v>
      </c>
      <c r="G31" s="294">
        <v>2768</v>
      </c>
      <c r="H31" s="295">
        <v>2050.0628290000059</v>
      </c>
      <c r="I31" s="294">
        <v>153</v>
      </c>
      <c r="J31" s="294">
        <v>2543</v>
      </c>
      <c r="K31" s="295">
        <v>2009.0415518000007</v>
      </c>
      <c r="L31" s="294">
        <v>11</v>
      </c>
      <c r="M31" s="294">
        <v>945</v>
      </c>
      <c r="N31" s="295">
        <v>720.97419609999997</v>
      </c>
      <c r="O31" s="264">
        <v>1</v>
      </c>
      <c r="P31" s="264">
        <v>253</v>
      </c>
      <c r="Q31" s="264">
        <v>191.97171109999999</v>
      </c>
      <c r="R31" s="151"/>
      <c r="S31" s="91"/>
      <c r="T31" s="202"/>
      <c r="U31" s="291"/>
      <c r="V31" s="291"/>
      <c r="W31" s="291"/>
      <c r="X31" s="291"/>
    </row>
    <row r="32" spans="1:24" s="192" customFormat="1" ht="13.5" customHeight="1" x14ac:dyDescent="0.25">
      <c r="A32" s="186">
        <v>49</v>
      </c>
      <c r="B32" s="179" t="s">
        <v>28</v>
      </c>
      <c r="C32" s="294">
        <v>243</v>
      </c>
      <c r="D32" s="294">
        <v>1549</v>
      </c>
      <c r="E32" s="295">
        <v>1390.7227621000004</v>
      </c>
      <c r="F32" s="294">
        <v>229</v>
      </c>
      <c r="G32" s="294">
        <v>300</v>
      </c>
      <c r="H32" s="295">
        <v>237.69889230000044</v>
      </c>
      <c r="I32" s="294">
        <v>10</v>
      </c>
      <c r="J32" s="294">
        <v>196</v>
      </c>
      <c r="K32" s="295">
        <v>177.13934309999999</v>
      </c>
      <c r="L32" s="294">
        <v>2</v>
      </c>
      <c r="M32" s="294">
        <v>267</v>
      </c>
      <c r="N32" s="295">
        <v>238.94182810000001</v>
      </c>
      <c r="O32" s="294">
        <v>2</v>
      </c>
      <c r="P32" s="294">
        <v>786</v>
      </c>
      <c r="Q32" s="294">
        <v>736.94269860000009</v>
      </c>
      <c r="R32" s="151"/>
      <c r="S32" s="91"/>
      <c r="T32" s="202"/>
      <c r="U32" s="291"/>
      <c r="V32" s="291"/>
      <c r="W32" s="291"/>
      <c r="X32" s="291"/>
    </row>
    <row r="33" spans="1:24" s="192" customFormat="1" ht="13.5" customHeight="1" x14ac:dyDescent="0.25">
      <c r="A33" s="186" t="s">
        <v>77</v>
      </c>
      <c r="B33" s="179" t="s">
        <v>29</v>
      </c>
      <c r="C33" s="294">
        <v>5</v>
      </c>
      <c r="D33" s="294">
        <v>281</v>
      </c>
      <c r="E33" s="295">
        <v>264.00828310000003</v>
      </c>
      <c r="F33" s="294">
        <v>3</v>
      </c>
      <c r="G33" s="294">
        <v>9</v>
      </c>
      <c r="H33" s="295">
        <v>7.9042245000000007</v>
      </c>
      <c r="I33" s="294">
        <v>1</v>
      </c>
      <c r="J33" s="294">
        <v>15</v>
      </c>
      <c r="K33" s="295">
        <v>14.2897538</v>
      </c>
      <c r="L33" s="294">
        <v>0</v>
      </c>
      <c r="M33" s="294">
        <v>0</v>
      </c>
      <c r="N33" s="295">
        <v>0</v>
      </c>
      <c r="O33" s="264">
        <v>1</v>
      </c>
      <c r="P33" s="264">
        <v>257</v>
      </c>
      <c r="Q33" s="264">
        <v>241.8143048</v>
      </c>
      <c r="R33" s="151"/>
      <c r="S33" s="91"/>
      <c r="T33" s="202"/>
      <c r="U33" s="291"/>
      <c r="V33" s="291"/>
      <c r="W33" s="291"/>
      <c r="X33" s="291"/>
    </row>
    <row r="34" spans="1:24" s="192" customFormat="1" ht="13.5" customHeight="1" x14ac:dyDescent="0.25">
      <c r="A34" s="186">
        <v>52</v>
      </c>
      <c r="B34" s="179" t="s">
        <v>30</v>
      </c>
      <c r="C34" s="294">
        <v>26</v>
      </c>
      <c r="D34" s="294">
        <v>254</v>
      </c>
      <c r="E34" s="295">
        <v>228.04088249999998</v>
      </c>
      <c r="F34" s="294">
        <v>20</v>
      </c>
      <c r="G34" s="294">
        <v>56</v>
      </c>
      <c r="H34" s="295">
        <v>46.295457100000007</v>
      </c>
      <c r="I34" s="294">
        <v>4</v>
      </c>
      <c r="J34" s="294">
        <v>55</v>
      </c>
      <c r="K34" s="295">
        <v>46.943638100000001</v>
      </c>
      <c r="L34" s="294">
        <v>2</v>
      </c>
      <c r="M34" s="294">
        <v>143</v>
      </c>
      <c r="N34" s="295">
        <v>134.8017873</v>
      </c>
      <c r="O34" s="264">
        <v>0</v>
      </c>
      <c r="P34" s="264">
        <v>0</v>
      </c>
      <c r="Q34" s="264">
        <v>0</v>
      </c>
      <c r="R34" s="151"/>
      <c r="S34" s="91"/>
      <c r="T34" s="202"/>
      <c r="U34" s="291"/>
      <c r="V34" s="291"/>
      <c r="W34" s="291"/>
      <c r="X34" s="291"/>
    </row>
    <row r="35" spans="1:24" s="192" customFormat="1" ht="13.5" customHeight="1" x14ac:dyDescent="0.25">
      <c r="A35" s="186">
        <v>53</v>
      </c>
      <c r="B35" s="179" t="s">
        <v>31</v>
      </c>
      <c r="C35" s="294">
        <v>29</v>
      </c>
      <c r="D35" s="294">
        <v>361</v>
      </c>
      <c r="E35" s="295">
        <v>335.0659392</v>
      </c>
      <c r="F35" s="294">
        <v>24</v>
      </c>
      <c r="G35" s="294">
        <v>78</v>
      </c>
      <c r="H35" s="295">
        <v>72.793015900000015</v>
      </c>
      <c r="I35" s="294">
        <v>4</v>
      </c>
      <c r="J35" s="294">
        <v>79</v>
      </c>
      <c r="K35" s="295">
        <v>64.592984799999996</v>
      </c>
      <c r="L35" s="294">
        <v>1</v>
      </c>
      <c r="M35" s="294">
        <v>204</v>
      </c>
      <c r="N35" s="295">
        <v>197.67993849999999</v>
      </c>
      <c r="O35" s="264">
        <v>0</v>
      </c>
      <c r="P35" s="264">
        <v>0</v>
      </c>
      <c r="Q35" s="264">
        <v>0</v>
      </c>
      <c r="R35" s="151"/>
      <c r="S35" s="91"/>
      <c r="T35" s="202"/>
      <c r="U35" s="291"/>
      <c r="V35" s="291"/>
      <c r="W35" s="291"/>
      <c r="X35" s="291"/>
    </row>
    <row r="36" spans="1:24" s="192" customFormat="1" ht="13.5" customHeight="1" x14ac:dyDescent="0.25">
      <c r="A36" s="186">
        <v>55</v>
      </c>
      <c r="B36" s="179" t="s">
        <v>32</v>
      </c>
      <c r="C36" s="294">
        <v>39</v>
      </c>
      <c r="D36" s="294">
        <v>1403</v>
      </c>
      <c r="E36" s="295">
        <v>1273.8639601999998</v>
      </c>
      <c r="F36" s="294">
        <v>14</v>
      </c>
      <c r="G36" s="294">
        <v>39</v>
      </c>
      <c r="H36" s="295">
        <v>30.853059600000002</v>
      </c>
      <c r="I36" s="294">
        <v>18</v>
      </c>
      <c r="J36" s="294">
        <v>386</v>
      </c>
      <c r="K36" s="295">
        <v>341.54020800000006</v>
      </c>
      <c r="L36" s="294">
        <v>6</v>
      </c>
      <c r="M36" s="294">
        <v>643</v>
      </c>
      <c r="N36" s="295">
        <v>588.06457869999997</v>
      </c>
      <c r="O36" s="294">
        <v>1</v>
      </c>
      <c r="P36" s="294">
        <v>335</v>
      </c>
      <c r="Q36" s="294">
        <v>313.40611389999998</v>
      </c>
      <c r="R36" s="151"/>
      <c r="S36" s="91"/>
      <c r="T36" s="202"/>
      <c r="U36" s="291"/>
      <c r="V36" s="291"/>
      <c r="W36" s="291"/>
      <c r="X36" s="291"/>
    </row>
    <row r="37" spans="1:24" s="192" customFormat="1" ht="13.5" customHeight="1" x14ac:dyDescent="0.25">
      <c r="A37" s="186">
        <v>56</v>
      </c>
      <c r="B37" s="179" t="s">
        <v>33</v>
      </c>
      <c r="C37" s="294">
        <v>645</v>
      </c>
      <c r="D37" s="294">
        <v>5115</v>
      </c>
      <c r="E37" s="295">
        <v>3879.0670947000003</v>
      </c>
      <c r="F37" s="294">
        <v>478</v>
      </c>
      <c r="G37" s="294">
        <v>1670</v>
      </c>
      <c r="H37" s="295">
        <v>1319.7573711000002</v>
      </c>
      <c r="I37" s="294">
        <v>161</v>
      </c>
      <c r="J37" s="294">
        <v>2929</v>
      </c>
      <c r="K37" s="295">
        <v>2206.6470340999999</v>
      </c>
      <c r="L37" s="294">
        <v>6</v>
      </c>
      <c r="M37" s="294">
        <v>516</v>
      </c>
      <c r="N37" s="295">
        <v>352.6626895</v>
      </c>
      <c r="O37" s="264">
        <v>0</v>
      </c>
      <c r="P37" s="264">
        <v>0</v>
      </c>
      <c r="Q37" s="264">
        <v>0</v>
      </c>
      <c r="R37" s="151"/>
      <c r="S37" s="91"/>
      <c r="T37" s="202"/>
      <c r="U37" s="291"/>
      <c r="V37" s="291"/>
      <c r="W37" s="291"/>
      <c r="X37" s="291"/>
    </row>
    <row r="38" spans="1:24" s="192" customFormat="1" ht="13.5" customHeight="1" x14ac:dyDescent="0.25">
      <c r="A38" s="186" t="s">
        <v>34</v>
      </c>
      <c r="B38" s="179" t="s">
        <v>35</v>
      </c>
      <c r="C38" s="294">
        <v>219</v>
      </c>
      <c r="D38" s="294">
        <v>2528</v>
      </c>
      <c r="E38" s="295">
        <v>1998.0430647000001</v>
      </c>
      <c r="F38" s="294">
        <v>183</v>
      </c>
      <c r="G38" s="294">
        <v>319</v>
      </c>
      <c r="H38" s="295">
        <v>218.82120170000007</v>
      </c>
      <c r="I38" s="294">
        <v>30</v>
      </c>
      <c r="J38" s="294">
        <v>614</v>
      </c>
      <c r="K38" s="295">
        <v>424.4827246000001</v>
      </c>
      <c r="L38" s="294">
        <v>4</v>
      </c>
      <c r="M38" s="294">
        <v>624</v>
      </c>
      <c r="N38" s="295">
        <v>514.32754310000007</v>
      </c>
      <c r="O38" s="294">
        <v>2</v>
      </c>
      <c r="P38" s="294">
        <v>971</v>
      </c>
      <c r="Q38" s="294">
        <v>840.41159530000004</v>
      </c>
      <c r="R38" s="151"/>
      <c r="S38" s="91"/>
      <c r="T38" s="202"/>
      <c r="U38" s="291"/>
      <c r="V38" s="291"/>
      <c r="W38" s="291"/>
      <c r="X38" s="291"/>
    </row>
    <row r="39" spans="1:24" s="192" customFormat="1" ht="13.5" customHeight="1" x14ac:dyDescent="0.25">
      <c r="A39" s="186">
        <v>61</v>
      </c>
      <c r="B39" s="179" t="s">
        <v>36</v>
      </c>
      <c r="C39" s="294">
        <v>28</v>
      </c>
      <c r="D39" s="294">
        <v>789</v>
      </c>
      <c r="E39" s="295">
        <v>721.61911439999994</v>
      </c>
      <c r="F39" s="294">
        <v>19</v>
      </c>
      <c r="G39" s="294">
        <v>76</v>
      </c>
      <c r="H39" s="295">
        <v>72.225628999999984</v>
      </c>
      <c r="I39" s="294">
        <v>6</v>
      </c>
      <c r="J39" s="294">
        <v>145</v>
      </c>
      <c r="K39" s="295">
        <v>132.92251349999998</v>
      </c>
      <c r="L39" s="294">
        <v>2</v>
      </c>
      <c r="M39" s="294">
        <v>296</v>
      </c>
      <c r="N39" s="295">
        <v>275.7489435</v>
      </c>
      <c r="O39" s="294">
        <v>1</v>
      </c>
      <c r="P39" s="294">
        <v>272</v>
      </c>
      <c r="Q39" s="294">
        <v>240.7220284</v>
      </c>
      <c r="R39" s="151"/>
      <c r="S39" s="91"/>
      <c r="T39" s="202"/>
      <c r="U39" s="291"/>
      <c r="V39" s="291"/>
      <c r="W39" s="291"/>
      <c r="X39" s="291"/>
    </row>
    <row r="40" spans="1:24" s="192" customFormat="1" ht="13.5" customHeight="1" x14ac:dyDescent="0.25">
      <c r="A40" s="186" t="s">
        <v>78</v>
      </c>
      <c r="B40" s="179" t="s">
        <v>37</v>
      </c>
      <c r="C40" s="294">
        <v>399</v>
      </c>
      <c r="D40" s="294">
        <v>3664</v>
      </c>
      <c r="E40" s="295">
        <v>3352.3372808999989</v>
      </c>
      <c r="F40" s="294">
        <v>330</v>
      </c>
      <c r="G40" s="294">
        <v>766</v>
      </c>
      <c r="H40" s="295">
        <v>634.12683139999888</v>
      </c>
      <c r="I40" s="294">
        <v>56</v>
      </c>
      <c r="J40" s="294">
        <v>1291</v>
      </c>
      <c r="K40" s="295">
        <v>1176.0406058999997</v>
      </c>
      <c r="L40" s="294">
        <v>11</v>
      </c>
      <c r="M40" s="294">
        <v>995</v>
      </c>
      <c r="N40" s="295">
        <v>951.40671240000017</v>
      </c>
      <c r="O40" s="294">
        <v>2</v>
      </c>
      <c r="P40" s="294">
        <v>612</v>
      </c>
      <c r="Q40" s="294">
        <v>590.76313119999998</v>
      </c>
      <c r="R40" s="151"/>
      <c r="S40" s="91"/>
      <c r="T40" s="202"/>
      <c r="U40" s="291"/>
      <c r="V40" s="291"/>
      <c r="W40" s="291"/>
      <c r="X40" s="291"/>
    </row>
    <row r="41" spans="1:24" s="192" customFormat="1" ht="13.5" customHeight="1" x14ac:dyDescent="0.25">
      <c r="A41" s="186">
        <v>64</v>
      </c>
      <c r="B41" s="179" t="s">
        <v>38</v>
      </c>
      <c r="C41" s="294">
        <v>149</v>
      </c>
      <c r="D41" s="294">
        <v>2438</v>
      </c>
      <c r="E41" s="295">
        <v>2221.452871</v>
      </c>
      <c r="F41" s="294">
        <v>115</v>
      </c>
      <c r="G41" s="294">
        <v>330</v>
      </c>
      <c r="H41" s="295">
        <v>265.84149799999994</v>
      </c>
      <c r="I41" s="294">
        <v>26</v>
      </c>
      <c r="J41" s="294">
        <v>564</v>
      </c>
      <c r="K41" s="295">
        <v>520.30975869999997</v>
      </c>
      <c r="L41" s="294">
        <v>7</v>
      </c>
      <c r="M41" s="294">
        <v>871</v>
      </c>
      <c r="N41" s="295">
        <v>806.24678859999995</v>
      </c>
      <c r="O41" s="294">
        <v>1</v>
      </c>
      <c r="P41" s="294">
        <v>673</v>
      </c>
      <c r="Q41" s="294">
        <v>629.05482570000004</v>
      </c>
      <c r="R41" s="151"/>
      <c r="S41" s="91"/>
      <c r="T41" s="202"/>
      <c r="U41" s="291"/>
      <c r="V41" s="291"/>
      <c r="W41" s="291"/>
      <c r="X41" s="291"/>
    </row>
    <row r="42" spans="1:24" s="192" customFormat="1" ht="13.5" customHeight="1" x14ac:dyDescent="0.25">
      <c r="A42" s="186">
        <v>65</v>
      </c>
      <c r="B42" s="179" t="s">
        <v>39</v>
      </c>
      <c r="C42" s="294">
        <v>49</v>
      </c>
      <c r="D42" s="294">
        <v>4239</v>
      </c>
      <c r="E42" s="295">
        <v>3490.2402663999997</v>
      </c>
      <c r="F42" s="294">
        <v>17</v>
      </c>
      <c r="G42" s="294">
        <v>81</v>
      </c>
      <c r="H42" s="295">
        <v>64.201284700000002</v>
      </c>
      <c r="I42" s="294">
        <v>21</v>
      </c>
      <c r="J42" s="294">
        <v>541</v>
      </c>
      <c r="K42" s="295">
        <v>454.95625519999999</v>
      </c>
      <c r="L42" s="294">
        <v>6</v>
      </c>
      <c r="M42" s="294">
        <v>553</v>
      </c>
      <c r="N42" s="295">
        <v>476.99111259999995</v>
      </c>
      <c r="O42" s="294">
        <v>5</v>
      </c>
      <c r="P42" s="294">
        <v>3064</v>
      </c>
      <c r="Q42" s="294">
        <v>2494.0916139000001</v>
      </c>
      <c r="R42" s="151"/>
      <c r="S42" s="91"/>
      <c r="T42" s="202"/>
      <c r="U42" s="291"/>
      <c r="V42" s="291"/>
      <c r="W42" s="291"/>
      <c r="X42" s="291"/>
    </row>
    <row r="43" spans="1:24" s="192" customFormat="1" ht="13.5" customHeight="1" x14ac:dyDescent="0.25">
      <c r="A43" s="186">
        <v>66</v>
      </c>
      <c r="B43" s="179" t="s">
        <v>40</v>
      </c>
      <c r="C43" s="294">
        <v>252</v>
      </c>
      <c r="D43" s="294">
        <v>1894</v>
      </c>
      <c r="E43" s="295">
        <v>1627.9813732000005</v>
      </c>
      <c r="F43" s="294">
        <v>206</v>
      </c>
      <c r="G43" s="294">
        <v>593</v>
      </c>
      <c r="H43" s="295">
        <v>479.14859139999987</v>
      </c>
      <c r="I43" s="294">
        <v>43</v>
      </c>
      <c r="J43" s="294">
        <v>949</v>
      </c>
      <c r="K43" s="295">
        <v>841.26475119999986</v>
      </c>
      <c r="L43" s="294">
        <v>3</v>
      </c>
      <c r="M43" s="294">
        <v>352</v>
      </c>
      <c r="N43" s="295">
        <v>307.56803060000004</v>
      </c>
      <c r="O43" s="294">
        <v>0</v>
      </c>
      <c r="P43" s="294">
        <v>0</v>
      </c>
      <c r="Q43" s="294">
        <v>0</v>
      </c>
      <c r="R43" s="151"/>
      <c r="S43" s="91"/>
      <c r="T43" s="202"/>
      <c r="U43" s="291"/>
      <c r="V43" s="291"/>
      <c r="W43" s="291"/>
      <c r="X43" s="291"/>
    </row>
    <row r="44" spans="1:24" s="192" customFormat="1" ht="13.5" customHeight="1" x14ac:dyDescent="0.25">
      <c r="A44" s="186">
        <v>68</v>
      </c>
      <c r="B44" s="179" t="s">
        <v>41</v>
      </c>
      <c r="C44" s="294">
        <v>325</v>
      </c>
      <c r="D44" s="294">
        <v>2539</v>
      </c>
      <c r="E44" s="295">
        <v>1787.9517521000007</v>
      </c>
      <c r="F44" s="294">
        <v>274</v>
      </c>
      <c r="G44" s="294">
        <v>585</v>
      </c>
      <c r="H44" s="295">
        <v>379.09159720000054</v>
      </c>
      <c r="I44" s="294">
        <v>41</v>
      </c>
      <c r="J44" s="294">
        <v>902</v>
      </c>
      <c r="K44" s="295">
        <v>722.63232820000019</v>
      </c>
      <c r="L44" s="294">
        <v>10</v>
      </c>
      <c r="M44" s="294">
        <v>1052</v>
      </c>
      <c r="N44" s="295">
        <v>686.22782669999992</v>
      </c>
      <c r="O44" s="264">
        <v>0</v>
      </c>
      <c r="P44" s="264">
        <v>0</v>
      </c>
      <c r="Q44" s="264">
        <v>0</v>
      </c>
      <c r="R44" s="151"/>
      <c r="S44" s="91"/>
      <c r="T44" s="202"/>
      <c r="U44" s="291"/>
      <c r="V44" s="291"/>
      <c r="W44" s="291"/>
      <c r="X44" s="291"/>
    </row>
    <row r="45" spans="1:24" s="192" customFormat="1" ht="13.5" customHeight="1" x14ac:dyDescent="0.25">
      <c r="A45" s="186">
        <v>69</v>
      </c>
      <c r="B45" s="179" t="s">
        <v>42</v>
      </c>
      <c r="C45" s="294">
        <v>754</v>
      </c>
      <c r="D45" s="294">
        <v>2983</v>
      </c>
      <c r="E45" s="295">
        <v>2447.7535407</v>
      </c>
      <c r="F45" s="294">
        <v>693</v>
      </c>
      <c r="G45" s="294">
        <v>1576</v>
      </c>
      <c r="H45" s="295">
        <v>1209.2808219999997</v>
      </c>
      <c r="I45" s="294">
        <v>56</v>
      </c>
      <c r="J45" s="294">
        <v>945</v>
      </c>
      <c r="K45" s="295">
        <v>804.02634599999988</v>
      </c>
      <c r="L45" s="294">
        <v>5</v>
      </c>
      <c r="M45" s="294">
        <v>462</v>
      </c>
      <c r="N45" s="295">
        <v>434.44637269999998</v>
      </c>
      <c r="O45" s="264">
        <v>0</v>
      </c>
      <c r="P45" s="264">
        <v>0</v>
      </c>
      <c r="Q45" s="264">
        <v>0</v>
      </c>
      <c r="R45" s="151"/>
      <c r="S45" s="91"/>
      <c r="T45" s="202"/>
      <c r="U45" s="291"/>
      <c r="V45" s="291"/>
      <c r="W45" s="291"/>
      <c r="X45" s="291"/>
    </row>
    <row r="46" spans="1:24" s="192" customFormat="1" ht="13.5" customHeight="1" x14ac:dyDescent="0.25">
      <c r="A46" s="186">
        <v>70</v>
      </c>
      <c r="B46" s="179" t="s">
        <v>43</v>
      </c>
      <c r="C46" s="294">
        <v>486</v>
      </c>
      <c r="D46" s="294">
        <v>3468</v>
      </c>
      <c r="E46" s="295">
        <v>2983.9727656999994</v>
      </c>
      <c r="F46" s="294">
        <v>451</v>
      </c>
      <c r="G46" s="294">
        <v>798</v>
      </c>
      <c r="H46" s="295">
        <v>607.86033489999954</v>
      </c>
      <c r="I46" s="294">
        <v>29</v>
      </c>
      <c r="J46" s="294">
        <v>579</v>
      </c>
      <c r="K46" s="295">
        <v>481.09112100000004</v>
      </c>
      <c r="L46" s="294">
        <v>5</v>
      </c>
      <c r="M46" s="294">
        <v>563</v>
      </c>
      <c r="N46" s="295">
        <v>440.20150739999997</v>
      </c>
      <c r="O46" s="294">
        <v>1</v>
      </c>
      <c r="P46" s="294">
        <v>1528</v>
      </c>
      <c r="Q46" s="294">
        <v>1454.8198024000001</v>
      </c>
      <c r="R46" s="151"/>
      <c r="S46" s="91"/>
      <c r="T46" s="202"/>
      <c r="U46" s="291"/>
      <c r="V46" s="291"/>
      <c r="W46" s="291"/>
      <c r="X46" s="291"/>
    </row>
    <row r="47" spans="1:24" s="192" customFormat="1" ht="13.5" customHeight="1" x14ac:dyDescent="0.25">
      <c r="A47" s="186">
        <v>71</v>
      </c>
      <c r="B47" s="179" t="s">
        <v>44</v>
      </c>
      <c r="C47" s="294">
        <v>568</v>
      </c>
      <c r="D47" s="294">
        <v>4111</v>
      </c>
      <c r="E47" s="295">
        <v>3576.4531247000009</v>
      </c>
      <c r="F47" s="294">
        <v>465</v>
      </c>
      <c r="G47" s="294">
        <v>1173</v>
      </c>
      <c r="H47" s="295">
        <v>944.60923300000024</v>
      </c>
      <c r="I47" s="294">
        <v>92</v>
      </c>
      <c r="J47" s="294">
        <v>1699</v>
      </c>
      <c r="K47" s="295">
        <v>1493.2709645000002</v>
      </c>
      <c r="L47" s="294">
        <v>11</v>
      </c>
      <c r="M47" s="294">
        <v>1239</v>
      </c>
      <c r="N47" s="295">
        <v>1138.5729271999999</v>
      </c>
      <c r="O47" s="264">
        <v>0</v>
      </c>
      <c r="P47" s="264">
        <v>0</v>
      </c>
      <c r="Q47" s="264">
        <v>0</v>
      </c>
      <c r="R47" s="151"/>
      <c r="S47" s="91"/>
      <c r="T47" s="202"/>
      <c r="U47" s="291"/>
      <c r="V47" s="291"/>
      <c r="W47" s="291"/>
      <c r="X47" s="291"/>
    </row>
    <row r="48" spans="1:24" s="192" customFormat="1" ht="13.5" customHeight="1" x14ac:dyDescent="0.25">
      <c r="A48" s="186">
        <v>72</v>
      </c>
      <c r="B48" s="179" t="s">
        <v>45</v>
      </c>
      <c r="C48" s="294">
        <v>70</v>
      </c>
      <c r="D48" s="294">
        <v>1510</v>
      </c>
      <c r="E48" s="295">
        <v>1382.122805</v>
      </c>
      <c r="F48" s="294">
        <v>54</v>
      </c>
      <c r="G48" s="294">
        <v>118</v>
      </c>
      <c r="H48" s="295">
        <v>88.158511200000007</v>
      </c>
      <c r="I48" s="294">
        <v>13</v>
      </c>
      <c r="J48" s="294">
        <v>261</v>
      </c>
      <c r="K48" s="295">
        <v>236.62400760000003</v>
      </c>
      <c r="L48" s="294">
        <v>2</v>
      </c>
      <c r="M48" s="294">
        <v>315</v>
      </c>
      <c r="N48" s="295">
        <v>293.48310789999999</v>
      </c>
      <c r="O48" s="294">
        <v>1</v>
      </c>
      <c r="P48" s="294">
        <v>816</v>
      </c>
      <c r="Q48" s="294">
        <v>763.85717829999999</v>
      </c>
      <c r="R48" s="151"/>
      <c r="S48" s="91"/>
      <c r="T48" s="202"/>
      <c r="U48" s="291"/>
      <c r="V48" s="291"/>
      <c r="W48" s="291"/>
      <c r="X48" s="291"/>
    </row>
    <row r="49" spans="1:24" s="192" customFormat="1" ht="13.5" customHeight="1" x14ac:dyDescent="0.25">
      <c r="A49" s="186" t="s">
        <v>46</v>
      </c>
      <c r="B49" s="179" t="s">
        <v>47</v>
      </c>
      <c r="C49" s="294">
        <v>830</v>
      </c>
      <c r="D49" s="294">
        <v>2249</v>
      </c>
      <c r="E49" s="295">
        <v>1611.0632766999995</v>
      </c>
      <c r="F49" s="294">
        <v>791</v>
      </c>
      <c r="G49" s="294">
        <v>1143</v>
      </c>
      <c r="H49" s="295">
        <v>784.46050029999913</v>
      </c>
      <c r="I49" s="294">
        <v>31</v>
      </c>
      <c r="J49" s="294">
        <v>579</v>
      </c>
      <c r="K49" s="295">
        <v>462.94836729999997</v>
      </c>
      <c r="L49" s="294">
        <v>8</v>
      </c>
      <c r="M49" s="294">
        <v>527</v>
      </c>
      <c r="N49" s="295">
        <v>363.65440910000007</v>
      </c>
      <c r="O49" s="264">
        <v>0</v>
      </c>
      <c r="P49" s="264">
        <v>0</v>
      </c>
      <c r="Q49" s="264">
        <v>0</v>
      </c>
      <c r="R49" s="151"/>
      <c r="S49" s="91"/>
      <c r="T49" s="202"/>
      <c r="U49" s="291"/>
      <c r="V49" s="291"/>
      <c r="W49" s="291"/>
      <c r="X49" s="291"/>
    </row>
    <row r="50" spans="1:24" s="192" customFormat="1" ht="13.5" customHeight="1" x14ac:dyDescent="0.25">
      <c r="A50" s="186" t="s">
        <v>164</v>
      </c>
      <c r="B50" s="179" t="s">
        <v>48</v>
      </c>
      <c r="C50" s="294">
        <v>390</v>
      </c>
      <c r="D50" s="294">
        <v>5872</v>
      </c>
      <c r="E50" s="295">
        <v>4103.7587538000016</v>
      </c>
      <c r="F50" s="294">
        <v>321</v>
      </c>
      <c r="G50" s="294">
        <v>788</v>
      </c>
      <c r="H50" s="295">
        <v>558.88736700000106</v>
      </c>
      <c r="I50" s="294">
        <v>54</v>
      </c>
      <c r="J50" s="294">
        <v>1241</v>
      </c>
      <c r="K50" s="295">
        <v>1027.0420273</v>
      </c>
      <c r="L50" s="294">
        <v>11</v>
      </c>
      <c r="M50" s="294">
        <v>1130</v>
      </c>
      <c r="N50" s="295">
        <v>817.15369750000002</v>
      </c>
      <c r="O50" s="294">
        <v>4</v>
      </c>
      <c r="P50" s="294">
        <v>2713</v>
      </c>
      <c r="Q50" s="294">
        <v>1700.6756620000001</v>
      </c>
      <c r="R50" s="151"/>
      <c r="S50" s="91"/>
      <c r="T50" s="202"/>
      <c r="U50" s="291"/>
      <c r="V50" s="291"/>
      <c r="W50" s="291"/>
      <c r="X50" s="291"/>
    </row>
    <row r="51" spans="1:24" s="192" customFormat="1" ht="13.5" customHeight="1" x14ac:dyDescent="0.25">
      <c r="A51" s="186">
        <v>78</v>
      </c>
      <c r="B51" s="179" t="s">
        <v>49</v>
      </c>
      <c r="C51" s="294">
        <v>96</v>
      </c>
      <c r="D51" s="294">
        <v>8474</v>
      </c>
      <c r="E51" s="295">
        <v>6532.8377989000001</v>
      </c>
      <c r="F51" s="294">
        <v>39</v>
      </c>
      <c r="G51" s="294">
        <v>110</v>
      </c>
      <c r="H51" s="295">
        <v>82.426307499999993</v>
      </c>
      <c r="I51" s="294">
        <v>15</v>
      </c>
      <c r="J51" s="294">
        <v>408</v>
      </c>
      <c r="K51" s="295">
        <v>335.86906089999997</v>
      </c>
      <c r="L51" s="294">
        <v>32</v>
      </c>
      <c r="M51" s="294">
        <v>3992</v>
      </c>
      <c r="N51" s="295">
        <v>3079.9466601000004</v>
      </c>
      <c r="O51" s="294">
        <v>10</v>
      </c>
      <c r="P51" s="294">
        <v>3964</v>
      </c>
      <c r="Q51" s="294">
        <v>3034.5957704000002</v>
      </c>
      <c r="R51" s="151"/>
      <c r="S51" s="91"/>
      <c r="T51" s="202"/>
      <c r="U51" s="291"/>
      <c r="V51" s="291"/>
      <c r="W51" s="291"/>
      <c r="X51" s="291"/>
    </row>
    <row r="52" spans="1:24" s="192" customFormat="1" ht="13.5" customHeight="1" x14ac:dyDescent="0.25">
      <c r="A52" s="186">
        <v>84</v>
      </c>
      <c r="B52" s="179" t="s">
        <v>50</v>
      </c>
      <c r="C52" s="294">
        <v>212</v>
      </c>
      <c r="D52" s="294">
        <v>6524</v>
      </c>
      <c r="E52" s="295">
        <v>5724.172794699999</v>
      </c>
      <c r="F52" s="294">
        <v>75</v>
      </c>
      <c r="G52" s="294">
        <v>344</v>
      </c>
      <c r="H52" s="295">
        <v>296.25780530000003</v>
      </c>
      <c r="I52" s="294">
        <v>101</v>
      </c>
      <c r="J52" s="294">
        <v>2356</v>
      </c>
      <c r="K52" s="295">
        <v>2056.4049893999995</v>
      </c>
      <c r="L52" s="294">
        <v>34</v>
      </c>
      <c r="M52" s="294">
        <v>2921</v>
      </c>
      <c r="N52" s="295">
        <v>2553.21</v>
      </c>
      <c r="O52" s="294">
        <v>2</v>
      </c>
      <c r="P52" s="294">
        <v>903</v>
      </c>
      <c r="Q52" s="294">
        <v>818.3</v>
      </c>
      <c r="R52" s="151"/>
      <c r="S52" s="91"/>
      <c r="T52" s="202"/>
      <c r="U52" s="291"/>
      <c r="V52" s="291"/>
      <c r="W52" s="291"/>
      <c r="X52" s="291"/>
    </row>
    <row r="53" spans="1:24" s="192" customFormat="1" ht="13.5" customHeight="1" x14ac:dyDescent="0.25">
      <c r="A53" s="186">
        <v>85</v>
      </c>
      <c r="B53" s="179" t="s">
        <v>51</v>
      </c>
      <c r="C53" s="294">
        <v>770</v>
      </c>
      <c r="D53" s="294">
        <v>10649</v>
      </c>
      <c r="E53" s="295">
        <v>7346.1978857000022</v>
      </c>
      <c r="F53" s="294">
        <v>568</v>
      </c>
      <c r="G53" s="294">
        <v>1293</v>
      </c>
      <c r="H53" s="295">
        <v>733.64114150000148</v>
      </c>
      <c r="I53" s="294">
        <v>156</v>
      </c>
      <c r="J53" s="294">
        <v>3400</v>
      </c>
      <c r="K53" s="295">
        <v>2243.5835179999999</v>
      </c>
      <c r="L53" s="294">
        <v>43</v>
      </c>
      <c r="M53" s="294">
        <v>4825</v>
      </c>
      <c r="N53" s="295">
        <v>3468.6487696999993</v>
      </c>
      <c r="O53" s="294">
        <v>3</v>
      </c>
      <c r="P53" s="294">
        <v>1131</v>
      </c>
      <c r="Q53" s="294">
        <v>900.3244565</v>
      </c>
      <c r="R53" s="151"/>
      <c r="S53" s="91"/>
      <c r="T53" s="202"/>
      <c r="U53" s="291"/>
      <c r="V53" s="291"/>
      <c r="W53" s="291"/>
      <c r="X53" s="291"/>
    </row>
    <row r="54" spans="1:24" s="192" customFormat="1" ht="13.5" customHeight="1" x14ac:dyDescent="0.25">
      <c r="A54" s="186">
        <v>86</v>
      </c>
      <c r="B54" s="179" t="s">
        <v>52</v>
      </c>
      <c r="C54" s="294">
        <v>2010</v>
      </c>
      <c r="D54" s="294">
        <v>20646</v>
      </c>
      <c r="E54" s="295">
        <v>16435.159420900007</v>
      </c>
      <c r="F54" s="294">
        <v>1854</v>
      </c>
      <c r="G54" s="294">
        <v>3346</v>
      </c>
      <c r="H54" s="295">
        <v>2323.2885668000076</v>
      </c>
      <c r="I54" s="294">
        <v>105</v>
      </c>
      <c r="J54" s="294">
        <v>2065</v>
      </c>
      <c r="K54" s="295">
        <v>1533.5494475000005</v>
      </c>
      <c r="L54" s="294">
        <v>38</v>
      </c>
      <c r="M54" s="294">
        <v>4293</v>
      </c>
      <c r="N54" s="295">
        <v>3395.4534513999997</v>
      </c>
      <c r="O54" s="294">
        <v>13</v>
      </c>
      <c r="P54" s="294">
        <v>10942</v>
      </c>
      <c r="Q54" s="294">
        <v>9182.8679551999994</v>
      </c>
      <c r="R54" s="151"/>
      <c r="S54" s="91"/>
      <c r="T54" s="202"/>
      <c r="U54" s="291"/>
      <c r="V54" s="291"/>
      <c r="W54" s="291"/>
      <c r="X54" s="291"/>
    </row>
    <row r="55" spans="1:24" s="192" customFormat="1" ht="13.5" customHeight="1" x14ac:dyDescent="0.25">
      <c r="A55" s="186">
        <v>87</v>
      </c>
      <c r="B55" s="179" t="s">
        <v>53</v>
      </c>
      <c r="C55" s="294">
        <v>71</v>
      </c>
      <c r="D55" s="294">
        <v>3764</v>
      </c>
      <c r="E55" s="295">
        <v>2658.6713064</v>
      </c>
      <c r="F55" s="294">
        <v>15</v>
      </c>
      <c r="G55" s="294">
        <v>69</v>
      </c>
      <c r="H55" s="295">
        <v>53.573188000000002</v>
      </c>
      <c r="I55" s="294">
        <v>37</v>
      </c>
      <c r="J55" s="294">
        <v>975</v>
      </c>
      <c r="K55" s="295">
        <v>614.0385968999999</v>
      </c>
      <c r="L55" s="294">
        <v>17</v>
      </c>
      <c r="M55" s="294">
        <v>1941</v>
      </c>
      <c r="N55" s="295">
        <v>1430.3121766999998</v>
      </c>
      <c r="O55" s="294">
        <v>2</v>
      </c>
      <c r="P55" s="294">
        <v>779</v>
      </c>
      <c r="Q55" s="294">
        <v>560.74734480000006</v>
      </c>
      <c r="R55" s="151"/>
      <c r="S55" s="91"/>
      <c r="T55" s="202"/>
      <c r="U55" s="291"/>
      <c r="V55" s="291"/>
      <c r="W55" s="291"/>
      <c r="X55" s="291"/>
    </row>
    <row r="56" spans="1:24" s="192" customFormat="1" ht="13.5" customHeight="1" x14ac:dyDescent="0.25">
      <c r="A56" s="186">
        <v>88</v>
      </c>
      <c r="B56" s="179" t="s">
        <v>54</v>
      </c>
      <c r="C56" s="294">
        <v>301</v>
      </c>
      <c r="D56" s="294">
        <v>5473</v>
      </c>
      <c r="E56" s="295">
        <v>3601.9004664999984</v>
      </c>
      <c r="F56" s="294">
        <v>145</v>
      </c>
      <c r="G56" s="294">
        <v>566</v>
      </c>
      <c r="H56" s="295">
        <v>362.25026459999975</v>
      </c>
      <c r="I56" s="294">
        <v>138</v>
      </c>
      <c r="J56" s="294">
        <v>3017</v>
      </c>
      <c r="K56" s="295">
        <v>2051.1476523999995</v>
      </c>
      <c r="L56" s="294">
        <v>17</v>
      </c>
      <c r="M56" s="294">
        <v>1635</v>
      </c>
      <c r="N56" s="295">
        <v>967.04826789999981</v>
      </c>
      <c r="O56" s="294">
        <v>1</v>
      </c>
      <c r="P56" s="294">
        <v>255</v>
      </c>
      <c r="Q56" s="294">
        <v>221.4542816</v>
      </c>
      <c r="R56" s="151"/>
      <c r="S56" s="91"/>
      <c r="T56" s="202"/>
      <c r="U56" s="291"/>
      <c r="V56" s="291"/>
      <c r="W56" s="291"/>
      <c r="X56" s="291"/>
    </row>
    <row r="57" spans="1:24" s="192" customFormat="1" ht="13.5" customHeight="1" x14ac:dyDescent="0.25">
      <c r="A57" s="186" t="s">
        <v>55</v>
      </c>
      <c r="B57" s="179" t="s">
        <v>56</v>
      </c>
      <c r="C57" s="294">
        <v>627</v>
      </c>
      <c r="D57" s="294">
        <v>4114</v>
      </c>
      <c r="E57" s="295">
        <v>2890.4126403999985</v>
      </c>
      <c r="F57" s="294">
        <v>557</v>
      </c>
      <c r="G57" s="294">
        <v>1063</v>
      </c>
      <c r="H57" s="295">
        <v>652.39571779999915</v>
      </c>
      <c r="I57" s="294">
        <v>59</v>
      </c>
      <c r="J57" s="294">
        <v>1319</v>
      </c>
      <c r="K57" s="295">
        <v>912.30004520000011</v>
      </c>
      <c r="L57" s="294">
        <v>10</v>
      </c>
      <c r="M57" s="294">
        <v>1230</v>
      </c>
      <c r="N57" s="295">
        <v>892.35462729999995</v>
      </c>
      <c r="O57" s="294">
        <v>1</v>
      </c>
      <c r="P57" s="294">
        <v>502</v>
      </c>
      <c r="Q57" s="294">
        <v>433.36225009999998</v>
      </c>
      <c r="R57" s="151"/>
      <c r="S57" s="91"/>
      <c r="T57" s="202"/>
      <c r="U57" s="291"/>
      <c r="V57" s="291"/>
      <c r="W57" s="291"/>
      <c r="X57" s="291"/>
    </row>
    <row r="58" spans="1:24" s="192" customFormat="1" ht="13.5" customHeight="1" x14ac:dyDescent="0.25">
      <c r="A58" s="186" t="s">
        <v>57</v>
      </c>
      <c r="B58" s="179" t="s">
        <v>58</v>
      </c>
      <c r="C58" s="294">
        <v>1300</v>
      </c>
      <c r="D58" s="294">
        <v>4888</v>
      </c>
      <c r="E58" s="295">
        <v>3341.5964703999975</v>
      </c>
      <c r="F58" s="294">
        <v>1219</v>
      </c>
      <c r="G58" s="294">
        <v>2318</v>
      </c>
      <c r="H58" s="295">
        <v>1552.2838464999975</v>
      </c>
      <c r="I58" s="294">
        <v>66</v>
      </c>
      <c r="J58" s="294">
        <v>1297</v>
      </c>
      <c r="K58" s="295">
        <v>885.33976859999996</v>
      </c>
      <c r="L58" s="294">
        <v>15</v>
      </c>
      <c r="M58" s="294">
        <v>1273</v>
      </c>
      <c r="N58" s="295">
        <v>903.97285530000011</v>
      </c>
      <c r="O58" s="264">
        <v>0</v>
      </c>
      <c r="P58" s="264">
        <v>0</v>
      </c>
      <c r="Q58" s="264">
        <v>0</v>
      </c>
      <c r="R58" s="151"/>
      <c r="S58" s="91"/>
      <c r="T58" s="202"/>
      <c r="U58" s="291"/>
      <c r="V58" s="291"/>
      <c r="W58" s="291"/>
      <c r="X58" s="291"/>
    </row>
    <row r="59" spans="1:24" s="192" customFormat="1" ht="13.5" customHeight="1" x14ac:dyDescent="0.25">
      <c r="A59" s="242"/>
      <c r="B59" s="242"/>
      <c r="C59" s="264"/>
      <c r="D59" s="264"/>
      <c r="E59" s="264"/>
      <c r="F59" s="264"/>
      <c r="G59" s="264"/>
      <c r="H59" s="264"/>
      <c r="I59" s="264"/>
      <c r="J59" s="264"/>
      <c r="K59" s="264"/>
      <c r="L59" s="264"/>
      <c r="M59" s="264"/>
      <c r="N59" s="264"/>
      <c r="O59" s="264"/>
      <c r="P59" s="264"/>
      <c r="Q59" s="264"/>
      <c r="R59" s="151"/>
      <c r="S59" s="91"/>
      <c r="T59" s="202"/>
    </row>
    <row r="60" spans="1:24" s="192" customFormat="1" ht="13.5" customHeight="1" x14ac:dyDescent="0.25">
      <c r="A60" s="205" t="s">
        <v>162</v>
      </c>
      <c r="B60" s="242"/>
      <c r="C60" s="264"/>
      <c r="D60" s="264"/>
      <c r="E60" s="264"/>
      <c r="F60" s="264"/>
      <c r="G60" s="264"/>
      <c r="H60" s="264"/>
      <c r="I60" s="264"/>
      <c r="J60" s="264"/>
      <c r="K60" s="264"/>
      <c r="L60" s="264"/>
      <c r="M60" s="264"/>
      <c r="N60" s="264"/>
      <c r="O60" s="264"/>
      <c r="P60" s="264"/>
      <c r="Q60" s="264"/>
      <c r="R60" s="151"/>
      <c r="S60" s="91"/>
      <c r="T60" s="202"/>
    </row>
    <row r="61" spans="1:24" s="192" customFormat="1" ht="13.5" customHeight="1" x14ac:dyDescent="0.25">
      <c r="A61" s="234" t="s">
        <v>218</v>
      </c>
      <c r="B61" s="242"/>
      <c r="C61" s="264"/>
      <c r="D61" s="264"/>
      <c r="E61" s="264"/>
      <c r="F61" s="264"/>
      <c r="G61" s="264"/>
      <c r="H61" s="264"/>
      <c r="I61" s="264"/>
      <c r="J61" s="264"/>
      <c r="K61" s="264"/>
      <c r="L61" s="264"/>
      <c r="M61" s="264"/>
      <c r="N61" s="264"/>
      <c r="O61" s="264"/>
      <c r="P61" s="264"/>
      <c r="Q61" s="264"/>
      <c r="R61" s="151"/>
      <c r="S61" s="91"/>
      <c r="T61" s="202"/>
    </row>
    <row r="62" spans="1:24" s="192" customFormat="1" ht="13.5" customHeight="1" x14ac:dyDescent="0.25">
      <c r="A62" s="250" t="s">
        <v>219</v>
      </c>
      <c r="B62" s="242"/>
      <c r="C62" s="264"/>
      <c r="D62" s="264"/>
      <c r="E62" s="264"/>
      <c r="F62" s="264"/>
      <c r="G62" s="264"/>
      <c r="H62" s="264"/>
      <c r="I62" s="264"/>
      <c r="J62" s="264"/>
      <c r="K62" s="264"/>
      <c r="L62" s="264"/>
      <c r="M62" s="264"/>
      <c r="N62" s="264"/>
      <c r="O62" s="264"/>
      <c r="P62" s="264"/>
      <c r="Q62" s="264"/>
      <c r="R62" s="151"/>
      <c r="S62" s="91"/>
      <c r="T62" s="202"/>
    </row>
    <row r="63" spans="1:24" s="192" customFormat="1" ht="13.5" customHeight="1" x14ac:dyDescent="0.25">
      <c r="A63" s="235" t="s">
        <v>207</v>
      </c>
      <c r="B63" s="242"/>
      <c r="C63" s="264"/>
      <c r="D63" s="264"/>
      <c r="E63" s="264"/>
      <c r="F63" s="264"/>
      <c r="G63" s="264"/>
      <c r="H63" s="264"/>
      <c r="I63" s="264"/>
      <c r="J63" s="264"/>
      <c r="K63" s="264"/>
      <c r="L63" s="264"/>
      <c r="M63" s="264"/>
      <c r="N63" s="264"/>
      <c r="O63" s="264"/>
      <c r="P63" s="264"/>
      <c r="Q63" s="264"/>
      <c r="R63" s="151"/>
      <c r="S63" s="202"/>
      <c r="T63" s="202"/>
    </row>
    <row r="64" spans="1:24" s="192" customFormat="1" ht="13.5" customHeight="1" x14ac:dyDescent="0.25">
      <c r="A64" s="235" t="s">
        <v>221</v>
      </c>
      <c r="B64" s="242"/>
      <c r="C64" s="264"/>
      <c r="D64" s="264"/>
      <c r="E64" s="264"/>
      <c r="F64" s="264"/>
      <c r="G64" s="264"/>
      <c r="H64" s="264"/>
      <c r="I64" s="264"/>
      <c r="J64" s="264"/>
      <c r="K64" s="264"/>
      <c r="L64" s="264"/>
      <c r="M64" s="264"/>
      <c r="N64" s="264"/>
      <c r="O64" s="264"/>
      <c r="P64" s="264"/>
      <c r="Q64" s="264"/>
      <c r="R64" s="151"/>
      <c r="S64" s="202"/>
      <c r="T64" s="202"/>
    </row>
    <row r="65" spans="1:21" s="192" customFormat="1" ht="13.5" customHeight="1" x14ac:dyDescent="0.25">
      <c r="A65" s="235" t="s">
        <v>227</v>
      </c>
      <c r="B65" s="242"/>
      <c r="C65" s="264"/>
      <c r="D65" s="264"/>
      <c r="E65" s="264"/>
      <c r="F65" s="264"/>
      <c r="G65" s="264"/>
      <c r="H65" s="264"/>
      <c r="I65" s="264"/>
      <c r="J65" s="264"/>
      <c r="K65" s="264"/>
      <c r="L65" s="264"/>
      <c r="M65" s="264"/>
      <c r="N65" s="264"/>
      <c r="O65" s="264"/>
      <c r="P65" s="264"/>
      <c r="Q65" s="264"/>
      <c r="R65" s="151"/>
      <c r="S65" s="202"/>
      <c r="T65" s="202"/>
    </row>
    <row r="66" spans="1:21" s="192" customFormat="1" ht="13.5" customHeight="1" x14ac:dyDescent="0.25">
      <c r="A66" s="243"/>
      <c r="B66" s="242"/>
      <c r="C66" s="264"/>
      <c r="D66" s="264"/>
      <c r="E66" s="264"/>
      <c r="F66" s="264"/>
      <c r="G66" s="264"/>
      <c r="H66" s="264"/>
      <c r="I66" s="264"/>
      <c r="J66" s="264"/>
      <c r="K66" s="264"/>
      <c r="L66" s="264"/>
      <c r="M66" s="264"/>
      <c r="N66" s="264"/>
      <c r="O66" s="264"/>
      <c r="P66" s="264"/>
      <c r="Q66" s="264"/>
      <c r="R66" s="151"/>
      <c r="S66" s="202"/>
      <c r="T66" s="202"/>
    </row>
    <row r="67" spans="1:21" s="192" customFormat="1" ht="13.5" customHeight="1" x14ac:dyDescent="0.25">
      <c r="A67" s="243" t="s">
        <v>271</v>
      </c>
      <c r="B67" s="242"/>
      <c r="C67" s="264"/>
      <c r="D67" s="264"/>
      <c r="E67" s="264"/>
      <c r="F67" s="264"/>
      <c r="G67" s="264"/>
      <c r="H67" s="264"/>
      <c r="I67" s="264"/>
      <c r="J67" s="264"/>
      <c r="K67" s="264"/>
      <c r="L67" s="264"/>
      <c r="M67" s="264"/>
      <c r="N67" s="264"/>
      <c r="O67" s="264"/>
      <c r="P67" s="264"/>
      <c r="Q67" s="264"/>
      <c r="R67" s="151"/>
      <c r="S67" s="202"/>
      <c r="T67" s="202"/>
    </row>
    <row r="68" spans="1:21" s="202" customFormat="1" ht="13.5" customHeight="1" x14ac:dyDescent="0.25">
      <c r="A68" s="243"/>
      <c r="B68" s="242"/>
      <c r="C68" s="264"/>
      <c r="D68" s="264"/>
      <c r="E68" s="264"/>
      <c r="F68" s="264"/>
      <c r="G68" s="264"/>
      <c r="H68" s="264"/>
      <c r="I68" s="264"/>
      <c r="J68" s="264"/>
      <c r="K68" s="264"/>
      <c r="L68" s="264"/>
      <c r="M68" s="264"/>
      <c r="N68" s="264"/>
      <c r="O68" s="264"/>
      <c r="P68" s="264"/>
      <c r="Q68" s="264"/>
      <c r="R68" s="151"/>
      <c r="U68" s="192"/>
    </row>
    <row r="69" spans="1:21" s="202" customFormat="1" ht="13.5" customHeight="1" x14ac:dyDescent="0.25">
      <c r="A69" s="243"/>
      <c r="B69" s="242"/>
      <c r="C69" s="264"/>
      <c r="D69" s="264"/>
      <c r="E69" s="264"/>
      <c r="F69" s="264"/>
      <c r="G69" s="264"/>
      <c r="H69" s="264"/>
      <c r="I69" s="264"/>
      <c r="J69" s="264"/>
      <c r="K69" s="264"/>
      <c r="L69" s="264"/>
      <c r="M69" s="264"/>
      <c r="N69" s="264"/>
      <c r="O69" s="264"/>
      <c r="P69" s="264"/>
      <c r="Q69" s="264"/>
      <c r="R69" s="151"/>
    </row>
    <row r="70" spans="1:21" s="192" customFormat="1" ht="13.5" customHeight="1" x14ac:dyDescent="0.2">
      <c r="A70" s="239" t="s">
        <v>298</v>
      </c>
      <c r="B70" s="202"/>
      <c r="C70" s="271"/>
      <c r="D70" s="271"/>
      <c r="E70" s="267"/>
      <c r="F70" s="271"/>
      <c r="G70" s="271"/>
      <c r="H70" s="267"/>
      <c r="I70" s="271"/>
      <c r="J70" s="271"/>
      <c r="K70" s="267"/>
      <c r="L70" s="271"/>
      <c r="M70" s="271"/>
      <c r="N70" s="267"/>
      <c r="O70" s="271"/>
      <c r="P70" s="271"/>
      <c r="Q70" s="267"/>
      <c r="R70" s="202"/>
      <c r="S70" s="202"/>
      <c r="T70" s="202"/>
      <c r="U70" s="202"/>
    </row>
    <row r="71" spans="1:21" s="192" customFormat="1" ht="13.5" customHeight="1" x14ac:dyDescent="0.25">
      <c r="A71" s="208" t="s">
        <v>0</v>
      </c>
      <c r="B71" s="202"/>
      <c r="C71" s="271"/>
      <c r="D71" s="271"/>
      <c r="E71" s="267"/>
      <c r="F71" s="271"/>
      <c r="G71" s="271"/>
      <c r="H71" s="267"/>
      <c r="I71" s="271"/>
      <c r="J71" s="271"/>
      <c r="K71" s="267"/>
      <c r="L71" s="271"/>
      <c r="M71" s="271"/>
      <c r="N71" s="267"/>
      <c r="O71" s="271"/>
      <c r="P71" s="271"/>
      <c r="Q71" s="267"/>
      <c r="R71" s="202"/>
      <c r="S71" s="202"/>
      <c r="T71" s="202"/>
    </row>
    <row r="72" spans="1:21" s="192" customFormat="1" ht="13.5" customHeight="1" x14ac:dyDescent="0.25">
      <c r="A72" s="202"/>
      <c r="B72" s="202"/>
      <c r="C72" s="271"/>
      <c r="D72" s="271"/>
      <c r="E72" s="230"/>
      <c r="F72" s="271"/>
      <c r="G72" s="271"/>
      <c r="H72" s="230"/>
      <c r="I72" s="271"/>
      <c r="J72" s="271"/>
      <c r="K72" s="230"/>
      <c r="L72" s="271"/>
      <c r="M72" s="271"/>
      <c r="N72" s="230"/>
      <c r="O72" s="271"/>
      <c r="P72" s="271"/>
      <c r="Q72" s="230"/>
      <c r="R72" s="202"/>
      <c r="S72" s="202"/>
      <c r="T72" s="202"/>
    </row>
    <row r="73" spans="1:21" s="202" customFormat="1" ht="13.5" customHeight="1" x14ac:dyDescent="0.25">
      <c r="A73" s="204" t="s">
        <v>72</v>
      </c>
      <c r="B73" s="211" t="s">
        <v>65</v>
      </c>
      <c r="C73" s="246"/>
      <c r="D73" s="246"/>
      <c r="E73" s="247"/>
      <c r="F73" s="246"/>
      <c r="G73" s="246"/>
      <c r="H73" s="247"/>
      <c r="I73" s="246"/>
      <c r="J73" s="246"/>
      <c r="K73" s="247"/>
      <c r="L73" s="246"/>
      <c r="M73" s="246"/>
      <c r="N73" s="247"/>
      <c r="O73" s="246"/>
      <c r="P73" s="246"/>
      <c r="Q73" s="247" t="s">
        <v>211</v>
      </c>
      <c r="U73" s="192"/>
    </row>
    <row r="74" spans="1:21" s="202" customFormat="1" ht="13.5" customHeight="1" x14ac:dyDescent="0.2">
      <c r="A74" s="209"/>
      <c r="B74" s="211"/>
      <c r="C74" s="247"/>
      <c r="D74" s="247"/>
      <c r="E74" s="216" t="s">
        <v>1</v>
      </c>
      <c r="F74" s="247"/>
      <c r="G74" s="247"/>
      <c r="H74" s="216" t="s">
        <v>169</v>
      </c>
      <c r="I74" s="247"/>
      <c r="J74" s="247"/>
      <c r="K74" s="216" t="s">
        <v>168</v>
      </c>
      <c r="L74" s="247"/>
      <c r="M74" s="247"/>
      <c r="N74" s="216" t="s">
        <v>167</v>
      </c>
      <c r="O74" s="247"/>
      <c r="P74" s="247"/>
      <c r="Q74" s="247" t="s">
        <v>170</v>
      </c>
      <c r="S74" s="207" t="s">
        <v>192</v>
      </c>
      <c r="U74" s="192"/>
    </row>
    <row r="75" spans="1:21" s="192" customFormat="1" ht="13.5" customHeight="1" x14ac:dyDescent="0.25">
      <c r="A75" s="210"/>
      <c r="B75" s="210"/>
      <c r="C75" s="248" t="s">
        <v>66</v>
      </c>
      <c r="D75" s="248" t="s">
        <v>223</v>
      </c>
      <c r="E75" s="249" t="s">
        <v>222</v>
      </c>
      <c r="F75" s="248" t="s">
        <v>66</v>
      </c>
      <c r="G75" s="248" t="s">
        <v>223</v>
      </c>
      <c r="H75" s="249" t="s">
        <v>222</v>
      </c>
      <c r="I75" s="248" t="s">
        <v>66</v>
      </c>
      <c r="J75" s="248" t="s">
        <v>223</v>
      </c>
      <c r="K75" s="249" t="s">
        <v>222</v>
      </c>
      <c r="L75" s="248" t="s">
        <v>66</v>
      </c>
      <c r="M75" s="248" t="s">
        <v>223</v>
      </c>
      <c r="N75" s="249" t="s">
        <v>222</v>
      </c>
      <c r="O75" s="248" t="s">
        <v>66</v>
      </c>
      <c r="P75" s="248" t="s">
        <v>223</v>
      </c>
      <c r="Q75" s="248" t="s">
        <v>222</v>
      </c>
      <c r="R75" s="202"/>
      <c r="S75" s="202"/>
      <c r="T75" s="202"/>
    </row>
    <row r="76" spans="1:21" s="192" customFormat="1" ht="13.5" customHeight="1" x14ac:dyDescent="0.25">
      <c r="A76" s="212"/>
      <c r="B76" s="241" t="s">
        <v>1</v>
      </c>
      <c r="C76" s="255">
        <v>13087</v>
      </c>
      <c r="D76" s="255">
        <v>123588</v>
      </c>
      <c r="E76" s="256">
        <v>98429</v>
      </c>
      <c r="F76" s="255">
        <v>11054</v>
      </c>
      <c r="G76" s="255">
        <v>25166</v>
      </c>
      <c r="H76" s="256">
        <v>18667.817580399995</v>
      </c>
      <c r="I76" s="255">
        <v>1632</v>
      </c>
      <c r="J76" s="255">
        <v>33152</v>
      </c>
      <c r="K76" s="256">
        <v>26303.612098400001</v>
      </c>
      <c r="L76" s="255">
        <v>350</v>
      </c>
      <c r="M76" s="255">
        <v>36735</v>
      </c>
      <c r="N76" s="256">
        <v>29291.679593000001</v>
      </c>
      <c r="O76" s="255">
        <v>51</v>
      </c>
      <c r="P76" s="255">
        <v>28535</v>
      </c>
      <c r="Q76" s="255">
        <v>24165.540473400004</v>
      </c>
      <c r="R76" s="202"/>
      <c r="S76" s="91"/>
      <c r="T76" s="279"/>
    </row>
    <row r="77" spans="1:21" s="192" customFormat="1" ht="13.5" customHeight="1" x14ac:dyDescent="0.25">
      <c r="A77" s="212" t="s">
        <v>205</v>
      </c>
      <c r="B77" s="241"/>
      <c r="C77" s="255">
        <v>21</v>
      </c>
      <c r="D77" s="255">
        <v>125</v>
      </c>
      <c r="E77" s="256">
        <v>90</v>
      </c>
      <c r="F77" s="255">
        <v>16</v>
      </c>
      <c r="G77" s="255">
        <v>40</v>
      </c>
      <c r="H77" s="256">
        <v>28.8994614</v>
      </c>
      <c r="I77" s="255">
        <v>5</v>
      </c>
      <c r="J77" s="255">
        <v>85</v>
      </c>
      <c r="K77" s="256">
        <v>61.243444100000005</v>
      </c>
      <c r="L77" s="218">
        <v>0</v>
      </c>
      <c r="M77" s="218">
        <v>0</v>
      </c>
      <c r="N77" s="219">
        <v>0</v>
      </c>
      <c r="O77" s="218">
        <v>0</v>
      </c>
      <c r="P77" s="218">
        <v>0</v>
      </c>
      <c r="Q77" s="218">
        <v>0</v>
      </c>
      <c r="R77" s="202"/>
      <c r="S77" s="279"/>
      <c r="T77" s="202"/>
    </row>
    <row r="78" spans="1:21" s="192" customFormat="1" ht="13.5" customHeight="1" x14ac:dyDescent="0.25">
      <c r="A78" s="186" t="s">
        <v>2</v>
      </c>
      <c r="B78" s="179" t="s">
        <v>3</v>
      </c>
      <c r="C78" s="294">
        <v>21</v>
      </c>
      <c r="D78" s="294">
        <v>125</v>
      </c>
      <c r="E78" s="295">
        <v>90.142905499999998</v>
      </c>
      <c r="F78" s="294">
        <v>16</v>
      </c>
      <c r="G78" s="294">
        <v>40</v>
      </c>
      <c r="H78" s="295">
        <v>28.8994614</v>
      </c>
      <c r="I78" s="294">
        <v>5</v>
      </c>
      <c r="J78" s="294">
        <v>85</v>
      </c>
      <c r="K78" s="295">
        <v>61.243444100000005</v>
      </c>
      <c r="L78" s="264">
        <v>0</v>
      </c>
      <c r="M78" s="264">
        <v>0</v>
      </c>
      <c r="N78" s="263">
        <v>0</v>
      </c>
      <c r="O78" s="264">
        <v>0</v>
      </c>
      <c r="P78" s="264">
        <v>0</v>
      </c>
      <c r="Q78" s="264">
        <v>0</v>
      </c>
      <c r="R78" s="202"/>
      <c r="S78" s="91"/>
      <c r="T78" s="202"/>
    </row>
    <row r="79" spans="1:21" s="192" customFormat="1" ht="13.5" customHeight="1" x14ac:dyDescent="0.25">
      <c r="A79" s="188" t="s">
        <v>69</v>
      </c>
      <c r="B79" s="188"/>
      <c r="C79" s="299">
        <v>911</v>
      </c>
      <c r="D79" s="299">
        <v>6296</v>
      </c>
      <c r="E79" s="299">
        <v>5706.4953378000801</v>
      </c>
      <c r="F79" s="255">
        <v>771</v>
      </c>
      <c r="G79" s="255">
        <v>1864</v>
      </c>
      <c r="H79" s="256">
        <v>1575.514040999999</v>
      </c>
      <c r="I79" s="255">
        <v>121</v>
      </c>
      <c r="J79" s="255">
        <v>2574</v>
      </c>
      <c r="K79" s="256">
        <v>2344.5584704000003</v>
      </c>
      <c r="L79" s="255">
        <v>19</v>
      </c>
      <c r="M79" s="255">
        <v>1858</v>
      </c>
      <c r="N79" s="256">
        <v>1786.7244178999999</v>
      </c>
      <c r="O79" s="264">
        <v>0</v>
      </c>
      <c r="P79" s="264">
        <v>0</v>
      </c>
      <c r="Q79" s="264">
        <v>0</v>
      </c>
      <c r="R79" s="202"/>
      <c r="S79" s="91"/>
      <c r="T79" s="202"/>
    </row>
    <row r="80" spans="1:21" s="192" customFormat="1" ht="13.5" customHeight="1" x14ac:dyDescent="0.25">
      <c r="A80" s="186" t="s">
        <v>4</v>
      </c>
      <c r="B80" s="179" t="s">
        <v>5</v>
      </c>
      <c r="C80" s="294">
        <v>3</v>
      </c>
      <c r="D80" s="294">
        <v>28</v>
      </c>
      <c r="E80" s="295">
        <v>27.022415100000003</v>
      </c>
      <c r="F80" s="294">
        <v>2</v>
      </c>
      <c r="G80" s="294">
        <v>6</v>
      </c>
      <c r="H80" s="295">
        <v>5.9723451000000001</v>
      </c>
      <c r="I80" s="294">
        <v>1</v>
      </c>
      <c r="J80" s="294">
        <v>22</v>
      </c>
      <c r="K80" s="295">
        <v>21.050070000000002</v>
      </c>
      <c r="L80" s="264">
        <v>0</v>
      </c>
      <c r="M80" s="264">
        <v>0</v>
      </c>
      <c r="N80" s="263">
        <v>0</v>
      </c>
      <c r="O80" s="264">
        <v>0</v>
      </c>
      <c r="P80" s="264">
        <v>0</v>
      </c>
      <c r="Q80" s="264">
        <v>0</v>
      </c>
      <c r="R80" s="202"/>
      <c r="S80" s="91"/>
      <c r="T80" s="202"/>
    </row>
    <row r="81" spans="1:20" s="192" customFormat="1" ht="13.5" customHeight="1" x14ac:dyDescent="0.25">
      <c r="A81" s="186" t="s">
        <v>6</v>
      </c>
      <c r="B81" s="179" t="s">
        <v>7</v>
      </c>
      <c r="C81" s="294">
        <v>60</v>
      </c>
      <c r="D81" s="294">
        <v>380</v>
      </c>
      <c r="E81" s="295">
        <v>284.26276530000013</v>
      </c>
      <c r="F81" s="294">
        <v>50</v>
      </c>
      <c r="G81" s="294">
        <v>141</v>
      </c>
      <c r="H81" s="295">
        <v>108.24521009999998</v>
      </c>
      <c r="I81" s="294">
        <v>9</v>
      </c>
      <c r="J81" s="294">
        <v>186</v>
      </c>
      <c r="K81" s="295">
        <v>135.5256091</v>
      </c>
      <c r="L81" s="294">
        <v>1</v>
      </c>
      <c r="M81" s="294">
        <v>53</v>
      </c>
      <c r="N81" s="295">
        <v>40.4919461</v>
      </c>
      <c r="O81" s="264">
        <v>0</v>
      </c>
      <c r="P81" s="264">
        <v>0</v>
      </c>
      <c r="Q81" s="264">
        <v>0</v>
      </c>
      <c r="R81" s="151"/>
      <c r="S81" s="91"/>
      <c r="T81" s="202"/>
    </row>
    <row r="82" spans="1:20" s="192" customFormat="1" ht="13.5" customHeight="1" x14ac:dyDescent="0.25">
      <c r="A82" s="186" t="s">
        <v>8</v>
      </c>
      <c r="B82" s="179" t="s">
        <v>9</v>
      </c>
      <c r="C82" s="294">
        <v>43</v>
      </c>
      <c r="D82" s="294">
        <v>58</v>
      </c>
      <c r="E82" s="295">
        <v>32.103317699999998</v>
      </c>
      <c r="F82" s="294">
        <v>43</v>
      </c>
      <c r="G82" s="294">
        <v>58</v>
      </c>
      <c r="H82" s="295">
        <v>32.103317699999998</v>
      </c>
      <c r="I82" s="264">
        <v>0</v>
      </c>
      <c r="J82" s="264">
        <v>0</v>
      </c>
      <c r="K82" s="263">
        <v>0</v>
      </c>
      <c r="L82" s="264">
        <v>0</v>
      </c>
      <c r="M82" s="264">
        <v>0</v>
      </c>
      <c r="N82" s="263">
        <v>0</v>
      </c>
      <c r="O82" s="264">
        <v>0</v>
      </c>
      <c r="P82" s="264">
        <v>0</v>
      </c>
      <c r="Q82" s="264">
        <v>0</v>
      </c>
      <c r="R82" s="279"/>
      <c r="S82" s="91"/>
      <c r="T82" s="202"/>
    </row>
    <row r="83" spans="1:20" s="192" customFormat="1" ht="13.5" customHeight="1" x14ac:dyDescent="0.25">
      <c r="A83" s="186" t="s">
        <v>10</v>
      </c>
      <c r="B83" s="179" t="s">
        <v>11</v>
      </c>
      <c r="C83" s="294">
        <v>67</v>
      </c>
      <c r="D83" s="294">
        <v>309</v>
      </c>
      <c r="E83" s="295">
        <v>277.30977609999997</v>
      </c>
      <c r="F83" s="294">
        <v>61</v>
      </c>
      <c r="G83" s="294">
        <v>114</v>
      </c>
      <c r="H83" s="295">
        <v>92.215283700000015</v>
      </c>
      <c r="I83" s="294">
        <v>5</v>
      </c>
      <c r="J83" s="294">
        <v>72</v>
      </c>
      <c r="K83" s="295">
        <v>65.584434099999996</v>
      </c>
      <c r="L83" s="294">
        <v>1</v>
      </c>
      <c r="M83" s="294">
        <v>123</v>
      </c>
      <c r="N83" s="295">
        <v>119.5100583</v>
      </c>
      <c r="O83" s="264">
        <v>0</v>
      </c>
      <c r="P83" s="264">
        <v>0</v>
      </c>
      <c r="Q83" s="264">
        <v>0</v>
      </c>
      <c r="R83" s="151"/>
      <c r="S83" s="91"/>
      <c r="T83" s="202"/>
    </row>
    <row r="84" spans="1:20" s="192" customFormat="1" ht="13.5" customHeight="1" x14ac:dyDescent="0.25">
      <c r="A84" s="186" t="s">
        <v>73</v>
      </c>
      <c r="B84" s="179" t="s">
        <v>12</v>
      </c>
      <c r="C84" s="294">
        <v>6</v>
      </c>
      <c r="D84" s="294">
        <v>19</v>
      </c>
      <c r="E84" s="295">
        <v>14.241564100000002</v>
      </c>
      <c r="F84" s="294">
        <v>6</v>
      </c>
      <c r="G84" s="294">
        <v>19</v>
      </c>
      <c r="H84" s="295">
        <v>14.241564100000002</v>
      </c>
      <c r="I84" s="264">
        <v>0</v>
      </c>
      <c r="J84" s="264">
        <v>0</v>
      </c>
      <c r="K84" s="263">
        <v>0</v>
      </c>
      <c r="L84" s="264">
        <v>0</v>
      </c>
      <c r="M84" s="264">
        <v>0</v>
      </c>
      <c r="N84" s="263">
        <v>0</v>
      </c>
      <c r="O84" s="264">
        <v>0</v>
      </c>
      <c r="P84" s="264">
        <v>0</v>
      </c>
      <c r="Q84" s="264">
        <v>0</v>
      </c>
      <c r="R84" s="151"/>
      <c r="S84" s="91"/>
      <c r="T84" s="202"/>
    </row>
    <row r="85" spans="1:20" s="192" customFormat="1" ht="13.5" customHeight="1" x14ac:dyDescent="0.25">
      <c r="A85" s="186">
        <v>21</v>
      </c>
      <c r="B85" s="179" t="s">
        <v>13</v>
      </c>
      <c r="C85" s="294">
        <v>1</v>
      </c>
      <c r="D85" s="294">
        <v>1</v>
      </c>
      <c r="E85" s="295" t="s">
        <v>226</v>
      </c>
      <c r="F85" s="294">
        <v>1</v>
      </c>
      <c r="G85" s="294">
        <v>1</v>
      </c>
      <c r="H85" s="295" t="s">
        <v>226</v>
      </c>
      <c r="I85" s="264">
        <v>0</v>
      </c>
      <c r="J85" s="264">
        <v>0</v>
      </c>
      <c r="K85" s="263">
        <v>0</v>
      </c>
      <c r="L85" s="264">
        <v>0</v>
      </c>
      <c r="M85" s="264">
        <v>0</v>
      </c>
      <c r="N85" s="263">
        <v>0</v>
      </c>
      <c r="O85" s="264">
        <v>0</v>
      </c>
      <c r="P85" s="264">
        <v>0</v>
      </c>
      <c r="Q85" s="264">
        <v>0</v>
      </c>
      <c r="R85" s="151"/>
      <c r="S85" s="91"/>
      <c r="T85" s="291"/>
    </row>
    <row r="86" spans="1:20" s="192" customFormat="1" ht="13.5" customHeight="1" x14ac:dyDescent="0.25">
      <c r="A86" s="183" t="s">
        <v>74</v>
      </c>
      <c r="B86" s="179" t="s">
        <v>14</v>
      </c>
      <c r="C86" s="294">
        <v>14</v>
      </c>
      <c r="D86" s="294">
        <v>35</v>
      </c>
      <c r="E86" s="295">
        <v>26.861664900000001</v>
      </c>
      <c r="F86" s="294">
        <v>13</v>
      </c>
      <c r="G86" s="294">
        <v>20</v>
      </c>
      <c r="H86" s="295">
        <v>13.505144600000001</v>
      </c>
      <c r="I86" s="294">
        <v>1</v>
      </c>
      <c r="J86" s="294">
        <v>15</v>
      </c>
      <c r="K86" s="295">
        <v>13.3565203</v>
      </c>
      <c r="L86" s="264">
        <v>0</v>
      </c>
      <c r="M86" s="264">
        <v>0</v>
      </c>
      <c r="N86" s="263">
        <v>0</v>
      </c>
      <c r="O86" s="264">
        <v>0</v>
      </c>
      <c r="P86" s="264">
        <v>0</v>
      </c>
      <c r="Q86" s="264">
        <v>0</v>
      </c>
      <c r="R86" s="151"/>
      <c r="S86" s="91"/>
      <c r="T86" s="202"/>
    </row>
    <row r="87" spans="1:20" s="192" customFormat="1" ht="13.5" customHeight="1" x14ac:dyDescent="0.25">
      <c r="A87" s="183" t="s">
        <v>79</v>
      </c>
      <c r="B87" s="179" t="s">
        <v>15</v>
      </c>
      <c r="C87" s="294">
        <v>40</v>
      </c>
      <c r="D87" s="294">
        <v>249</v>
      </c>
      <c r="E87" s="295">
        <v>227.0042948</v>
      </c>
      <c r="F87" s="294">
        <v>33</v>
      </c>
      <c r="G87" s="294">
        <v>91</v>
      </c>
      <c r="H87" s="295">
        <v>79.9489315</v>
      </c>
      <c r="I87" s="294">
        <v>7</v>
      </c>
      <c r="J87" s="294">
        <v>158</v>
      </c>
      <c r="K87" s="295">
        <v>147.05536329999998</v>
      </c>
      <c r="L87" s="264">
        <v>0</v>
      </c>
      <c r="M87" s="264">
        <v>0</v>
      </c>
      <c r="N87" s="263">
        <v>0</v>
      </c>
      <c r="O87" s="264">
        <v>0</v>
      </c>
      <c r="P87" s="264">
        <v>0</v>
      </c>
      <c r="Q87" s="264">
        <v>0</v>
      </c>
      <c r="R87" s="151"/>
      <c r="S87" s="91"/>
      <c r="T87" s="202"/>
    </row>
    <row r="88" spans="1:20" s="192" customFormat="1" ht="13.5" customHeight="1" x14ac:dyDescent="0.25">
      <c r="A88" s="186">
        <v>26</v>
      </c>
      <c r="B88" s="179" t="s">
        <v>64</v>
      </c>
      <c r="C88" s="294">
        <v>15</v>
      </c>
      <c r="D88" s="294">
        <v>251</v>
      </c>
      <c r="E88" s="295">
        <v>244.01409929999994</v>
      </c>
      <c r="F88" s="294">
        <v>11</v>
      </c>
      <c r="G88" s="294">
        <v>22</v>
      </c>
      <c r="H88" s="295">
        <v>19.354851099999998</v>
      </c>
      <c r="I88" s="294">
        <v>3</v>
      </c>
      <c r="J88" s="294">
        <v>49</v>
      </c>
      <c r="K88" s="295">
        <v>44.759945399999999</v>
      </c>
      <c r="L88" s="294">
        <v>1</v>
      </c>
      <c r="M88" s="294">
        <v>180</v>
      </c>
      <c r="N88" s="295">
        <v>179.89930279999999</v>
      </c>
      <c r="O88" s="264">
        <v>0</v>
      </c>
      <c r="P88" s="264">
        <v>0</v>
      </c>
      <c r="Q88" s="264">
        <v>0</v>
      </c>
      <c r="R88" s="151"/>
      <c r="S88" s="91"/>
      <c r="T88" s="202"/>
    </row>
    <row r="89" spans="1:20" s="192" customFormat="1" ht="13.5" customHeight="1" x14ac:dyDescent="0.25">
      <c r="A89" s="186">
        <v>27</v>
      </c>
      <c r="B89" s="179" t="s">
        <v>16</v>
      </c>
      <c r="C89" s="294">
        <v>2</v>
      </c>
      <c r="D89" s="294">
        <v>20</v>
      </c>
      <c r="E89" s="295">
        <v>18.199875800000001</v>
      </c>
      <c r="F89" s="264">
        <v>0</v>
      </c>
      <c r="G89" s="264">
        <v>0</v>
      </c>
      <c r="H89" s="263">
        <v>0</v>
      </c>
      <c r="I89" s="294">
        <v>2</v>
      </c>
      <c r="J89" s="294">
        <v>20</v>
      </c>
      <c r="K89" s="295">
        <v>18.199875800000001</v>
      </c>
      <c r="L89" s="264">
        <v>0</v>
      </c>
      <c r="M89" s="264">
        <v>0</v>
      </c>
      <c r="N89" s="263">
        <v>0</v>
      </c>
      <c r="O89" s="264">
        <v>0</v>
      </c>
      <c r="P89" s="264">
        <v>0</v>
      </c>
      <c r="Q89" s="264">
        <v>0</v>
      </c>
      <c r="R89" s="151"/>
      <c r="S89" s="91"/>
      <c r="T89" s="202"/>
    </row>
    <row r="90" spans="1:20" s="192" customFormat="1" ht="13.5" customHeight="1" x14ac:dyDescent="0.25">
      <c r="A90" s="186">
        <v>28</v>
      </c>
      <c r="B90" s="179" t="s">
        <v>17</v>
      </c>
      <c r="C90" s="294">
        <v>2</v>
      </c>
      <c r="D90" s="294">
        <v>4</v>
      </c>
      <c r="E90" s="295">
        <v>4</v>
      </c>
      <c r="F90" s="294">
        <v>2</v>
      </c>
      <c r="G90" s="294">
        <v>4</v>
      </c>
      <c r="H90" s="295">
        <v>3.9446902000000001</v>
      </c>
      <c r="I90" s="264">
        <v>0</v>
      </c>
      <c r="J90" s="264">
        <v>0</v>
      </c>
      <c r="K90" s="263">
        <v>0</v>
      </c>
      <c r="L90" s="264">
        <v>0</v>
      </c>
      <c r="M90" s="264">
        <v>0</v>
      </c>
      <c r="N90" s="263">
        <v>0</v>
      </c>
      <c r="O90" s="264">
        <v>0</v>
      </c>
      <c r="P90" s="264">
        <v>0</v>
      </c>
      <c r="Q90" s="264">
        <v>0</v>
      </c>
      <c r="R90" s="151"/>
      <c r="S90" s="91"/>
      <c r="T90" s="202"/>
    </row>
    <row r="91" spans="1:20" s="192" customFormat="1" ht="13.5" customHeight="1" x14ac:dyDescent="0.25">
      <c r="A91" s="183" t="s">
        <v>75</v>
      </c>
      <c r="B91" s="179" t="s">
        <v>18</v>
      </c>
      <c r="C91" s="294">
        <v>3</v>
      </c>
      <c r="D91" s="294">
        <v>4</v>
      </c>
      <c r="E91" s="295" t="s">
        <v>226</v>
      </c>
      <c r="F91" s="294">
        <v>3</v>
      </c>
      <c r="G91" s="294">
        <v>4</v>
      </c>
      <c r="H91" s="295" t="s">
        <v>226</v>
      </c>
      <c r="I91" s="264">
        <v>0</v>
      </c>
      <c r="J91" s="264">
        <v>0</v>
      </c>
      <c r="K91" s="263">
        <v>0</v>
      </c>
      <c r="L91" s="264">
        <v>0</v>
      </c>
      <c r="M91" s="264">
        <v>0</v>
      </c>
      <c r="N91" s="263">
        <v>0</v>
      </c>
      <c r="O91" s="264">
        <v>0</v>
      </c>
      <c r="P91" s="264">
        <v>0</v>
      </c>
      <c r="Q91" s="264">
        <v>0</v>
      </c>
      <c r="R91" s="151"/>
      <c r="S91" s="91"/>
      <c r="T91" s="202"/>
    </row>
    <row r="92" spans="1:20" s="192" customFormat="1" ht="13.5" customHeight="1" x14ac:dyDescent="0.25">
      <c r="A92" s="186" t="s">
        <v>19</v>
      </c>
      <c r="B92" s="179" t="s">
        <v>20</v>
      </c>
      <c r="C92" s="294">
        <v>97</v>
      </c>
      <c r="D92" s="294">
        <v>321</v>
      </c>
      <c r="E92" s="295">
        <v>266.50883940000006</v>
      </c>
      <c r="F92" s="294">
        <v>88</v>
      </c>
      <c r="G92" s="294">
        <v>170</v>
      </c>
      <c r="H92" s="295">
        <v>133.67612079999998</v>
      </c>
      <c r="I92" s="294">
        <v>9</v>
      </c>
      <c r="J92" s="294">
        <v>151</v>
      </c>
      <c r="K92" s="295">
        <v>132.83271859999999</v>
      </c>
      <c r="L92" s="264">
        <v>0</v>
      </c>
      <c r="M92" s="264">
        <v>0</v>
      </c>
      <c r="N92" s="263">
        <v>0</v>
      </c>
      <c r="O92" s="264">
        <v>0</v>
      </c>
      <c r="P92" s="264">
        <v>0</v>
      </c>
      <c r="Q92" s="264">
        <v>0</v>
      </c>
      <c r="R92" s="151"/>
      <c r="S92" s="91"/>
      <c r="T92" s="202"/>
    </row>
    <row r="93" spans="1:20" s="192" customFormat="1" ht="13.5" customHeight="1" x14ac:dyDescent="0.25">
      <c r="A93" s="186">
        <v>35</v>
      </c>
      <c r="B93" s="179" t="s">
        <v>21</v>
      </c>
      <c r="C93" s="294">
        <v>25</v>
      </c>
      <c r="D93" s="294">
        <v>657</v>
      </c>
      <c r="E93" s="295">
        <v>610.69525350000004</v>
      </c>
      <c r="F93" s="294">
        <v>11</v>
      </c>
      <c r="G93" s="294">
        <v>42</v>
      </c>
      <c r="H93" s="295">
        <v>34.3378899</v>
      </c>
      <c r="I93" s="294">
        <v>11</v>
      </c>
      <c r="J93" s="294">
        <v>322</v>
      </c>
      <c r="K93" s="295">
        <v>304.84999999999997</v>
      </c>
      <c r="L93" s="294">
        <v>3</v>
      </c>
      <c r="M93" s="294">
        <v>293</v>
      </c>
      <c r="N93" s="295">
        <v>271.50736359999996</v>
      </c>
      <c r="O93" s="264">
        <v>0</v>
      </c>
      <c r="P93" s="264">
        <v>0</v>
      </c>
      <c r="Q93" s="264">
        <v>0</v>
      </c>
      <c r="R93" s="151"/>
      <c r="S93" s="91"/>
      <c r="T93" s="202"/>
    </row>
    <row r="94" spans="1:20" s="192" customFormat="1" ht="13.5" customHeight="1" x14ac:dyDescent="0.25">
      <c r="A94" s="186" t="s">
        <v>22</v>
      </c>
      <c r="B94" s="179" t="s">
        <v>71</v>
      </c>
      <c r="C94" s="294">
        <v>16</v>
      </c>
      <c r="D94" s="294">
        <v>282</v>
      </c>
      <c r="E94" s="295">
        <v>261.71918019999998</v>
      </c>
      <c r="F94" s="294">
        <v>9</v>
      </c>
      <c r="G94" s="294">
        <v>33</v>
      </c>
      <c r="H94" s="295">
        <v>30.108329100000002</v>
      </c>
      <c r="I94" s="294">
        <v>7</v>
      </c>
      <c r="J94" s="294">
        <v>249</v>
      </c>
      <c r="K94" s="295">
        <v>231.61085109999999</v>
      </c>
      <c r="L94" s="264">
        <v>0</v>
      </c>
      <c r="M94" s="264">
        <v>0</v>
      </c>
      <c r="N94" s="263">
        <v>0</v>
      </c>
      <c r="O94" s="264">
        <v>0</v>
      </c>
      <c r="P94" s="264">
        <v>0</v>
      </c>
      <c r="Q94" s="264">
        <v>0</v>
      </c>
      <c r="R94" s="151"/>
      <c r="S94" s="91"/>
      <c r="T94" s="202"/>
    </row>
    <row r="95" spans="1:20" s="192" customFormat="1" ht="13.5" customHeight="1" x14ac:dyDescent="0.25">
      <c r="A95" s="183" t="s">
        <v>76</v>
      </c>
      <c r="B95" s="179" t="s">
        <v>23</v>
      </c>
      <c r="C95" s="294">
        <v>117</v>
      </c>
      <c r="D95" s="294">
        <v>1042</v>
      </c>
      <c r="E95" s="295">
        <v>963.12490450000018</v>
      </c>
      <c r="F95" s="294">
        <v>101</v>
      </c>
      <c r="G95" s="294">
        <v>276</v>
      </c>
      <c r="H95" s="295">
        <v>235.27448909999995</v>
      </c>
      <c r="I95" s="294">
        <v>12</v>
      </c>
      <c r="J95" s="294">
        <v>251</v>
      </c>
      <c r="K95" s="295">
        <v>227.34271680000001</v>
      </c>
      <c r="L95" s="294">
        <v>4</v>
      </c>
      <c r="M95" s="294">
        <v>515</v>
      </c>
      <c r="N95" s="295">
        <v>500.50769860000003</v>
      </c>
      <c r="O95" s="264">
        <v>0</v>
      </c>
      <c r="P95" s="264">
        <v>0</v>
      </c>
      <c r="Q95" s="264">
        <v>0</v>
      </c>
      <c r="R95" s="151"/>
      <c r="S95" s="91"/>
      <c r="T95" s="202"/>
    </row>
    <row r="96" spans="1:20" s="192" customFormat="1" ht="13.5" customHeight="1" x14ac:dyDescent="0.25">
      <c r="A96" s="186">
        <v>43</v>
      </c>
      <c r="B96" s="179" t="s">
        <v>24</v>
      </c>
      <c r="C96" s="294">
        <v>400</v>
      </c>
      <c r="D96" s="294">
        <v>2636</v>
      </c>
      <c r="E96" s="295">
        <v>2445.7976023000028</v>
      </c>
      <c r="F96" s="294">
        <v>337</v>
      </c>
      <c r="G96" s="294">
        <v>863</v>
      </c>
      <c r="H96" s="295">
        <v>768.59918789999892</v>
      </c>
      <c r="I96" s="294">
        <v>54</v>
      </c>
      <c r="J96" s="294">
        <v>1079</v>
      </c>
      <c r="K96" s="295">
        <v>1002.3903659</v>
      </c>
      <c r="L96" s="294">
        <v>9</v>
      </c>
      <c r="M96" s="294">
        <v>694</v>
      </c>
      <c r="N96" s="295">
        <v>674.80804849999993</v>
      </c>
      <c r="O96" s="264">
        <v>0</v>
      </c>
      <c r="P96" s="264">
        <v>0</v>
      </c>
      <c r="Q96" s="264">
        <v>0</v>
      </c>
      <c r="R96" s="151"/>
      <c r="S96" s="91"/>
      <c r="T96" s="202"/>
    </row>
    <row r="97" spans="1:20" s="192" customFormat="1" ht="13.5" customHeight="1" x14ac:dyDescent="0.25">
      <c r="A97" s="188" t="s">
        <v>70</v>
      </c>
      <c r="B97" s="188"/>
      <c r="C97" s="299">
        <v>12155</v>
      </c>
      <c r="D97" s="299">
        <v>117167</v>
      </c>
      <c r="E97" s="299">
        <v>92631.709910399877</v>
      </c>
      <c r="F97" s="255">
        <v>10267</v>
      </c>
      <c r="G97" s="255">
        <v>23262</v>
      </c>
      <c r="H97" s="256">
        <v>17063.404077999996</v>
      </c>
      <c r="I97" s="255">
        <v>1506</v>
      </c>
      <c r="J97" s="255">
        <v>30493</v>
      </c>
      <c r="K97" s="256">
        <v>23897.810183900001</v>
      </c>
      <c r="L97" s="255">
        <v>331</v>
      </c>
      <c r="M97" s="255">
        <v>34877</v>
      </c>
      <c r="N97" s="256">
        <v>27504.9551751</v>
      </c>
      <c r="O97" s="255">
        <v>51</v>
      </c>
      <c r="P97" s="255">
        <v>28535</v>
      </c>
      <c r="Q97" s="255">
        <v>24165.540473400004</v>
      </c>
      <c r="R97" s="151"/>
      <c r="S97" s="91"/>
      <c r="T97" s="202"/>
    </row>
    <row r="98" spans="1:20" s="192" customFormat="1" ht="13.5" customHeight="1" x14ac:dyDescent="0.25">
      <c r="A98" s="186">
        <v>45</v>
      </c>
      <c r="B98" s="179" t="s">
        <v>25</v>
      </c>
      <c r="C98" s="294">
        <v>130</v>
      </c>
      <c r="D98" s="294">
        <v>543</v>
      </c>
      <c r="E98" s="295">
        <v>502.75910930000043</v>
      </c>
      <c r="F98" s="294">
        <v>123</v>
      </c>
      <c r="G98" s="294">
        <v>297</v>
      </c>
      <c r="H98" s="295">
        <v>267.90941209999977</v>
      </c>
      <c r="I98" s="294">
        <v>6</v>
      </c>
      <c r="J98" s="294">
        <v>136</v>
      </c>
      <c r="K98" s="295">
        <v>129.49604429999999</v>
      </c>
      <c r="L98" s="294">
        <v>1</v>
      </c>
      <c r="M98" s="294">
        <v>110</v>
      </c>
      <c r="N98" s="295">
        <v>105.3536529</v>
      </c>
      <c r="O98" s="264">
        <v>0</v>
      </c>
      <c r="P98" s="264">
        <v>0</v>
      </c>
      <c r="Q98" s="264">
        <v>0</v>
      </c>
      <c r="R98" s="151"/>
      <c r="S98" s="91"/>
      <c r="T98" s="202"/>
    </row>
    <row r="99" spans="1:20" s="192" customFormat="1" ht="13.5" customHeight="1" x14ac:dyDescent="0.25">
      <c r="A99" s="186">
        <v>46</v>
      </c>
      <c r="B99" s="179" t="s">
        <v>26</v>
      </c>
      <c r="C99" s="294">
        <v>282</v>
      </c>
      <c r="D99" s="294">
        <v>1855</v>
      </c>
      <c r="E99" s="295">
        <v>1671.5412198000013</v>
      </c>
      <c r="F99" s="294">
        <v>238</v>
      </c>
      <c r="G99" s="294">
        <v>669</v>
      </c>
      <c r="H99" s="295">
        <v>567.44584350000002</v>
      </c>
      <c r="I99" s="294">
        <v>38</v>
      </c>
      <c r="J99" s="294">
        <v>716</v>
      </c>
      <c r="K99" s="295">
        <v>654.72909590000006</v>
      </c>
      <c r="L99" s="294">
        <v>6</v>
      </c>
      <c r="M99" s="294">
        <v>470</v>
      </c>
      <c r="N99" s="295">
        <v>449.36628039999994</v>
      </c>
      <c r="O99" s="264">
        <v>0</v>
      </c>
      <c r="P99" s="264">
        <v>0</v>
      </c>
      <c r="Q99" s="264">
        <v>0</v>
      </c>
      <c r="R99" s="151"/>
      <c r="S99" s="91"/>
      <c r="T99" s="202"/>
    </row>
    <row r="100" spans="1:20" s="192" customFormat="1" ht="13.5" customHeight="1" x14ac:dyDescent="0.25">
      <c r="A100" s="186">
        <v>47</v>
      </c>
      <c r="B100" s="179" t="s">
        <v>27</v>
      </c>
      <c r="C100" s="294">
        <v>1109</v>
      </c>
      <c r="D100" s="294">
        <v>6460</v>
      </c>
      <c r="E100" s="295">
        <v>5001.7252431999941</v>
      </c>
      <c r="F100" s="294">
        <v>942</v>
      </c>
      <c r="G100" s="294">
        <v>2732</v>
      </c>
      <c r="H100" s="295">
        <v>2065.3366869000129</v>
      </c>
      <c r="I100" s="294">
        <v>155</v>
      </c>
      <c r="J100" s="294">
        <v>2561</v>
      </c>
      <c r="K100" s="295">
        <v>2018.0419236999996</v>
      </c>
      <c r="L100" s="294">
        <v>12</v>
      </c>
      <c r="M100" s="294">
        <v>1167</v>
      </c>
      <c r="N100" s="295">
        <v>918.34663260000002</v>
      </c>
      <c r="O100" s="264">
        <v>0</v>
      </c>
      <c r="P100" s="264">
        <v>0</v>
      </c>
      <c r="Q100" s="264">
        <v>0</v>
      </c>
      <c r="R100" s="151"/>
      <c r="S100" s="91"/>
      <c r="T100" s="202"/>
    </row>
    <row r="101" spans="1:20" s="192" customFormat="1" ht="13.5" customHeight="1" x14ac:dyDescent="0.25">
      <c r="A101" s="186">
        <v>49</v>
      </c>
      <c r="B101" s="179" t="s">
        <v>28</v>
      </c>
      <c r="C101" s="294">
        <v>231</v>
      </c>
      <c r="D101" s="294">
        <v>2314</v>
      </c>
      <c r="E101" s="295">
        <v>2120.7701493000013</v>
      </c>
      <c r="F101" s="294">
        <v>209</v>
      </c>
      <c r="G101" s="294">
        <v>278</v>
      </c>
      <c r="H101" s="295">
        <v>218.94847309999994</v>
      </c>
      <c r="I101" s="294">
        <v>13</v>
      </c>
      <c r="J101" s="294">
        <v>278</v>
      </c>
      <c r="K101" s="295">
        <v>255.67352410000001</v>
      </c>
      <c r="L101" s="294">
        <v>6</v>
      </c>
      <c r="M101" s="294">
        <v>691</v>
      </c>
      <c r="N101" s="295">
        <v>638.28544729999999</v>
      </c>
      <c r="O101" s="294">
        <v>3</v>
      </c>
      <c r="P101" s="294">
        <v>1067</v>
      </c>
      <c r="Q101" s="294">
        <v>1007.8627048000001</v>
      </c>
      <c r="R101" s="151"/>
      <c r="S101" s="91"/>
      <c r="T101" s="202"/>
    </row>
    <row r="102" spans="1:20" s="192" customFormat="1" ht="13.5" customHeight="1" x14ac:dyDescent="0.25">
      <c r="A102" s="186" t="s">
        <v>77</v>
      </c>
      <c r="B102" s="179" t="s">
        <v>29</v>
      </c>
      <c r="C102" s="294">
        <v>5</v>
      </c>
      <c r="D102" s="294">
        <v>267</v>
      </c>
      <c r="E102" s="295">
        <v>248.34948419999998</v>
      </c>
      <c r="F102" s="294">
        <v>3</v>
      </c>
      <c r="G102" s="294">
        <v>11</v>
      </c>
      <c r="H102" s="295">
        <v>9.7984860999999999</v>
      </c>
      <c r="I102" s="294">
        <v>1</v>
      </c>
      <c r="J102" s="294">
        <v>13</v>
      </c>
      <c r="K102" s="295">
        <v>11.164339699999999</v>
      </c>
      <c r="L102" s="294">
        <v>1</v>
      </c>
      <c r="M102" s="294">
        <v>243</v>
      </c>
      <c r="N102" s="295">
        <v>227.38665839999999</v>
      </c>
      <c r="O102" s="264">
        <v>0</v>
      </c>
      <c r="P102" s="264">
        <v>0</v>
      </c>
      <c r="Q102" s="264">
        <v>0</v>
      </c>
      <c r="R102" s="151"/>
      <c r="S102" s="91"/>
      <c r="T102" s="202"/>
    </row>
    <row r="103" spans="1:20" s="192" customFormat="1" ht="13.5" customHeight="1" x14ac:dyDescent="0.25">
      <c r="A103" s="186">
        <v>52</v>
      </c>
      <c r="B103" s="179" t="s">
        <v>30</v>
      </c>
      <c r="C103" s="294">
        <v>29</v>
      </c>
      <c r="D103" s="294">
        <v>245</v>
      </c>
      <c r="E103" s="295">
        <v>219.42008290000004</v>
      </c>
      <c r="F103" s="294">
        <v>22</v>
      </c>
      <c r="G103" s="294">
        <v>64</v>
      </c>
      <c r="H103" s="295">
        <v>55.589699900000006</v>
      </c>
      <c r="I103" s="294">
        <v>6</v>
      </c>
      <c r="J103" s="294">
        <v>117</v>
      </c>
      <c r="K103" s="295">
        <v>104.19116649999999</v>
      </c>
      <c r="L103" s="294">
        <v>1</v>
      </c>
      <c r="M103" s="294">
        <v>64</v>
      </c>
      <c r="N103" s="295">
        <v>59.639216500000003</v>
      </c>
      <c r="O103" s="264">
        <v>0</v>
      </c>
      <c r="P103" s="264">
        <v>0</v>
      </c>
      <c r="Q103" s="264">
        <v>0</v>
      </c>
      <c r="R103" s="151"/>
      <c r="S103" s="91"/>
      <c r="T103" s="202"/>
    </row>
    <row r="104" spans="1:20" s="192" customFormat="1" ht="13.5" customHeight="1" x14ac:dyDescent="0.25">
      <c r="A104" s="186">
        <v>53</v>
      </c>
      <c r="B104" s="179" t="s">
        <v>31</v>
      </c>
      <c r="C104" s="294">
        <v>28</v>
      </c>
      <c r="D104" s="294">
        <v>365</v>
      </c>
      <c r="E104" s="295">
        <v>339.93143609999998</v>
      </c>
      <c r="F104" s="294">
        <v>23</v>
      </c>
      <c r="G104" s="294">
        <v>83</v>
      </c>
      <c r="H104" s="295">
        <v>80.456544400000013</v>
      </c>
      <c r="I104" s="294">
        <v>4</v>
      </c>
      <c r="J104" s="294">
        <v>87</v>
      </c>
      <c r="K104" s="295">
        <v>68.093557600000011</v>
      </c>
      <c r="L104" s="294">
        <v>1</v>
      </c>
      <c r="M104" s="294">
        <v>195</v>
      </c>
      <c r="N104" s="295">
        <v>191.3813341</v>
      </c>
      <c r="O104" s="264">
        <v>0</v>
      </c>
      <c r="P104" s="264">
        <v>0</v>
      </c>
      <c r="Q104" s="264">
        <v>0</v>
      </c>
      <c r="R104" s="151"/>
      <c r="S104" s="91"/>
      <c r="T104" s="202"/>
    </row>
    <row r="105" spans="1:20" s="192" customFormat="1" ht="13.5" customHeight="1" x14ac:dyDescent="0.25">
      <c r="A105" s="186">
        <v>55</v>
      </c>
      <c r="B105" s="179" t="s">
        <v>32</v>
      </c>
      <c r="C105" s="294">
        <v>40</v>
      </c>
      <c r="D105" s="294">
        <v>1258</v>
      </c>
      <c r="E105" s="295">
        <v>1155.4141130000003</v>
      </c>
      <c r="F105" s="294">
        <v>19</v>
      </c>
      <c r="G105" s="294">
        <v>77</v>
      </c>
      <c r="H105" s="295">
        <v>66.690060500000001</v>
      </c>
      <c r="I105" s="294">
        <v>14</v>
      </c>
      <c r="J105" s="294">
        <v>287</v>
      </c>
      <c r="K105" s="295">
        <v>252.221406</v>
      </c>
      <c r="L105" s="294">
        <v>6</v>
      </c>
      <c r="M105" s="294">
        <v>593</v>
      </c>
      <c r="N105" s="295">
        <v>552.58537580000007</v>
      </c>
      <c r="O105" s="294">
        <v>1</v>
      </c>
      <c r="P105" s="294">
        <v>301</v>
      </c>
      <c r="Q105" s="294">
        <v>283.91727070000002</v>
      </c>
      <c r="R105" s="151"/>
      <c r="S105" s="91"/>
      <c r="T105" s="202"/>
    </row>
    <row r="106" spans="1:20" s="192" customFormat="1" ht="13.5" customHeight="1" x14ac:dyDescent="0.25">
      <c r="A106" s="186">
        <v>56</v>
      </c>
      <c r="B106" s="179" t="s">
        <v>33</v>
      </c>
      <c r="C106" s="294">
        <v>642</v>
      </c>
      <c r="D106" s="294">
        <v>4708</v>
      </c>
      <c r="E106" s="295">
        <v>3557.7925340999946</v>
      </c>
      <c r="F106" s="294">
        <v>503</v>
      </c>
      <c r="G106" s="294">
        <v>1863</v>
      </c>
      <c r="H106" s="295">
        <v>1451.1094519000014</v>
      </c>
      <c r="I106" s="294">
        <v>134</v>
      </c>
      <c r="J106" s="294">
        <v>2411</v>
      </c>
      <c r="K106" s="295">
        <v>1811.0727396999998</v>
      </c>
      <c r="L106" s="294">
        <v>5</v>
      </c>
      <c r="M106" s="294">
        <v>434</v>
      </c>
      <c r="N106" s="295">
        <v>295.6103425</v>
      </c>
      <c r="O106" s="264">
        <v>0</v>
      </c>
      <c r="P106" s="264">
        <v>0</v>
      </c>
      <c r="Q106" s="264">
        <v>0</v>
      </c>
      <c r="R106" s="151"/>
      <c r="S106" s="91"/>
      <c r="T106" s="202"/>
    </row>
    <row r="107" spans="1:20" s="192" customFormat="1" ht="13.5" customHeight="1" x14ac:dyDescent="0.25">
      <c r="A107" s="186" t="s">
        <v>34</v>
      </c>
      <c r="B107" s="179" t="s">
        <v>35</v>
      </c>
      <c r="C107" s="294">
        <v>206</v>
      </c>
      <c r="D107" s="294">
        <v>2531</v>
      </c>
      <c r="E107" s="295">
        <v>2048.6171075999978</v>
      </c>
      <c r="F107" s="294">
        <v>173</v>
      </c>
      <c r="G107" s="294">
        <v>325</v>
      </c>
      <c r="H107" s="295">
        <v>223.14962749999998</v>
      </c>
      <c r="I107" s="294">
        <v>27</v>
      </c>
      <c r="J107" s="294">
        <v>519</v>
      </c>
      <c r="K107" s="295">
        <v>381.46573880000005</v>
      </c>
      <c r="L107" s="294">
        <v>3</v>
      </c>
      <c r="M107" s="294">
        <v>444</v>
      </c>
      <c r="N107" s="295">
        <v>370.55159550000002</v>
      </c>
      <c r="O107" s="294">
        <v>3</v>
      </c>
      <c r="P107" s="294">
        <v>1243</v>
      </c>
      <c r="Q107" s="294">
        <v>1073.4501458</v>
      </c>
      <c r="R107" s="151"/>
      <c r="S107" s="91"/>
      <c r="T107" s="202"/>
    </row>
    <row r="108" spans="1:20" s="192" customFormat="1" ht="13.5" customHeight="1" x14ac:dyDescent="0.25">
      <c r="A108" s="186">
        <v>61</v>
      </c>
      <c r="B108" s="179" t="s">
        <v>36</v>
      </c>
      <c r="C108" s="294">
        <v>34</v>
      </c>
      <c r="D108" s="294">
        <v>1146</v>
      </c>
      <c r="E108" s="295">
        <v>1058.3416817</v>
      </c>
      <c r="F108" s="294">
        <v>23</v>
      </c>
      <c r="G108" s="294">
        <v>87</v>
      </c>
      <c r="H108" s="295">
        <v>78.400522199999983</v>
      </c>
      <c r="I108" s="294">
        <v>6</v>
      </c>
      <c r="J108" s="294">
        <v>101</v>
      </c>
      <c r="K108" s="295">
        <v>91.929897299999993</v>
      </c>
      <c r="L108" s="294">
        <v>3</v>
      </c>
      <c r="M108" s="294">
        <v>249</v>
      </c>
      <c r="N108" s="295">
        <v>234.0201892</v>
      </c>
      <c r="O108" s="294">
        <v>2</v>
      </c>
      <c r="P108" s="294">
        <v>709</v>
      </c>
      <c r="Q108" s="294">
        <v>653.99107300000003</v>
      </c>
      <c r="R108" s="151"/>
      <c r="S108" s="91"/>
      <c r="T108" s="202"/>
    </row>
    <row r="109" spans="1:20" s="192" customFormat="1" ht="13.5" customHeight="1" x14ac:dyDescent="0.25">
      <c r="A109" s="186" t="s">
        <v>78</v>
      </c>
      <c r="B109" s="179" t="s">
        <v>37</v>
      </c>
      <c r="C109" s="294">
        <v>402</v>
      </c>
      <c r="D109" s="294">
        <v>3278</v>
      </c>
      <c r="E109" s="295">
        <v>3014.9739782999927</v>
      </c>
      <c r="F109" s="294">
        <v>338</v>
      </c>
      <c r="G109" s="294">
        <v>741</v>
      </c>
      <c r="H109" s="295">
        <v>615.16184950000047</v>
      </c>
      <c r="I109" s="294">
        <v>53</v>
      </c>
      <c r="J109" s="294">
        <v>1114</v>
      </c>
      <c r="K109" s="295">
        <v>1029.8320229000003</v>
      </c>
      <c r="L109" s="294">
        <v>9</v>
      </c>
      <c r="M109" s="294">
        <v>835</v>
      </c>
      <c r="N109" s="295">
        <v>799.69133700000009</v>
      </c>
      <c r="O109" s="294">
        <v>2</v>
      </c>
      <c r="P109" s="294">
        <v>588</v>
      </c>
      <c r="Q109" s="294">
        <v>570.28876890000004</v>
      </c>
      <c r="R109" s="151"/>
      <c r="S109" s="91"/>
      <c r="T109" s="202"/>
    </row>
    <row r="110" spans="1:20" s="192" customFormat="1" ht="13.5" customHeight="1" x14ac:dyDescent="0.25">
      <c r="A110" s="186">
        <v>64</v>
      </c>
      <c r="B110" s="179" t="s">
        <v>38</v>
      </c>
      <c r="C110" s="294">
        <v>145</v>
      </c>
      <c r="D110" s="294">
        <v>2445</v>
      </c>
      <c r="E110" s="295">
        <v>2218.6778460999999</v>
      </c>
      <c r="F110" s="294">
        <v>108</v>
      </c>
      <c r="G110" s="294">
        <v>296</v>
      </c>
      <c r="H110" s="295">
        <v>236.12292690000012</v>
      </c>
      <c r="I110" s="294">
        <v>28</v>
      </c>
      <c r="J110" s="294">
        <v>536</v>
      </c>
      <c r="K110" s="295">
        <v>488.74997489999981</v>
      </c>
      <c r="L110" s="294">
        <v>8</v>
      </c>
      <c r="M110" s="294">
        <v>947</v>
      </c>
      <c r="N110" s="295">
        <v>869.54024340000001</v>
      </c>
      <c r="O110" s="294">
        <v>1</v>
      </c>
      <c r="P110" s="294">
        <v>666</v>
      </c>
      <c r="Q110" s="294">
        <v>624.26470089999998</v>
      </c>
      <c r="R110" s="151"/>
      <c r="S110" s="91"/>
      <c r="T110" s="202"/>
    </row>
    <row r="111" spans="1:20" s="192" customFormat="1" ht="13.5" customHeight="1" x14ac:dyDescent="0.25">
      <c r="A111" s="186">
        <v>65</v>
      </c>
      <c r="B111" s="179" t="s">
        <v>39</v>
      </c>
      <c r="C111" s="294">
        <v>50</v>
      </c>
      <c r="D111" s="294">
        <v>4406</v>
      </c>
      <c r="E111" s="295">
        <v>3616.5022510000003</v>
      </c>
      <c r="F111" s="294">
        <v>16</v>
      </c>
      <c r="G111" s="294">
        <v>67</v>
      </c>
      <c r="H111" s="295">
        <v>49.680739600000003</v>
      </c>
      <c r="I111" s="294">
        <v>22</v>
      </c>
      <c r="J111" s="294">
        <v>521</v>
      </c>
      <c r="K111" s="295">
        <v>431.15915020000006</v>
      </c>
      <c r="L111" s="294">
        <v>7</v>
      </c>
      <c r="M111" s="294">
        <v>771</v>
      </c>
      <c r="N111" s="295">
        <v>676.65178470000001</v>
      </c>
      <c r="O111" s="294">
        <v>5</v>
      </c>
      <c r="P111" s="294">
        <v>3047</v>
      </c>
      <c r="Q111" s="294">
        <v>2459.0105765000003</v>
      </c>
      <c r="R111" s="151"/>
      <c r="S111" s="91"/>
      <c r="T111" s="202"/>
    </row>
    <row r="112" spans="1:20" s="192" customFormat="1" ht="13.5" customHeight="1" x14ac:dyDescent="0.25">
      <c r="A112" s="186">
        <v>66</v>
      </c>
      <c r="B112" s="179" t="s">
        <v>40</v>
      </c>
      <c r="C112" s="294">
        <v>257</v>
      </c>
      <c r="D112" s="294">
        <v>1988</v>
      </c>
      <c r="E112" s="295">
        <v>1698.8507678999999</v>
      </c>
      <c r="F112" s="294">
        <v>212</v>
      </c>
      <c r="G112" s="294">
        <v>618</v>
      </c>
      <c r="H112" s="295">
        <v>498.6078158000002</v>
      </c>
      <c r="I112" s="294">
        <v>41</v>
      </c>
      <c r="J112" s="294">
        <v>874</v>
      </c>
      <c r="K112" s="295">
        <v>765.86499640000011</v>
      </c>
      <c r="L112" s="294">
        <v>3</v>
      </c>
      <c r="M112" s="294">
        <v>215</v>
      </c>
      <c r="N112" s="295">
        <v>197.5227625</v>
      </c>
      <c r="O112" s="294">
        <v>1</v>
      </c>
      <c r="P112" s="294">
        <v>281</v>
      </c>
      <c r="Q112" s="294">
        <v>236.8551932</v>
      </c>
      <c r="R112" s="151"/>
      <c r="S112" s="91"/>
      <c r="T112" s="202"/>
    </row>
    <row r="113" spans="1:21" s="192" customFormat="1" ht="13.5" customHeight="1" x14ac:dyDescent="0.25">
      <c r="A113" s="186">
        <v>68</v>
      </c>
      <c r="B113" s="179" t="s">
        <v>41</v>
      </c>
      <c r="C113" s="294">
        <v>315</v>
      </c>
      <c r="D113" s="294">
        <v>2536</v>
      </c>
      <c r="E113" s="295">
        <v>1724.5940288999961</v>
      </c>
      <c r="F113" s="294">
        <v>262</v>
      </c>
      <c r="G113" s="294">
        <v>550</v>
      </c>
      <c r="H113" s="295">
        <v>337.64067170000061</v>
      </c>
      <c r="I113" s="294">
        <v>43</v>
      </c>
      <c r="J113" s="294">
        <v>904</v>
      </c>
      <c r="K113" s="295">
        <v>729.95062030000008</v>
      </c>
      <c r="L113" s="294">
        <v>10</v>
      </c>
      <c r="M113" s="294">
        <v>1082</v>
      </c>
      <c r="N113" s="295">
        <v>657.00273690000006</v>
      </c>
      <c r="O113" s="264">
        <v>0</v>
      </c>
      <c r="P113" s="264">
        <v>0</v>
      </c>
      <c r="Q113" s="264">
        <v>0</v>
      </c>
      <c r="R113" s="151"/>
      <c r="S113" s="91"/>
      <c r="T113" s="202"/>
    </row>
    <row r="114" spans="1:21" s="192" customFormat="1" ht="13.5" customHeight="1" x14ac:dyDescent="0.25">
      <c r="A114" s="186">
        <v>69</v>
      </c>
      <c r="B114" s="179" t="s">
        <v>42</v>
      </c>
      <c r="C114" s="294">
        <v>746</v>
      </c>
      <c r="D114" s="294">
        <v>2937</v>
      </c>
      <c r="E114" s="295">
        <v>2432.0381535999973</v>
      </c>
      <c r="F114" s="294">
        <v>685</v>
      </c>
      <c r="G114" s="294">
        <v>1568</v>
      </c>
      <c r="H114" s="295">
        <v>1226.8258112999997</v>
      </c>
      <c r="I114" s="294">
        <v>56</v>
      </c>
      <c r="J114" s="294">
        <v>935</v>
      </c>
      <c r="K114" s="295">
        <v>804.69556779999982</v>
      </c>
      <c r="L114" s="294">
        <v>5</v>
      </c>
      <c r="M114" s="294">
        <v>434</v>
      </c>
      <c r="N114" s="295">
        <v>400.5167745</v>
      </c>
      <c r="O114" s="264">
        <v>0</v>
      </c>
      <c r="P114" s="264">
        <v>0</v>
      </c>
      <c r="Q114" s="264">
        <v>0</v>
      </c>
      <c r="R114" s="151"/>
      <c r="S114" s="91"/>
      <c r="T114" s="202"/>
    </row>
    <row r="115" spans="1:21" s="192" customFormat="1" ht="13.5" customHeight="1" x14ac:dyDescent="0.25">
      <c r="A115" s="186">
        <v>70</v>
      </c>
      <c r="B115" s="179" t="s">
        <v>43</v>
      </c>
      <c r="C115" s="294">
        <v>459</v>
      </c>
      <c r="D115" s="294">
        <v>3762</v>
      </c>
      <c r="E115" s="295">
        <v>3299.4236713999935</v>
      </c>
      <c r="F115" s="294">
        <v>425</v>
      </c>
      <c r="G115" s="294">
        <v>747</v>
      </c>
      <c r="H115" s="295">
        <v>580.54490610000096</v>
      </c>
      <c r="I115" s="294">
        <v>27</v>
      </c>
      <c r="J115" s="294">
        <v>528</v>
      </c>
      <c r="K115" s="295">
        <v>442.90729279999994</v>
      </c>
      <c r="L115" s="294">
        <v>5</v>
      </c>
      <c r="M115" s="294">
        <v>483</v>
      </c>
      <c r="N115" s="295">
        <v>367.47297879999996</v>
      </c>
      <c r="O115" s="294">
        <v>2</v>
      </c>
      <c r="P115" s="294">
        <v>2004</v>
      </c>
      <c r="Q115" s="294">
        <v>1908.4984936999999</v>
      </c>
      <c r="R115" s="151"/>
      <c r="S115" s="91"/>
      <c r="T115" s="202"/>
    </row>
    <row r="116" spans="1:21" s="192" customFormat="1" ht="13.5" customHeight="1" x14ac:dyDescent="0.25">
      <c r="A116" s="186">
        <v>71</v>
      </c>
      <c r="B116" s="179" t="s">
        <v>44</v>
      </c>
      <c r="C116" s="294">
        <v>554</v>
      </c>
      <c r="D116" s="294">
        <v>3986</v>
      </c>
      <c r="E116" s="295">
        <v>3503.152580099998</v>
      </c>
      <c r="F116" s="294">
        <v>457</v>
      </c>
      <c r="G116" s="294">
        <v>1166</v>
      </c>
      <c r="H116" s="295">
        <v>960.58965719999856</v>
      </c>
      <c r="I116" s="294">
        <v>87</v>
      </c>
      <c r="J116" s="294">
        <v>1682</v>
      </c>
      <c r="K116" s="295">
        <v>1498.4652015999993</v>
      </c>
      <c r="L116" s="294">
        <v>10</v>
      </c>
      <c r="M116" s="294">
        <v>1138</v>
      </c>
      <c r="N116" s="295">
        <v>1044.0977212999999</v>
      </c>
      <c r="O116" s="264">
        <v>0</v>
      </c>
      <c r="P116" s="264">
        <v>0</v>
      </c>
      <c r="Q116" s="264">
        <v>0</v>
      </c>
      <c r="R116" s="151"/>
      <c r="S116" s="91"/>
      <c r="T116" s="202"/>
    </row>
    <row r="117" spans="1:21" s="192" customFormat="1" ht="13.5" customHeight="1" x14ac:dyDescent="0.25">
      <c r="A117" s="186">
        <v>72</v>
      </c>
      <c r="B117" s="179" t="s">
        <v>45</v>
      </c>
      <c r="C117" s="294">
        <v>65</v>
      </c>
      <c r="D117" s="294">
        <v>1388</v>
      </c>
      <c r="E117" s="295">
        <v>1276.0005153</v>
      </c>
      <c r="F117" s="294">
        <v>49</v>
      </c>
      <c r="G117" s="294">
        <v>101</v>
      </c>
      <c r="H117" s="295">
        <v>72.269415600000031</v>
      </c>
      <c r="I117" s="294">
        <v>12</v>
      </c>
      <c r="J117" s="294">
        <v>252</v>
      </c>
      <c r="K117" s="295">
        <v>232.56634390000002</v>
      </c>
      <c r="L117" s="294">
        <v>3</v>
      </c>
      <c r="M117" s="294">
        <v>372</v>
      </c>
      <c r="N117" s="295">
        <v>345.98001010000002</v>
      </c>
      <c r="O117" s="294">
        <v>1</v>
      </c>
      <c r="P117" s="294">
        <v>663</v>
      </c>
      <c r="Q117" s="294">
        <v>625.18474570000001</v>
      </c>
      <c r="R117" s="151"/>
      <c r="S117" s="91"/>
      <c r="T117" s="202"/>
    </row>
    <row r="118" spans="1:21" s="192" customFormat="1" ht="13.5" customHeight="1" x14ac:dyDescent="0.25">
      <c r="A118" s="186" t="s">
        <v>46</v>
      </c>
      <c r="B118" s="179" t="s">
        <v>47</v>
      </c>
      <c r="C118" s="294">
        <v>820</v>
      </c>
      <c r="D118" s="294">
        <v>2203</v>
      </c>
      <c r="E118" s="295">
        <v>1581.6973503999927</v>
      </c>
      <c r="F118" s="294">
        <v>783</v>
      </c>
      <c r="G118" s="294">
        <v>1127</v>
      </c>
      <c r="H118" s="295">
        <v>790.84621440000319</v>
      </c>
      <c r="I118" s="294">
        <v>30</v>
      </c>
      <c r="J118" s="294">
        <v>589</v>
      </c>
      <c r="K118" s="295">
        <v>477.87392140000009</v>
      </c>
      <c r="L118" s="294">
        <v>7</v>
      </c>
      <c r="M118" s="294">
        <v>487</v>
      </c>
      <c r="N118" s="295">
        <v>312.97721459999997</v>
      </c>
      <c r="O118" s="264">
        <v>0</v>
      </c>
      <c r="P118" s="264">
        <v>0</v>
      </c>
      <c r="Q118" s="264">
        <v>0</v>
      </c>
      <c r="R118" s="151"/>
      <c r="S118" s="91"/>
      <c r="T118" s="202"/>
    </row>
    <row r="119" spans="1:21" s="192" customFormat="1" ht="13.5" customHeight="1" x14ac:dyDescent="0.25">
      <c r="A119" s="186" t="s">
        <v>164</v>
      </c>
      <c r="B119" s="179" t="s">
        <v>48</v>
      </c>
      <c r="C119" s="294">
        <v>384</v>
      </c>
      <c r="D119" s="294">
        <v>5069</v>
      </c>
      <c r="E119" s="295">
        <v>3814.9024476000004</v>
      </c>
      <c r="F119" s="294">
        <v>312</v>
      </c>
      <c r="G119" s="294">
        <v>763</v>
      </c>
      <c r="H119" s="295">
        <v>536.3508566999991</v>
      </c>
      <c r="I119" s="294">
        <v>56</v>
      </c>
      <c r="J119" s="294">
        <v>1228</v>
      </c>
      <c r="K119" s="295">
        <v>978.51979230000018</v>
      </c>
      <c r="L119" s="294">
        <v>13</v>
      </c>
      <c r="M119" s="294">
        <v>1313</v>
      </c>
      <c r="N119" s="295">
        <v>937.01666079999995</v>
      </c>
      <c r="O119" s="294">
        <v>3</v>
      </c>
      <c r="P119" s="294">
        <v>1765</v>
      </c>
      <c r="Q119" s="294">
        <v>1363.0151378</v>
      </c>
      <c r="R119" s="151"/>
      <c r="S119" s="91"/>
      <c r="T119" s="202"/>
    </row>
    <row r="120" spans="1:21" s="192" customFormat="1" ht="13.5" customHeight="1" x14ac:dyDescent="0.25">
      <c r="A120" s="186">
        <v>78</v>
      </c>
      <c r="B120" s="179" t="s">
        <v>49</v>
      </c>
      <c r="C120" s="294">
        <v>105</v>
      </c>
      <c r="D120" s="294">
        <v>7292</v>
      </c>
      <c r="E120" s="295">
        <v>5672.7235131999987</v>
      </c>
      <c r="F120" s="294">
        <v>43</v>
      </c>
      <c r="G120" s="294">
        <v>139</v>
      </c>
      <c r="H120" s="295">
        <v>105.79254529999997</v>
      </c>
      <c r="I120" s="294">
        <v>22</v>
      </c>
      <c r="J120" s="294">
        <v>648</v>
      </c>
      <c r="K120" s="295">
        <v>537.6832531</v>
      </c>
      <c r="L120" s="294">
        <v>34</v>
      </c>
      <c r="M120" s="294">
        <v>4313</v>
      </c>
      <c r="N120" s="295">
        <v>3294.9428429000009</v>
      </c>
      <c r="O120" s="294">
        <v>6</v>
      </c>
      <c r="P120" s="294">
        <v>2192</v>
      </c>
      <c r="Q120" s="294">
        <v>1734.3048718999999</v>
      </c>
      <c r="R120" s="151"/>
      <c r="S120" s="91"/>
      <c r="T120" s="202"/>
    </row>
    <row r="121" spans="1:21" s="192" customFormat="1" ht="13.5" customHeight="1" x14ac:dyDescent="0.25">
      <c r="A121" s="186">
        <v>84</v>
      </c>
      <c r="B121" s="179" t="s">
        <v>50</v>
      </c>
      <c r="C121" s="294">
        <v>206</v>
      </c>
      <c r="D121" s="294">
        <v>6403</v>
      </c>
      <c r="E121" s="295">
        <v>5623.7952385000017</v>
      </c>
      <c r="F121" s="294">
        <v>75</v>
      </c>
      <c r="G121" s="294">
        <v>345</v>
      </c>
      <c r="H121" s="295">
        <v>295.2350035</v>
      </c>
      <c r="I121" s="294">
        <v>98</v>
      </c>
      <c r="J121" s="294">
        <v>2407</v>
      </c>
      <c r="K121" s="295">
        <v>2096.2202349999993</v>
      </c>
      <c r="L121" s="294">
        <v>31</v>
      </c>
      <c r="M121" s="294">
        <v>2751</v>
      </c>
      <c r="N121" s="295">
        <v>2415.9899999999998</v>
      </c>
      <c r="O121" s="294">
        <v>2</v>
      </c>
      <c r="P121" s="294">
        <v>900</v>
      </c>
      <c r="Q121" s="294">
        <v>816.34999999999991</v>
      </c>
      <c r="R121" s="151"/>
      <c r="S121" s="91"/>
      <c r="T121" s="202"/>
    </row>
    <row r="122" spans="1:21" s="192" customFormat="1" ht="13.5" customHeight="1" x14ac:dyDescent="0.25">
      <c r="A122" s="186">
        <v>85</v>
      </c>
      <c r="B122" s="179" t="s">
        <v>51</v>
      </c>
      <c r="C122" s="294">
        <v>764</v>
      </c>
      <c r="D122" s="294">
        <v>10279</v>
      </c>
      <c r="E122" s="295">
        <v>7072.7296004999862</v>
      </c>
      <c r="F122" s="294">
        <v>574</v>
      </c>
      <c r="G122" s="294">
        <v>1310</v>
      </c>
      <c r="H122" s="295">
        <v>746.55642119999868</v>
      </c>
      <c r="I122" s="294">
        <v>142</v>
      </c>
      <c r="J122" s="294">
        <v>3048</v>
      </c>
      <c r="K122" s="295">
        <v>2025.5155581000006</v>
      </c>
      <c r="L122" s="294">
        <v>44</v>
      </c>
      <c r="M122" s="294">
        <v>4555</v>
      </c>
      <c r="N122" s="295">
        <v>3376.8761560999992</v>
      </c>
      <c r="O122" s="294">
        <v>4</v>
      </c>
      <c r="P122" s="294">
        <v>1366</v>
      </c>
      <c r="Q122" s="294">
        <v>923.7814651000001</v>
      </c>
      <c r="R122" s="151"/>
      <c r="S122" s="91"/>
      <c r="T122" s="202"/>
    </row>
    <row r="123" spans="1:21" s="192" customFormat="1" ht="13.5" customHeight="1" x14ac:dyDescent="0.25">
      <c r="A123" s="186">
        <v>86</v>
      </c>
      <c r="B123" s="179" t="s">
        <v>52</v>
      </c>
      <c r="C123" s="294">
        <v>1934</v>
      </c>
      <c r="D123" s="294">
        <v>19912</v>
      </c>
      <c r="E123" s="295">
        <v>15963.914089199918</v>
      </c>
      <c r="F123" s="294">
        <v>1790</v>
      </c>
      <c r="G123" s="294">
        <v>3291</v>
      </c>
      <c r="H123" s="295">
        <v>2318.1067471999818</v>
      </c>
      <c r="I123" s="294">
        <v>92</v>
      </c>
      <c r="J123" s="294">
        <v>1732</v>
      </c>
      <c r="K123" s="295">
        <v>1296.7591748</v>
      </c>
      <c r="L123" s="294">
        <v>41</v>
      </c>
      <c r="M123" s="294">
        <v>4637</v>
      </c>
      <c r="N123" s="295">
        <v>3624.4101721999987</v>
      </c>
      <c r="O123" s="294">
        <v>11</v>
      </c>
      <c r="P123" s="294">
        <v>10252</v>
      </c>
      <c r="Q123" s="294">
        <v>8724.637995000001</v>
      </c>
      <c r="R123" s="151"/>
      <c r="S123" s="91"/>
      <c r="T123" s="202"/>
    </row>
    <row r="124" spans="1:21" s="192" customFormat="1" ht="13.5" customHeight="1" x14ac:dyDescent="0.25">
      <c r="A124" s="186">
        <v>87</v>
      </c>
      <c r="B124" s="179" t="s">
        <v>53</v>
      </c>
      <c r="C124" s="294">
        <v>72</v>
      </c>
      <c r="D124" s="294">
        <v>3672</v>
      </c>
      <c r="E124" s="295">
        <v>2704.0184618000008</v>
      </c>
      <c r="F124" s="294">
        <v>17</v>
      </c>
      <c r="G124" s="294">
        <v>90</v>
      </c>
      <c r="H124" s="295">
        <v>65.684036399999997</v>
      </c>
      <c r="I124" s="294">
        <v>37</v>
      </c>
      <c r="J124" s="294">
        <v>941</v>
      </c>
      <c r="K124" s="295">
        <v>645.54716860000008</v>
      </c>
      <c r="L124" s="294">
        <v>16</v>
      </c>
      <c r="M124" s="294">
        <v>1867</v>
      </c>
      <c r="N124" s="295">
        <v>1435.0649082</v>
      </c>
      <c r="O124" s="294">
        <v>2</v>
      </c>
      <c r="P124" s="294">
        <v>774</v>
      </c>
      <c r="Q124" s="294">
        <v>557.72234860000003</v>
      </c>
      <c r="R124" s="151"/>
      <c r="S124" s="91"/>
      <c r="T124" s="202"/>
    </row>
    <row r="125" spans="1:21" s="192" customFormat="1" ht="13.5" customHeight="1" x14ac:dyDescent="0.25">
      <c r="A125" s="186">
        <v>88</v>
      </c>
      <c r="B125" s="179" t="s">
        <v>54</v>
      </c>
      <c r="C125" s="294">
        <v>300</v>
      </c>
      <c r="D125" s="294">
        <v>5202</v>
      </c>
      <c r="E125" s="295">
        <v>3457.7685975999971</v>
      </c>
      <c r="F125" s="294">
        <v>154</v>
      </c>
      <c r="G125" s="294">
        <v>604</v>
      </c>
      <c r="H125" s="295">
        <v>390.89963430000023</v>
      </c>
      <c r="I125" s="294">
        <v>130</v>
      </c>
      <c r="J125" s="294">
        <v>2842</v>
      </c>
      <c r="K125" s="295">
        <v>1953.1969918</v>
      </c>
      <c r="L125" s="294">
        <v>15</v>
      </c>
      <c r="M125" s="294">
        <v>1505</v>
      </c>
      <c r="N125" s="295">
        <v>900.1378234</v>
      </c>
      <c r="O125" s="294">
        <v>1</v>
      </c>
      <c r="P125" s="294">
        <v>251</v>
      </c>
      <c r="Q125" s="294">
        <v>213.53414810000001</v>
      </c>
      <c r="R125" s="151"/>
      <c r="S125" s="91"/>
      <c r="T125" s="202"/>
    </row>
    <row r="126" spans="1:21" s="192" customFormat="1" ht="13.5" customHeight="1" x14ac:dyDescent="0.25">
      <c r="A126" s="186" t="s">
        <v>55</v>
      </c>
      <c r="B126" s="179" t="s">
        <v>56</v>
      </c>
      <c r="C126" s="294">
        <v>620</v>
      </c>
      <c r="D126" s="294">
        <v>4051</v>
      </c>
      <c r="E126" s="295">
        <v>2820.2985251000055</v>
      </c>
      <c r="F126" s="294">
        <v>546</v>
      </c>
      <c r="G126" s="294">
        <v>992</v>
      </c>
      <c r="H126" s="295">
        <v>613.95307070000104</v>
      </c>
      <c r="I126" s="294">
        <v>60</v>
      </c>
      <c r="J126" s="294">
        <v>1188</v>
      </c>
      <c r="K126" s="295">
        <v>783.1802557000002</v>
      </c>
      <c r="L126" s="294">
        <v>13</v>
      </c>
      <c r="M126" s="294">
        <v>1405</v>
      </c>
      <c r="N126" s="295">
        <v>1034.294365</v>
      </c>
      <c r="O126" s="294">
        <v>1</v>
      </c>
      <c r="P126" s="294">
        <v>466</v>
      </c>
      <c r="Q126" s="294">
        <v>388.87083369999999</v>
      </c>
      <c r="R126" s="151"/>
      <c r="S126" s="202"/>
      <c r="T126" s="202"/>
    </row>
    <row r="127" spans="1:21" s="192" customFormat="1" ht="13.5" customHeight="1" x14ac:dyDescent="0.25">
      <c r="A127" s="186" t="s">
        <v>57</v>
      </c>
      <c r="B127" s="179" t="s">
        <v>58</v>
      </c>
      <c r="C127" s="294">
        <v>1221</v>
      </c>
      <c r="D127" s="294">
        <v>4666</v>
      </c>
      <c r="E127" s="295">
        <v>3210.9861327000094</v>
      </c>
      <c r="F127" s="294">
        <v>1143</v>
      </c>
      <c r="G127" s="294">
        <v>2261</v>
      </c>
      <c r="H127" s="295">
        <v>1537.7009464999946</v>
      </c>
      <c r="I127" s="294">
        <v>66</v>
      </c>
      <c r="J127" s="294">
        <v>1298</v>
      </c>
      <c r="K127" s="295">
        <v>901.04322869999999</v>
      </c>
      <c r="L127" s="294">
        <v>12</v>
      </c>
      <c r="M127" s="294">
        <v>1107</v>
      </c>
      <c r="N127" s="295">
        <v>772.2419574999999</v>
      </c>
      <c r="O127" s="264">
        <v>0</v>
      </c>
      <c r="P127" s="264">
        <v>0</v>
      </c>
      <c r="Q127" s="264">
        <v>0</v>
      </c>
      <c r="R127" s="151"/>
      <c r="S127" s="202"/>
      <c r="T127" s="202"/>
      <c r="U127" s="33"/>
    </row>
    <row r="128" spans="1:21" s="192" customFormat="1" ht="13.5" customHeight="1" x14ac:dyDescent="0.25">
      <c r="A128" s="242"/>
      <c r="B128" s="242"/>
      <c r="C128" s="264"/>
      <c r="D128" s="264"/>
      <c r="E128" s="264"/>
      <c r="F128" s="264"/>
      <c r="G128" s="264"/>
      <c r="H128" s="264"/>
      <c r="I128" s="264"/>
      <c r="J128" s="264"/>
      <c r="K128" s="264"/>
      <c r="L128" s="264"/>
      <c r="M128" s="264"/>
      <c r="N128" s="264"/>
      <c r="O128" s="264"/>
      <c r="P128" s="264"/>
      <c r="Q128" s="264"/>
      <c r="R128" s="151"/>
      <c r="S128" s="202"/>
      <c r="T128" s="202"/>
      <c r="U128" s="33"/>
    </row>
    <row r="129" spans="1:21" s="192" customFormat="1" ht="13.5" customHeight="1" x14ac:dyDescent="0.25">
      <c r="A129" s="205" t="s">
        <v>162</v>
      </c>
      <c r="B129" s="242"/>
      <c r="C129" s="264"/>
      <c r="D129" s="264"/>
      <c r="E129" s="264"/>
      <c r="F129" s="264"/>
      <c r="G129" s="264"/>
      <c r="H129" s="264"/>
      <c r="I129" s="264"/>
      <c r="J129" s="264"/>
      <c r="K129" s="264"/>
      <c r="L129" s="264"/>
      <c r="M129" s="264"/>
      <c r="N129" s="264"/>
      <c r="O129" s="264"/>
      <c r="P129" s="264"/>
      <c r="Q129" s="264"/>
      <c r="R129" s="151"/>
      <c r="S129" s="202"/>
      <c r="T129" s="202"/>
      <c r="U129" s="33"/>
    </row>
    <row r="130" spans="1:21" s="192" customFormat="1" ht="13.5" customHeight="1" x14ac:dyDescent="0.25">
      <c r="A130" s="234" t="s">
        <v>218</v>
      </c>
      <c r="B130" s="242"/>
      <c r="C130" s="264"/>
      <c r="D130" s="264"/>
      <c r="E130" s="264"/>
      <c r="F130" s="264"/>
      <c r="G130" s="264"/>
      <c r="H130" s="264"/>
      <c r="I130" s="264"/>
      <c r="J130" s="264"/>
      <c r="K130" s="264"/>
      <c r="L130" s="264"/>
      <c r="M130" s="264"/>
      <c r="N130" s="264"/>
      <c r="O130" s="264"/>
      <c r="P130" s="264"/>
      <c r="Q130" s="264"/>
      <c r="R130" s="151"/>
      <c r="S130" s="202"/>
      <c r="T130" s="202"/>
      <c r="U130" s="33"/>
    </row>
    <row r="131" spans="1:21" s="192" customFormat="1" ht="13.5" customHeight="1" x14ac:dyDescent="0.25">
      <c r="A131" s="250" t="s">
        <v>219</v>
      </c>
      <c r="B131" s="242"/>
      <c r="C131" s="264"/>
      <c r="D131" s="264"/>
      <c r="E131" s="264"/>
      <c r="F131" s="264"/>
      <c r="G131" s="264"/>
      <c r="H131" s="264"/>
      <c r="I131" s="264"/>
      <c r="J131" s="264"/>
      <c r="K131" s="264"/>
      <c r="L131" s="264"/>
      <c r="M131" s="264"/>
      <c r="N131" s="264"/>
      <c r="O131" s="264"/>
      <c r="P131" s="264"/>
      <c r="Q131" s="264"/>
      <c r="R131" s="151"/>
      <c r="S131" s="202"/>
      <c r="T131" s="202"/>
      <c r="U131" s="33"/>
    </row>
    <row r="132" spans="1:21" s="33" customFormat="1" ht="13.5" customHeight="1" x14ac:dyDescent="0.25">
      <c r="A132" s="235" t="s">
        <v>207</v>
      </c>
      <c r="B132" s="242"/>
      <c r="C132" s="264"/>
      <c r="D132" s="264"/>
      <c r="E132" s="264"/>
      <c r="F132" s="264"/>
      <c r="G132" s="264"/>
      <c r="H132" s="264"/>
      <c r="I132" s="264"/>
      <c r="J132" s="264"/>
      <c r="K132" s="264"/>
      <c r="L132" s="264"/>
      <c r="M132" s="264"/>
      <c r="N132" s="264"/>
      <c r="O132" s="264"/>
      <c r="P132" s="264"/>
      <c r="Q132" s="264"/>
      <c r="R132" s="151"/>
      <c r="S132" s="202"/>
      <c r="T132" s="202"/>
      <c r="U132" s="202"/>
    </row>
    <row r="133" spans="1:21" s="33" customFormat="1" ht="13.5" customHeight="1" x14ac:dyDescent="0.25">
      <c r="A133" s="235" t="s">
        <v>221</v>
      </c>
      <c r="B133" s="242"/>
      <c r="C133" s="264"/>
      <c r="D133" s="264"/>
      <c r="E133" s="264"/>
      <c r="F133" s="264"/>
      <c r="G133" s="264"/>
      <c r="H133" s="264"/>
      <c r="I133" s="264"/>
      <c r="J133" s="264"/>
      <c r="K133" s="264"/>
      <c r="L133" s="264"/>
      <c r="M133" s="264"/>
      <c r="N133" s="264"/>
      <c r="O133" s="264"/>
      <c r="P133" s="264"/>
      <c r="Q133" s="264"/>
      <c r="R133" s="151"/>
      <c r="S133" s="202"/>
      <c r="T133" s="202"/>
      <c r="U133" s="202"/>
    </row>
    <row r="134" spans="1:21" s="33" customFormat="1" ht="13.5" customHeight="1" x14ac:dyDescent="0.25">
      <c r="A134" s="235" t="s">
        <v>227</v>
      </c>
      <c r="B134" s="242"/>
      <c r="C134" s="264"/>
      <c r="D134" s="264"/>
      <c r="E134" s="264"/>
      <c r="F134" s="264"/>
      <c r="G134" s="264"/>
      <c r="H134" s="264"/>
      <c r="I134" s="264"/>
      <c r="J134" s="264"/>
      <c r="K134" s="264"/>
      <c r="L134" s="264"/>
      <c r="M134" s="264"/>
      <c r="N134" s="264"/>
      <c r="O134" s="264"/>
      <c r="P134" s="264"/>
      <c r="Q134" s="264"/>
      <c r="R134" s="151"/>
      <c r="S134" s="202"/>
      <c r="T134" s="202"/>
    </row>
    <row r="135" spans="1:21" s="33" customFormat="1" ht="13.5" customHeight="1" x14ac:dyDescent="0.25">
      <c r="A135" s="243"/>
      <c r="B135" s="242"/>
      <c r="C135" s="264"/>
      <c r="D135" s="264"/>
      <c r="E135" s="264"/>
      <c r="F135" s="264"/>
      <c r="G135" s="264"/>
      <c r="H135" s="264"/>
      <c r="I135" s="264"/>
      <c r="J135" s="264"/>
      <c r="K135" s="264"/>
      <c r="L135" s="264"/>
      <c r="M135" s="264"/>
      <c r="N135" s="264"/>
      <c r="O135" s="264"/>
      <c r="P135" s="264"/>
      <c r="Q135" s="264"/>
      <c r="R135" s="151"/>
      <c r="S135" s="202"/>
      <c r="T135" s="202"/>
    </row>
    <row r="136" spans="1:21" s="33" customFormat="1" ht="13.5" customHeight="1" x14ac:dyDescent="0.25">
      <c r="A136" s="243" t="s">
        <v>271</v>
      </c>
      <c r="B136" s="242"/>
      <c r="C136" s="264"/>
      <c r="D136" s="264"/>
      <c r="E136" s="264"/>
      <c r="F136" s="264"/>
      <c r="G136" s="264"/>
      <c r="H136" s="264"/>
      <c r="I136" s="264"/>
      <c r="J136" s="264"/>
      <c r="K136" s="264"/>
      <c r="L136" s="264"/>
      <c r="M136" s="264"/>
      <c r="N136" s="264"/>
      <c r="O136" s="264"/>
      <c r="P136" s="264"/>
      <c r="Q136" s="264"/>
      <c r="R136" s="151"/>
      <c r="S136" s="151"/>
      <c r="T136" s="151"/>
    </row>
    <row r="137" spans="1:21" s="202" customFormat="1" ht="13.5" customHeight="1" x14ac:dyDescent="0.25">
      <c r="A137" s="243"/>
      <c r="B137" s="242"/>
      <c r="C137" s="264"/>
      <c r="D137" s="264"/>
      <c r="E137" s="264"/>
      <c r="F137" s="264"/>
      <c r="G137" s="264"/>
      <c r="H137" s="264"/>
      <c r="I137" s="264"/>
      <c r="J137" s="264"/>
      <c r="K137" s="264"/>
      <c r="L137" s="264"/>
      <c r="M137" s="264"/>
      <c r="N137" s="264"/>
      <c r="O137" s="264"/>
      <c r="P137" s="264"/>
      <c r="Q137" s="264"/>
      <c r="R137" s="151"/>
      <c r="S137" s="348"/>
      <c r="T137" s="349"/>
      <c r="U137" s="33"/>
    </row>
    <row r="138" spans="1:21" s="202" customFormat="1" ht="13.5" customHeight="1" x14ac:dyDescent="0.25">
      <c r="A138" s="243"/>
      <c r="B138" s="242"/>
      <c r="C138" s="264"/>
      <c r="D138" s="264"/>
      <c r="E138" s="264"/>
      <c r="F138" s="264"/>
      <c r="G138" s="264"/>
      <c r="H138" s="264"/>
      <c r="I138" s="264"/>
      <c r="J138" s="264"/>
      <c r="K138" s="264"/>
      <c r="L138" s="264"/>
      <c r="M138" s="264"/>
      <c r="N138" s="264"/>
      <c r="O138" s="264"/>
      <c r="P138" s="264"/>
      <c r="Q138" s="264"/>
      <c r="R138" s="151"/>
      <c r="S138" s="151"/>
      <c r="T138" s="350"/>
      <c r="U138" s="33"/>
    </row>
    <row r="139" spans="1:21" s="33" customFormat="1" ht="13.5" customHeight="1" x14ac:dyDescent="0.25">
      <c r="A139" s="239" t="s">
        <v>247</v>
      </c>
      <c r="B139" s="202"/>
      <c r="C139" s="271"/>
      <c r="D139" s="271"/>
      <c r="E139" s="267"/>
      <c r="F139" s="271"/>
      <c r="G139" s="271"/>
      <c r="H139" s="267"/>
      <c r="I139" s="271"/>
      <c r="J139" s="271"/>
      <c r="K139" s="267"/>
      <c r="L139" s="271"/>
      <c r="M139" s="271"/>
      <c r="N139" s="267"/>
      <c r="O139" s="271"/>
      <c r="P139" s="271"/>
      <c r="Q139" s="267"/>
      <c r="R139" s="202"/>
      <c r="S139" s="350"/>
      <c r="T139" s="350"/>
    </row>
    <row r="140" spans="1:21" s="33" customFormat="1" ht="13.5" customHeight="1" x14ac:dyDescent="0.25">
      <c r="A140" s="208" t="s">
        <v>0</v>
      </c>
      <c r="B140" s="202"/>
      <c r="C140" s="271"/>
      <c r="D140" s="271"/>
      <c r="E140" s="267"/>
      <c r="F140" s="271"/>
      <c r="G140" s="271"/>
      <c r="H140" s="267"/>
      <c r="I140" s="271"/>
      <c r="J140" s="271"/>
      <c r="K140" s="267"/>
      <c r="L140" s="271"/>
      <c r="M140" s="271"/>
      <c r="N140" s="267"/>
      <c r="O140" s="271"/>
      <c r="P140" s="271"/>
      <c r="Q140" s="267"/>
      <c r="R140" s="202"/>
      <c r="S140" s="350"/>
      <c r="T140" s="350"/>
    </row>
    <row r="141" spans="1:21" s="33" customFormat="1" ht="13.5" customHeight="1" x14ac:dyDescent="0.25">
      <c r="A141" s="202"/>
      <c r="B141" s="202"/>
      <c r="C141" s="271"/>
      <c r="D141" s="271"/>
      <c r="E141" s="230"/>
      <c r="F141" s="271"/>
      <c r="G141" s="271"/>
      <c r="H141" s="230"/>
      <c r="I141" s="271"/>
      <c r="J141" s="271"/>
      <c r="K141" s="230"/>
      <c r="L141" s="271"/>
      <c r="M141" s="271"/>
      <c r="N141" s="230"/>
      <c r="O141" s="271"/>
      <c r="P141" s="271"/>
      <c r="Q141" s="230"/>
      <c r="R141" s="202"/>
      <c r="S141" s="350"/>
      <c r="T141" s="350"/>
      <c r="U141" s="192"/>
    </row>
    <row r="142" spans="1:21" s="33" customFormat="1" ht="13.5" customHeight="1" x14ac:dyDescent="0.25">
      <c r="A142" s="204" t="s">
        <v>72</v>
      </c>
      <c r="B142" s="211" t="s">
        <v>65</v>
      </c>
      <c r="C142" s="246"/>
      <c r="D142" s="246"/>
      <c r="E142" s="247"/>
      <c r="F142" s="246"/>
      <c r="G142" s="246"/>
      <c r="H142" s="247"/>
      <c r="I142" s="246"/>
      <c r="J142" s="246"/>
      <c r="K142" s="247"/>
      <c r="L142" s="246"/>
      <c r="M142" s="246"/>
      <c r="N142" s="247"/>
      <c r="O142" s="246"/>
      <c r="P142" s="246"/>
      <c r="Q142" s="247" t="s">
        <v>211</v>
      </c>
      <c r="R142" s="192"/>
      <c r="S142" s="350"/>
      <c r="T142" s="151"/>
    </row>
    <row r="143" spans="1:21" s="33" customFormat="1" ht="13.5" customHeight="1" x14ac:dyDescent="0.2">
      <c r="A143" s="209"/>
      <c r="B143" s="211"/>
      <c r="C143" s="247"/>
      <c r="D143" s="247"/>
      <c r="E143" s="216" t="s">
        <v>1</v>
      </c>
      <c r="F143" s="247"/>
      <c r="G143" s="247"/>
      <c r="H143" s="216" t="s">
        <v>169</v>
      </c>
      <c r="I143" s="247"/>
      <c r="J143" s="247"/>
      <c r="K143" s="216" t="s">
        <v>168</v>
      </c>
      <c r="L143" s="247"/>
      <c r="M143" s="247"/>
      <c r="N143" s="216" t="s">
        <v>167</v>
      </c>
      <c r="O143" s="247"/>
      <c r="P143" s="247"/>
      <c r="Q143" s="247" t="s">
        <v>170</v>
      </c>
      <c r="R143" s="192"/>
      <c r="S143" s="207" t="s">
        <v>192</v>
      </c>
      <c r="T143" s="192"/>
      <c r="U143" s="8"/>
    </row>
    <row r="144" spans="1:21" s="33" customFormat="1" ht="13.5" customHeight="1" x14ac:dyDescent="0.25">
      <c r="A144" s="210"/>
      <c r="B144" s="210"/>
      <c r="C144" s="248" t="s">
        <v>66</v>
      </c>
      <c r="D144" s="248" t="s">
        <v>223</v>
      </c>
      <c r="E144" s="249" t="s">
        <v>222</v>
      </c>
      <c r="F144" s="248" t="s">
        <v>66</v>
      </c>
      <c r="G144" s="248" t="s">
        <v>223</v>
      </c>
      <c r="H144" s="249" t="s">
        <v>222</v>
      </c>
      <c r="I144" s="248" t="s">
        <v>66</v>
      </c>
      <c r="J144" s="248" t="s">
        <v>223</v>
      </c>
      <c r="K144" s="249" t="s">
        <v>222</v>
      </c>
      <c r="L144" s="248" t="s">
        <v>66</v>
      </c>
      <c r="M144" s="248" t="s">
        <v>223</v>
      </c>
      <c r="N144" s="249" t="s">
        <v>222</v>
      </c>
      <c r="O144" s="248" t="s">
        <v>66</v>
      </c>
      <c r="P144" s="248" t="s">
        <v>223</v>
      </c>
      <c r="Q144" s="248" t="s">
        <v>222</v>
      </c>
      <c r="R144" s="192"/>
      <c r="S144" s="192"/>
      <c r="T144" s="192"/>
      <c r="U144" s="34"/>
    </row>
    <row r="145" spans="1:21" s="33" customFormat="1" ht="13.5" customHeight="1" x14ac:dyDescent="0.25">
      <c r="A145" s="212"/>
      <c r="B145" s="241" t="s">
        <v>1</v>
      </c>
      <c r="C145" s="255">
        <v>13214</v>
      </c>
      <c r="D145" s="255">
        <v>125287</v>
      </c>
      <c r="E145" s="256">
        <v>98822.098761599991</v>
      </c>
      <c r="F145" s="255">
        <v>11137</v>
      </c>
      <c r="G145" s="255">
        <v>25009</v>
      </c>
      <c r="H145" s="256">
        <v>18459.503946199988</v>
      </c>
      <c r="I145" s="255">
        <v>1668</v>
      </c>
      <c r="J145" s="255">
        <v>34018</v>
      </c>
      <c r="K145" s="256">
        <v>26906.381013400005</v>
      </c>
      <c r="L145" s="255">
        <v>355</v>
      </c>
      <c r="M145" s="255">
        <v>37034</v>
      </c>
      <c r="N145" s="256">
        <v>29276.488371200001</v>
      </c>
      <c r="O145" s="255">
        <v>54</v>
      </c>
      <c r="P145" s="255">
        <v>29226</v>
      </c>
      <c r="Q145" s="255">
        <v>24179.725430800001</v>
      </c>
      <c r="R145" s="192"/>
      <c r="S145" s="91"/>
      <c r="T145" s="279"/>
      <c r="U145" s="34"/>
    </row>
    <row r="146" spans="1:21" s="192" customFormat="1" ht="13.5" customHeight="1" x14ac:dyDescent="0.25">
      <c r="A146" s="212" t="s">
        <v>205</v>
      </c>
      <c r="B146" s="241"/>
      <c r="C146" s="255">
        <v>19</v>
      </c>
      <c r="D146" s="255">
        <v>117</v>
      </c>
      <c r="E146" s="256">
        <v>82.501254799999998</v>
      </c>
      <c r="F146" s="255">
        <v>16</v>
      </c>
      <c r="G146" s="255">
        <v>51</v>
      </c>
      <c r="H146" s="256">
        <v>35.315254799999998</v>
      </c>
      <c r="I146" s="255">
        <v>3</v>
      </c>
      <c r="J146" s="255">
        <v>66</v>
      </c>
      <c r="K146" s="256">
        <v>47.185999999999993</v>
      </c>
      <c r="L146" s="218">
        <v>0</v>
      </c>
      <c r="M146" s="218">
        <v>0</v>
      </c>
      <c r="N146" s="219">
        <v>0</v>
      </c>
      <c r="O146" s="218">
        <v>0</v>
      </c>
      <c r="P146" s="218">
        <v>0</v>
      </c>
      <c r="Q146" s="218">
        <v>0</v>
      </c>
      <c r="S146" s="279"/>
      <c r="U146" s="35"/>
    </row>
    <row r="147" spans="1:21" s="33" customFormat="1" ht="13.5" customHeight="1" x14ac:dyDescent="0.25">
      <c r="A147" s="186" t="s">
        <v>2</v>
      </c>
      <c r="B147" s="179" t="s">
        <v>3</v>
      </c>
      <c r="C147" s="294">
        <v>19</v>
      </c>
      <c r="D147" s="294">
        <v>117</v>
      </c>
      <c r="E147" s="295">
        <v>82.501254799999998</v>
      </c>
      <c r="F147" s="294">
        <v>16</v>
      </c>
      <c r="G147" s="294">
        <v>51</v>
      </c>
      <c r="H147" s="295">
        <v>35.315254799999998</v>
      </c>
      <c r="I147" s="294">
        <v>3</v>
      </c>
      <c r="J147" s="294">
        <v>66</v>
      </c>
      <c r="K147" s="295">
        <v>47.185999999999993</v>
      </c>
      <c r="L147" s="264">
        <v>0</v>
      </c>
      <c r="M147" s="264">
        <v>0</v>
      </c>
      <c r="N147" s="263">
        <v>0</v>
      </c>
      <c r="O147" s="264">
        <v>0</v>
      </c>
      <c r="P147" s="264">
        <v>0</v>
      </c>
      <c r="Q147" s="264">
        <v>0</v>
      </c>
      <c r="R147" s="192"/>
      <c r="S147" s="91"/>
      <c r="T147" s="192"/>
      <c r="U147" s="35"/>
    </row>
    <row r="148" spans="1:21" s="8" customFormat="1" ht="13.5" customHeight="1" x14ac:dyDescent="0.25">
      <c r="A148" s="188" t="s">
        <v>69</v>
      </c>
      <c r="B148" s="188"/>
      <c r="C148" s="299">
        <v>907</v>
      </c>
      <c r="D148" s="299">
        <v>6348</v>
      </c>
      <c r="E148" s="300">
        <v>5810.674251299999</v>
      </c>
      <c r="F148" s="299">
        <v>756</v>
      </c>
      <c r="G148" s="299">
        <v>1726</v>
      </c>
      <c r="H148" s="300">
        <v>1475.7035582000001</v>
      </c>
      <c r="I148" s="299">
        <v>134</v>
      </c>
      <c r="J148" s="299">
        <v>2859</v>
      </c>
      <c r="K148" s="300">
        <v>2617.6055444999993</v>
      </c>
      <c r="L148" s="299">
        <v>17</v>
      </c>
      <c r="M148" s="299">
        <v>1763</v>
      </c>
      <c r="N148" s="300">
        <v>1717.3651485999999</v>
      </c>
      <c r="O148" s="264">
        <v>0</v>
      </c>
      <c r="P148" s="264">
        <v>0</v>
      </c>
      <c r="Q148" s="264">
        <v>0</v>
      </c>
      <c r="R148" s="192"/>
      <c r="S148" s="91"/>
      <c r="T148" s="192"/>
      <c r="U148" s="34"/>
    </row>
    <row r="149" spans="1:21" s="34" customFormat="1" ht="13.5" customHeight="1" x14ac:dyDescent="0.25">
      <c r="A149" s="186" t="s">
        <v>4</v>
      </c>
      <c r="B149" s="179" t="s">
        <v>5</v>
      </c>
      <c r="C149" s="294">
        <v>3</v>
      </c>
      <c r="D149" s="294">
        <v>28</v>
      </c>
      <c r="E149" s="295">
        <v>24.916841599999998</v>
      </c>
      <c r="F149" s="294">
        <v>2</v>
      </c>
      <c r="G149" s="294">
        <v>6</v>
      </c>
      <c r="H149" s="295">
        <v>4.4214201000000006</v>
      </c>
      <c r="I149" s="294">
        <v>1</v>
      </c>
      <c r="J149" s="294">
        <v>22</v>
      </c>
      <c r="K149" s="295">
        <v>20.495421499999999</v>
      </c>
      <c r="L149" s="264">
        <v>0</v>
      </c>
      <c r="M149" s="264">
        <v>0</v>
      </c>
      <c r="N149" s="263">
        <v>0</v>
      </c>
      <c r="O149" s="264">
        <v>0</v>
      </c>
      <c r="P149" s="264">
        <v>0</v>
      </c>
      <c r="Q149" s="264">
        <v>0</v>
      </c>
      <c r="R149" s="192"/>
      <c r="S149" s="91"/>
      <c r="T149" s="192"/>
    </row>
    <row r="150" spans="1:21" s="34" customFormat="1" ht="13.5" customHeight="1" x14ac:dyDescent="0.25">
      <c r="A150" s="186" t="s">
        <v>6</v>
      </c>
      <c r="B150" s="179" t="s">
        <v>7</v>
      </c>
      <c r="C150" s="294">
        <v>55</v>
      </c>
      <c r="D150" s="294">
        <v>391</v>
      </c>
      <c r="E150" s="295">
        <v>310.76590810000005</v>
      </c>
      <c r="F150" s="294">
        <v>40</v>
      </c>
      <c r="G150" s="294">
        <v>90</v>
      </c>
      <c r="H150" s="295">
        <v>71.926968700000018</v>
      </c>
      <c r="I150" s="294">
        <v>15</v>
      </c>
      <c r="J150" s="294">
        <v>301</v>
      </c>
      <c r="K150" s="295">
        <v>238.83893940000002</v>
      </c>
      <c r="L150" s="264">
        <v>0</v>
      </c>
      <c r="M150" s="264">
        <v>0</v>
      </c>
      <c r="N150" s="263">
        <v>0</v>
      </c>
      <c r="O150" s="264">
        <v>0</v>
      </c>
      <c r="P150" s="264">
        <v>0</v>
      </c>
      <c r="Q150" s="264">
        <v>0</v>
      </c>
      <c r="R150" s="151"/>
      <c r="S150" s="91"/>
      <c r="T150" s="192"/>
    </row>
    <row r="151" spans="1:21" s="35" customFormat="1" ht="13.5" customHeight="1" x14ac:dyDescent="0.25">
      <c r="A151" s="186" t="s">
        <v>8</v>
      </c>
      <c r="B151" s="179" t="s">
        <v>9</v>
      </c>
      <c r="C151" s="294">
        <v>52</v>
      </c>
      <c r="D151" s="294">
        <v>66</v>
      </c>
      <c r="E151" s="295">
        <v>38.249662399999998</v>
      </c>
      <c r="F151" s="294">
        <v>52</v>
      </c>
      <c r="G151" s="294">
        <v>66</v>
      </c>
      <c r="H151" s="295">
        <v>38.249662399999998</v>
      </c>
      <c r="I151" s="264">
        <v>0</v>
      </c>
      <c r="J151" s="264">
        <v>0</v>
      </c>
      <c r="K151" s="263">
        <v>0</v>
      </c>
      <c r="L151" s="264">
        <v>0</v>
      </c>
      <c r="M151" s="264">
        <v>0</v>
      </c>
      <c r="N151" s="263">
        <v>0</v>
      </c>
      <c r="O151" s="264">
        <v>0</v>
      </c>
      <c r="P151" s="264">
        <v>0</v>
      </c>
      <c r="Q151" s="264">
        <v>0</v>
      </c>
      <c r="R151" s="279"/>
      <c r="S151" s="91"/>
      <c r="T151" s="192"/>
      <c r="U151" s="34"/>
    </row>
    <row r="152" spans="1:21" s="35" customFormat="1" ht="13.5" customHeight="1" x14ac:dyDescent="0.25">
      <c r="A152" s="186" t="s">
        <v>10</v>
      </c>
      <c r="B152" s="179" t="s">
        <v>11</v>
      </c>
      <c r="C152" s="294">
        <v>71</v>
      </c>
      <c r="D152" s="294">
        <v>336</v>
      </c>
      <c r="E152" s="295">
        <v>304.14431730000001</v>
      </c>
      <c r="F152" s="294">
        <v>65</v>
      </c>
      <c r="G152" s="294">
        <v>132</v>
      </c>
      <c r="H152" s="295">
        <v>109.03510299999999</v>
      </c>
      <c r="I152" s="294">
        <v>5</v>
      </c>
      <c r="J152" s="294">
        <v>73</v>
      </c>
      <c r="K152" s="295">
        <v>68.340510100000003</v>
      </c>
      <c r="L152" s="294">
        <v>1</v>
      </c>
      <c r="M152" s="294">
        <v>131</v>
      </c>
      <c r="N152" s="295">
        <v>126.7687042</v>
      </c>
      <c r="O152" s="264">
        <v>0</v>
      </c>
      <c r="P152" s="264">
        <v>0</v>
      </c>
      <c r="Q152" s="264">
        <v>0</v>
      </c>
      <c r="R152" s="151"/>
      <c r="S152" s="91"/>
      <c r="T152" s="192"/>
      <c r="U152" s="36"/>
    </row>
    <row r="153" spans="1:21" s="34" customFormat="1" ht="13.5" customHeight="1" x14ac:dyDescent="0.25">
      <c r="A153" s="186" t="s">
        <v>73</v>
      </c>
      <c r="B153" s="179" t="s">
        <v>12</v>
      </c>
      <c r="C153" s="294">
        <v>6</v>
      </c>
      <c r="D153" s="294">
        <v>15</v>
      </c>
      <c r="E153" s="295">
        <v>10.951026300000001</v>
      </c>
      <c r="F153" s="294">
        <v>6</v>
      </c>
      <c r="G153" s="294">
        <v>15</v>
      </c>
      <c r="H153" s="295">
        <v>10.951026300000001</v>
      </c>
      <c r="I153" s="264">
        <v>0</v>
      </c>
      <c r="J153" s="264">
        <v>0</v>
      </c>
      <c r="K153" s="263">
        <v>0</v>
      </c>
      <c r="L153" s="264">
        <v>0</v>
      </c>
      <c r="M153" s="264">
        <v>0</v>
      </c>
      <c r="N153" s="263">
        <v>0</v>
      </c>
      <c r="O153" s="264">
        <v>0</v>
      </c>
      <c r="P153" s="264">
        <v>0</v>
      </c>
      <c r="Q153" s="264">
        <v>0</v>
      </c>
      <c r="R153" s="151"/>
      <c r="S153" s="91"/>
      <c r="T153" s="192"/>
      <c r="U153" s="36"/>
    </row>
    <row r="154" spans="1:21" s="34" customFormat="1" ht="13.5" customHeight="1" x14ac:dyDescent="0.25">
      <c r="A154" s="186">
        <v>21</v>
      </c>
      <c r="B154" s="179" t="s">
        <v>13</v>
      </c>
      <c r="C154" s="294">
        <v>1</v>
      </c>
      <c r="D154" s="294">
        <v>2</v>
      </c>
      <c r="E154" s="295" t="s">
        <v>226</v>
      </c>
      <c r="F154" s="294">
        <v>1</v>
      </c>
      <c r="G154" s="294">
        <v>2</v>
      </c>
      <c r="H154" s="295" t="s">
        <v>226</v>
      </c>
      <c r="I154" s="264">
        <v>0</v>
      </c>
      <c r="J154" s="264">
        <v>0</v>
      </c>
      <c r="K154" s="263">
        <v>0</v>
      </c>
      <c r="L154" s="264">
        <v>0</v>
      </c>
      <c r="M154" s="264">
        <v>0</v>
      </c>
      <c r="N154" s="263">
        <v>0</v>
      </c>
      <c r="O154" s="264">
        <v>0</v>
      </c>
      <c r="P154" s="264">
        <v>0</v>
      </c>
      <c r="Q154" s="264">
        <v>0</v>
      </c>
      <c r="R154" s="151"/>
      <c r="S154" s="91"/>
      <c r="T154" s="291"/>
      <c r="U154" s="36"/>
    </row>
    <row r="155" spans="1:21" s="34" customFormat="1" ht="13.5" customHeight="1" x14ac:dyDescent="0.25">
      <c r="A155" s="183" t="s">
        <v>74</v>
      </c>
      <c r="B155" s="179" t="s">
        <v>14</v>
      </c>
      <c r="C155" s="294">
        <v>14</v>
      </c>
      <c r="D155" s="294">
        <v>34</v>
      </c>
      <c r="E155" s="295">
        <v>27.0213149</v>
      </c>
      <c r="F155" s="294">
        <v>13</v>
      </c>
      <c r="G155" s="294">
        <v>20</v>
      </c>
      <c r="H155" s="295">
        <v>14.100941100000002</v>
      </c>
      <c r="I155" s="294">
        <v>1</v>
      </c>
      <c r="J155" s="294">
        <v>14</v>
      </c>
      <c r="K155" s="295">
        <v>12.9203738</v>
      </c>
      <c r="L155" s="264">
        <v>0</v>
      </c>
      <c r="M155" s="264">
        <v>0</v>
      </c>
      <c r="N155" s="263">
        <v>0</v>
      </c>
      <c r="O155" s="264">
        <v>0</v>
      </c>
      <c r="P155" s="264">
        <v>0</v>
      </c>
      <c r="Q155" s="264">
        <v>0</v>
      </c>
      <c r="R155" s="151"/>
      <c r="S155" s="91"/>
      <c r="T155" s="192"/>
    </row>
    <row r="156" spans="1:21" s="34" customFormat="1" ht="13.5" customHeight="1" x14ac:dyDescent="0.25">
      <c r="A156" s="183" t="s">
        <v>79</v>
      </c>
      <c r="B156" s="179" t="s">
        <v>15</v>
      </c>
      <c r="C156" s="294">
        <v>39</v>
      </c>
      <c r="D156" s="294">
        <v>251</v>
      </c>
      <c r="E156" s="295">
        <v>233.75859409999998</v>
      </c>
      <c r="F156" s="294">
        <v>31</v>
      </c>
      <c r="G156" s="294">
        <v>76</v>
      </c>
      <c r="H156" s="295">
        <v>67.915671799999984</v>
      </c>
      <c r="I156" s="294">
        <v>8</v>
      </c>
      <c r="J156" s="294">
        <v>175</v>
      </c>
      <c r="K156" s="295">
        <v>165.8429223</v>
      </c>
      <c r="L156" s="264">
        <v>0</v>
      </c>
      <c r="M156" s="264">
        <v>0</v>
      </c>
      <c r="N156" s="263">
        <v>0</v>
      </c>
      <c r="O156" s="264">
        <v>0</v>
      </c>
      <c r="P156" s="264">
        <v>0</v>
      </c>
      <c r="Q156" s="264">
        <v>0</v>
      </c>
      <c r="R156" s="151"/>
      <c r="S156" s="91"/>
      <c r="T156" s="192"/>
    </row>
    <row r="157" spans="1:21" s="36" customFormat="1" ht="13.5" customHeight="1" x14ac:dyDescent="0.25">
      <c r="A157" s="186">
        <v>26</v>
      </c>
      <c r="B157" s="179" t="s">
        <v>64</v>
      </c>
      <c r="C157" s="294">
        <v>13</v>
      </c>
      <c r="D157" s="294">
        <v>264</v>
      </c>
      <c r="E157" s="295">
        <v>256.50225790000002</v>
      </c>
      <c r="F157" s="294">
        <v>10</v>
      </c>
      <c r="G157" s="294">
        <v>17</v>
      </c>
      <c r="H157" s="295">
        <v>15.300019900000001</v>
      </c>
      <c r="I157" s="294">
        <v>2</v>
      </c>
      <c r="J157" s="294">
        <v>41</v>
      </c>
      <c r="K157" s="295">
        <v>35.595367899999999</v>
      </c>
      <c r="L157" s="294">
        <v>1</v>
      </c>
      <c r="M157" s="294">
        <v>206</v>
      </c>
      <c r="N157" s="295">
        <v>205.60687010000001</v>
      </c>
      <c r="O157" s="264">
        <v>0</v>
      </c>
      <c r="P157" s="264">
        <v>0</v>
      </c>
      <c r="Q157" s="264">
        <v>0</v>
      </c>
      <c r="R157" s="151"/>
      <c r="S157" s="91"/>
      <c r="T157" s="192"/>
    </row>
    <row r="158" spans="1:21" s="36" customFormat="1" ht="13.5" customHeight="1" x14ac:dyDescent="0.25">
      <c r="A158" s="186">
        <v>27</v>
      </c>
      <c r="B158" s="179" t="s">
        <v>16</v>
      </c>
      <c r="C158" s="294">
        <v>4</v>
      </c>
      <c r="D158" s="294">
        <v>26</v>
      </c>
      <c r="E158" s="295">
        <v>24.154607200000001</v>
      </c>
      <c r="F158" s="294">
        <v>3</v>
      </c>
      <c r="G158" s="294">
        <v>14</v>
      </c>
      <c r="H158" s="295">
        <v>13.3140866</v>
      </c>
      <c r="I158" s="294">
        <v>1</v>
      </c>
      <c r="J158" s="294">
        <v>12</v>
      </c>
      <c r="K158" s="295">
        <v>10.8405206</v>
      </c>
      <c r="L158" s="264">
        <v>0</v>
      </c>
      <c r="M158" s="264">
        <v>0</v>
      </c>
      <c r="N158" s="263">
        <v>0</v>
      </c>
      <c r="O158" s="264">
        <v>0</v>
      </c>
      <c r="P158" s="264">
        <v>0</v>
      </c>
      <c r="Q158" s="264">
        <v>0</v>
      </c>
      <c r="R158" s="151"/>
      <c r="S158" s="91"/>
      <c r="T158" s="192"/>
    </row>
    <row r="159" spans="1:21" s="36" customFormat="1" ht="13.5" customHeight="1" x14ac:dyDescent="0.25">
      <c r="A159" s="186">
        <v>28</v>
      </c>
      <c r="B159" s="179" t="s">
        <v>17</v>
      </c>
      <c r="C159" s="294">
        <v>1</v>
      </c>
      <c r="D159" s="294">
        <v>2</v>
      </c>
      <c r="E159" s="295" t="s">
        <v>226</v>
      </c>
      <c r="F159" s="294">
        <v>1</v>
      </c>
      <c r="G159" s="294">
        <v>2</v>
      </c>
      <c r="H159" s="295" t="s">
        <v>226</v>
      </c>
      <c r="I159" s="264">
        <v>0</v>
      </c>
      <c r="J159" s="264">
        <v>0</v>
      </c>
      <c r="K159" s="263">
        <v>0</v>
      </c>
      <c r="L159" s="264">
        <v>0</v>
      </c>
      <c r="M159" s="264">
        <v>0</v>
      </c>
      <c r="N159" s="263">
        <v>0</v>
      </c>
      <c r="O159" s="264">
        <v>0</v>
      </c>
      <c r="P159" s="264">
        <v>0</v>
      </c>
      <c r="Q159" s="264">
        <v>0</v>
      </c>
      <c r="R159" s="151"/>
      <c r="S159" s="91"/>
      <c r="T159" s="192"/>
    </row>
    <row r="160" spans="1:21" s="34" customFormat="1" ht="13.5" customHeight="1" x14ac:dyDescent="0.25">
      <c r="A160" s="183" t="s">
        <v>75</v>
      </c>
      <c r="B160" s="179" t="s">
        <v>18</v>
      </c>
      <c r="C160" s="294">
        <v>2</v>
      </c>
      <c r="D160" s="294">
        <v>6</v>
      </c>
      <c r="E160" s="295">
        <v>4.5265289000000006</v>
      </c>
      <c r="F160" s="294">
        <v>2</v>
      </c>
      <c r="G160" s="294">
        <v>6</v>
      </c>
      <c r="H160" s="295">
        <v>4.5265289000000006</v>
      </c>
      <c r="I160" s="264">
        <v>0</v>
      </c>
      <c r="J160" s="264">
        <v>0</v>
      </c>
      <c r="K160" s="263">
        <v>0</v>
      </c>
      <c r="L160" s="264">
        <v>0</v>
      </c>
      <c r="M160" s="264">
        <v>0</v>
      </c>
      <c r="N160" s="263">
        <v>0</v>
      </c>
      <c r="O160" s="264">
        <v>0</v>
      </c>
      <c r="P160" s="264">
        <v>0</v>
      </c>
      <c r="Q160" s="264">
        <v>0</v>
      </c>
      <c r="R160" s="151"/>
      <c r="S160" s="91"/>
      <c r="T160" s="192"/>
      <c r="U160" s="36"/>
    </row>
    <row r="161" spans="1:21" s="34" customFormat="1" ht="13.5" customHeight="1" x14ac:dyDescent="0.25">
      <c r="A161" s="186" t="s">
        <v>19</v>
      </c>
      <c r="B161" s="179" t="s">
        <v>20</v>
      </c>
      <c r="C161" s="294">
        <v>102</v>
      </c>
      <c r="D161" s="294">
        <v>327</v>
      </c>
      <c r="E161" s="295">
        <v>274.53610129999993</v>
      </c>
      <c r="F161" s="294">
        <v>94</v>
      </c>
      <c r="G161" s="294">
        <v>184</v>
      </c>
      <c r="H161" s="295">
        <v>144.98560469999995</v>
      </c>
      <c r="I161" s="294">
        <v>8</v>
      </c>
      <c r="J161" s="294">
        <v>143</v>
      </c>
      <c r="K161" s="295">
        <v>129.55049659999997</v>
      </c>
      <c r="L161" s="264">
        <v>0</v>
      </c>
      <c r="M161" s="264">
        <v>0</v>
      </c>
      <c r="N161" s="263">
        <v>0</v>
      </c>
      <c r="O161" s="264">
        <v>0</v>
      </c>
      <c r="P161" s="264">
        <v>0</v>
      </c>
      <c r="Q161" s="264">
        <v>0</v>
      </c>
      <c r="R161" s="151"/>
      <c r="S161" s="91"/>
      <c r="T161" s="192"/>
      <c r="U161" s="36"/>
    </row>
    <row r="162" spans="1:21" s="36" customFormat="1" ht="13.5" customHeight="1" x14ac:dyDescent="0.25">
      <c r="A162" s="186">
        <v>35</v>
      </c>
      <c r="B162" s="179" t="s">
        <v>21</v>
      </c>
      <c r="C162" s="294">
        <v>27</v>
      </c>
      <c r="D162" s="294">
        <v>654</v>
      </c>
      <c r="E162" s="295">
        <v>611.06062739999993</v>
      </c>
      <c r="F162" s="294">
        <v>13</v>
      </c>
      <c r="G162" s="294">
        <v>51</v>
      </c>
      <c r="H162" s="295">
        <v>44.013123499999999</v>
      </c>
      <c r="I162" s="294">
        <v>11</v>
      </c>
      <c r="J162" s="294">
        <v>322</v>
      </c>
      <c r="K162" s="295">
        <v>296.46999999999997</v>
      </c>
      <c r="L162" s="294">
        <v>3</v>
      </c>
      <c r="M162" s="294">
        <v>281</v>
      </c>
      <c r="N162" s="295">
        <v>270.57750390000001</v>
      </c>
      <c r="O162" s="264">
        <v>0</v>
      </c>
      <c r="P162" s="264">
        <v>0</v>
      </c>
      <c r="Q162" s="264">
        <v>0</v>
      </c>
      <c r="R162" s="151"/>
      <c r="S162" s="91"/>
      <c r="T162" s="192"/>
      <c r="U162" s="34"/>
    </row>
    <row r="163" spans="1:21" s="36" customFormat="1" ht="13.5" customHeight="1" x14ac:dyDescent="0.25">
      <c r="A163" s="186" t="s">
        <v>22</v>
      </c>
      <c r="B163" s="179" t="s">
        <v>71</v>
      </c>
      <c r="C163" s="294">
        <v>16</v>
      </c>
      <c r="D163" s="294">
        <v>322</v>
      </c>
      <c r="E163" s="295">
        <v>298.36167779999994</v>
      </c>
      <c r="F163" s="294">
        <v>7</v>
      </c>
      <c r="G163" s="294">
        <v>23</v>
      </c>
      <c r="H163" s="295">
        <v>19.919457300000001</v>
      </c>
      <c r="I163" s="294">
        <v>9</v>
      </c>
      <c r="J163" s="294">
        <v>299</v>
      </c>
      <c r="K163" s="295">
        <v>278.44222049999996</v>
      </c>
      <c r="L163" s="264">
        <v>0</v>
      </c>
      <c r="M163" s="264">
        <v>0</v>
      </c>
      <c r="N163" s="263">
        <v>0</v>
      </c>
      <c r="O163" s="264">
        <v>0</v>
      </c>
      <c r="P163" s="264">
        <v>0</v>
      </c>
      <c r="Q163" s="264">
        <v>0</v>
      </c>
      <c r="R163" s="151"/>
      <c r="S163" s="91"/>
      <c r="T163" s="192"/>
    </row>
    <row r="164" spans="1:21" s="36" customFormat="1" ht="13.5" customHeight="1" x14ac:dyDescent="0.25">
      <c r="A164" s="183" t="s">
        <v>76</v>
      </c>
      <c r="B164" s="179" t="s">
        <v>23</v>
      </c>
      <c r="C164" s="294">
        <v>99</v>
      </c>
      <c r="D164" s="294">
        <v>970</v>
      </c>
      <c r="E164" s="295">
        <v>906.08200209999995</v>
      </c>
      <c r="F164" s="294">
        <v>82</v>
      </c>
      <c r="G164" s="294">
        <v>198</v>
      </c>
      <c r="H164" s="295">
        <v>171.92469209999996</v>
      </c>
      <c r="I164" s="294">
        <v>12</v>
      </c>
      <c r="J164" s="294">
        <v>219</v>
      </c>
      <c r="K164" s="295">
        <v>197.10011280000003</v>
      </c>
      <c r="L164" s="294">
        <v>5</v>
      </c>
      <c r="M164" s="294">
        <v>553</v>
      </c>
      <c r="N164" s="295">
        <v>537.05719719999991</v>
      </c>
      <c r="O164" s="264">
        <v>0</v>
      </c>
      <c r="P164" s="264">
        <v>0</v>
      </c>
      <c r="Q164" s="264">
        <v>0</v>
      </c>
      <c r="R164" s="151"/>
      <c r="S164" s="91"/>
      <c r="T164" s="192"/>
    </row>
    <row r="165" spans="1:21" s="36" customFormat="1" ht="13.5" customHeight="1" x14ac:dyDescent="0.25">
      <c r="A165" s="186">
        <v>43</v>
      </c>
      <c r="B165" s="179" t="s">
        <v>24</v>
      </c>
      <c r="C165" s="294">
        <v>402</v>
      </c>
      <c r="D165" s="294">
        <v>2654</v>
      </c>
      <c r="E165" s="295">
        <v>2482.5188302999995</v>
      </c>
      <c r="F165" s="294">
        <v>334</v>
      </c>
      <c r="G165" s="294">
        <v>824</v>
      </c>
      <c r="H165" s="295">
        <v>741.99529810000013</v>
      </c>
      <c r="I165" s="294">
        <v>61</v>
      </c>
      <c r="J165" s="294">
        <v>1238</v>
      </c>
      <c r="K165" s="295">
        <v>1163.1686589999995</v>
      </c>
      <c r="L165" s="294">
        <v>7</v>
      </c>
      <c r="M165" s="294">
        <v>592</v>
      </c>
      <c r="N165" s="295">
        <v>577.35487319999993</v>
      </c>
      <c r="O165" s="264">
        <v>0</v>
      </c>
      <c r="P165" s="264">
        <v>0</v>
      </c>
      <c r="Q165" s="264">
        <v>0</v>
      </c>
      <c r="R165" s="151"/>
      <c r="S165" s="91"/>
      <c r="T165" s="192"/>
    </row>
    <row r="166" spans="1:21" s="36" customFormat="1" ht="13.5" customHeight="1" x14ac:dyDescent="0.25">
      <c r="A166" s="188" t="s">
        <v>70</v>
      </c>
      <c r="B166" s="188"/>
      <c r="C166" s="299">
        <v>12288</v>
      </c>
      <c r="D166" s="299">
        <v>118822</v>
      </c>
      <c r="E166" s="300">
        <v>92928.923255499991</v>
      </c>
      <c r="F166" s="299">
        <v>10365</v>
      </c>
      <c r="G166" s="299">
        <v>23232</v>
      </c>
      <c r="H166" s="300">
        <v>16948.485133199989</v>
      </c>
      <c r="I166" s="299">
        <v>1531</v>
      </c>
      <c r="J166" s="299">
        <v>31093</v>
      </c>
      <c r="K166" s="300">
        <v>24241.589468900005</v>
      </c>
      <c r="L166" s="299">
        <v>338</v>
      </c>
      <c r="M166" s="299">
        <v>35271</v>
      </c>
      <c r="N166" s="300">
        <v>27559.123222599999</v>
      </c>
      <c r="O166" s="299">
        <v>54</v>
      </c>
      <c r="P166" s="299">
        <v>29226</v>
      </c>
      <c r="Q166" s="299">
        <v>24179.725430800001</v>
      </c>
      <c r="R166" s="151"/>
      <c r="S166" s="91"/>
      <c r="T166" s="192"/>
    </row>
    <row r="167" spans="1:21" s="34" customFormat="1" ht="13.5" customHeight="1" x14ac:dyDescent="0.25">
      <c r="A167" s="186">
        <v>45</v>
      </c>
      <c r="B167" s="179" t="s">
        <v>25</v>
      </c>
      <c r="C167" s="294">
        <v>142</v>
      </c>
      <c r="D167" s="294">
        <v>587</v>
      </c>
      <c r="E167" s="295">
        <v>540.52426250000019</v>
      </c>
      <c r="F167" s="294">
        <v>136</v>
      </c>
      <c r="G167" s="294">
        <v>344</v>
      </c>
      <c r="H167" s="295">
        <v>308.12959780000017</v>
      </c>
      <c r="I167" s="294">
        <v>5</v>
      </c>
      <c r="J167" s="294">
        <v>121</v>
      </c>
      <c r="K167" s="295">
        <v>116.486366</v>
      </c>
      <c r="L167" s="294">
        <v>1</v>
      </c>
      <c r="M167" s="294">
        <v>122</v>
      </c>
      <c r="N167" s="295">
        <v>115.9082987</v>
      </c>
      <c r="O167" s="264">
        <v>0</v>
      </c>
      <c r="P167" s="264">
        <v>0</v>
      </c>
      <c r="Q167" s="264">
        <v>0</v>
      </c>
      <c r="R167" s="151"/>
      <c r="S167" s="91"/>
      <c r="T167" s="192"/>
      <c r="U167" s="36"/>
    </row>
    <row r="168" spans="1:21" s="36" customFormat="1" ht="13.5" customHeight="1" x14ac:dyDescent="0.25">
      <c r="A168" s="186">
        <v>46</v>
      </c>
      <c r="B168" s="179" t="s">
        <v>26</v>
      </c>
      <c r="C168" s="294">
        <v>298</v>
      </c>
      <c r="D168" s="294">
        <v>2139</v>
      </c>
      <c r="E168" s="295">
        <v>1941.7907178999999</v>
      </c>
      <c r="F168" s="294">
        <v>253</v>
      </c>
      <c r="G168" s="294">
        <v>693</v>
      </c>
      <c r="H168" s="295">
        <v>585.98936609999998</v>
      </c>
      <c r="I168" s="294">
        <v>37</v>
      </c>
      <c r="J168" s="294">
        <v>690</v>
      </c>
      <c r="K168" s="295">
        <v>639.81988100000001</v>
      </c>
      <c r="L168" s="294">
        <v>8</v>
      </c>
      <c r="M168" s="294">
        <v>756</v>
      </c>
      <c r="N168" s="295">
        <v>715.98147080000001</v>
      </c>
      <c r="O168" s="264">
        <v>0</v>
      </c>
      <c r="P168" s="264">
        <v>0</v>
      </c>
      <c r="Q168" s="264">
        <v>0</v>
      </c>
      <c r="R168" s="151"/>
      <c r="S168" s="91"/>
      <c r="T168" s="192"/>
    </row>
    <row r="169" spans="1:21" s="36" customFormat="1" ht="13.5" customHeight="1" x14ac:dyDescent="0.25">
      <c r="A169" s="186">
        <v>47</v>
      </c>
      <c r="B169" s="179" t="s">
        <v>27</v>
      </c>
      <c r="C169" s="294">
        <v>1110</v>
      </c>
      <c r="D169" s="294">
        <v>6600</v>
      </c>
      <c r="E169" s="295">
        <v>5065.3143769999924</v>
      </c>
      <c r="F169" s="294">
        <v>944</v>
      </c>
      <c r="G169" s="294">
        <v>2735</v>
      </c>
      <c r="H169" s="295">
        <v>2053.4421646999917</v>
      </c>
      <c r="I169" s="294">
        <v>154</v>
      </c>
      <c r="J169" s="294">
        <v>2597</v>
      </c>
      <c r="K169" s="295">
        <v>2044.3044572000008</v>
      </c>
      <c r="L169" s="294">
        <v>11</v>
      </c>
      <c r="M169" s="294">
        <v>960</v>
      </c>
      <c r="N169" s="295">
        <v>733.34893169999998</v>
      </c>
      <c r="O169" s="294">
        <v>1</v>
      </c>
      <c r="P169" s="294">
        <v>308</v>
      </c>
      <c r="Q169" s="294">
        <v>234.21882339999999</v>
      </c>
      <c r="R169" s="151"/>
      <c r="S169" s="91"/>
      <c r="T169" s="192"/>
    </row>
    <row r="170" spans="1:21" s="36" customFormat="1" ht="13.5" customHeight="1" x14ac:dyDescent="0.25">
      <c r="A170" s="186">
        <v>49</v>
      </c>
      <c r="B170" s="179" t="s">
        <v>28</v>
      </c>
      <c r="C170" s="294">
        <v>222</v>
      </c>
      <c r="D170" s="294">
        <v>2224</v>
      </c>
      <c r="E170" s="295">
        <v>2029.4521555999997</v>
      </c>
      <c r="F170" s="294">
        <v>200</v>
      </c>
      <c r="G170" s="294">
        <v>266</v>
      </c>
      <c r="H170" s="295">
        <v>208.20762379999974</v>
      </c>
      <c r="I170" s="294">
        <v>13</v>
      </c>
      <c r="J170" s="294">
        <v>294</v>
      </c>
      <c r="K170" s="295">
        <v>261.59282039999999</v>
      </c>
      <c r="L170" s="294">
        <v>7</v>
      </c>
      <c r="M170" s="294">
        <v>933</v>
      </c>
      <c r="N170" s="295">
        <v>869.93676630000004</v>
      </c>
      <c r="O170" s="294">
        <v>2</v>
      </c>
      <c r="P170" s="294">
        <v>731</v>
      </c>
      <c r="Q170" s="294">
        <v>689.71494510000002</v>
      </c>
      <c r="R170" s="151"/>
      <c r="S170" s="91"/>
      <c r="T170" s="192"/>
    </row>
    <row r="171" spans="1:21" s="36" customFormat="1" ht="13.5" customHeight="1" x14ac:dyDescent="0.25">
      <c r="A171" s="186" t="s">
        <v>77</v>
      </c>
      <c r="B171" s="179" t="s">
        <v>29</v>
      </c>
      <c r="C171" s="294">
        <v>5</v>
      </c>
      <c r="D171" s="294">
        <v>262</v>
      </c>
      <c r="E171" s="295">
        <v>242.45901750000002</v>
      </c>
      <c r="F171" s="294">
        <v>4</v>
      </c>
      <c r="G171" s="294">
        <v>19</v>
      </c>
      <c r="H171" s="295">
        <v>15.732448</v>
      </c>
      <c r="I171" s="294">
        <v>0</v>
      </c>
      <c r="J171" s="294">
        <v>0</v>
      </c>
      <c r="K171" s="295">
        <v>0</v>
      </c>
      <c r="L171" s="294">
        <v>1</v>
      </c>
      <c r="M171" s="294">
        <v>243</v>
      </c>
      <c r="N171" s="295">
        <v>226.72656950000001</v>
      </c>
      <c r="O171" s="264">
        <v>0</v>
      </c>
      <c r="P171" s="264">
        <v>0</v>
      </c>
      <c r="Q171" s="264">
        <v>0</v>
      </c>
      <c r="R171" s="151"/>
      <c r="S171" s="91"/>
      <c r="T171" s="192"/>
    </row>
    <row r="172" spans="1:21" s="36" customFormat="1" ht="13.5" customHeight="1" x14ac:dyDescent="0.25">
      <c r="A172" s="186">
        <v>52</v>
      </c>
      <c r="B172" s="179" t="s">
        <v>30</v>
      </c>
      <c r="C172" s="294">
        <v>32</v>
      </c>
      <c r="D172" s="294">
        <v>267</v>
      </c>
      <c r="E172" s="295">
        <v>228.15434570000002</v>
      </c>
      <c r="F172" s="294">
        <v>25</v>
      </c>
      <c r="G172" s="294">
        <v>76</v>
      </c>
      <c r="H172" s="295">
        <v>63.559255500000006</v>
      </c>
      <c r="I172" s="294">
        <v>6</v>
      </c>
      <c r="J172" s="294">
        <v>123</v>
      </c>
      <c r="K172" s="295">
        <v>101.97952120000001</v>
      </c>
      <c r="L172" s="294">
        <v>1</v>
      </c>
      <c r="M172" s="294">
        <v>68</v>
      </c>
      <c r="N172" s="295">
        <v>62.615569000000001</v>
      </c>
      <c r="O172" s="264">
        <v>0</v>
      </c>
      <c r="P172" s="264">
        <v>0</v>
      </c>
      <c r="Q172" s="264">
        <v>0</v>
      </c>
      <c r="R172" s="151"/>
      <c r="S172" s="91"/>
      <c r="T172" s="192"/>
    </row>
    <row r="173" spans="1:21" s="36" customFormat="1" ht="13.5" customHeight="1" x14ac:dyDescent="0.25">
      <c r="A173" s="186">
        <v>53</v>
      </c>
      <c r="B173" s="179" t="s">
        <v>31</v>
      </c>
      <c r="C173" s="294">
        <v>35</v>
      </c>
      <c r="D173" s="294">
        <v>371</v>
      </c>
      <c r="E173" s="295">
        <v>340.10576850000007</v>
      </c>
      <c r="F173" s="294">
        <v>29</v>
      </c>
      <c r="G173" s="294">
        <v>89</v>
      </c>
      <c r="H173" s="295">
        <v>84.710883100000004</v>
      </c>
      <c r="I173" s="294">
        <v>5</v>
      </c>
      <c r="J173" s="294">
        <v>97</v>
      </c>
      <c r="K173" s="295">
        <v>75.19897180000001</v>
      </c>
      <c r="L173" s="294">
        <v>1</v>
      </c>
      <c r="M173" s="294">
        <v>185</v>
      </c>
      <c r="N173" s="295">
        <v>180.19591360000001</v>
      </c>
      <c r="O173" s="264">
        <v>0</v>
      </c>
      <c r="P173" s="264">
        <v>0</v>
      </c>
      <c r="Q173" s="264">
        <v>0</v>
      </c>
      <c r="R173" s="151"/>
      <c r="S173" s="91"/>
      <c r="T173" s="192"/>
    </row>
    <row r="174" spans="1:21" s="36" customFormat="1" ht="13.5" customHeight="1" x14ac:dyDescent="0.25">
      <c r="A174" s="186">
        <v>55</v>
      </c>
      <c r="B174" s="179" t="s">
        <v>32</v>
      </c>
      <c r="C174" s="294">
        <v>40</v>
      </c>
      <c r="D174" s="294">
        <v>1599</v>
      </c>
      <c r="E174" s="295">
        <v>1400.3525162000001</v>
      </c>
      <c r="F174" s="294">
        <v>11</v>
      </c>
      <c r="G174" s="294">
        <v>37</v>
      </c>
      <c r="H174" s="295">
        <v>27.194918799999996</v>
      </c>
      <c r="I174" s="294">
        <v>21</v>
      </c>
      <c r="J174" s="294">
        <v>451</v>
      </c>
      <c r="K174" s="295">
        <v>387.4665784</v>
      </c>
      <c r="L174" s="294">
        <v>7</v>
      </c>
      <c r="M174" s="294">
        <v>744</v>
      </c>
      <c r="N174" s="295">
        <v>655.08816769999999</v>
      </c>
      <c r="O174" s="294">
        <v>1</v>
      </c>
      <c r="P174" s="294">
        <v>367</v>
      </c>
      <c r="Q174" s="294">
        <v>330.6028513</v>
      </c>
      <c r="R174" s="151"/>
      <c r="S174" s="91"/>
      <c r="T174" s="192"/>
    </row>
    <row r="175" spans="1:21" s="36" customFormat="1" ht="13.5" customHeight="1" x14ac:dyDescent="0.25">
      <c r="A175" s="186">
        <v>56</v>
      </c>
      <c r="B175" s="179" t="s">
        <v>33</v>
      </c>
      <c r="C175" s="294">
        <v>651</v>
      </c>
      <c r="D175" s="294">
        <v>5303</v>
      </c>
      <c r="E175" s="295">
        <v>3944.6065640999977</v>
      </c>
      <c r="F175" s="294">
        <v>492</v>
      </c>
      <c r="G175" s="294">
        <v>1764</v>
      </c>
      <c r="H175" s="295">
        <v>1355.3552500999979</v>
      </c>
      <c r="I175" s="294">
        <v>148</v>
      </c>
      <c r="J175" s="294">
        <v>2691</v>
      </c>
      <c r="K175" s="295">
        <v>2037.5095830999994</v>
      </c>
      <c r="L175" s="294">
        <v>11</v>
      </c>
      <c r="M175" s="294">
        <v>848</v>
      </c>
      <c r="N175" s="295">
        <v>551.74173089999999</v>
      </c>
      <c r="O175" s="264">
        <v>0</v>
      </c>
      <c r="P175" s="264">
        <v>0</v>
      </c>
      <c r="Q175" s="264">
        <v>0</v>
      </c>
      <c r="R175" s="151"/>
      <c r="S175" s="91"/>
      <c r="T175" s="192"/>
    </row>
    <row r="176" spans="1:21" s="36" customFormat="1" ht="13.5" customHeight="1" x14ac:dyDescent="0.25">
      <c r="A176" s="186" t="s">
        <v>34</v>
      </c>
      <c r="B176" s="179" t="s">
        <v>35</v>
      </c>
      <c r="C176" s="294">
        <v>196</v>
      </c>
      <c r="D176" s="294">
        <v>2679</v>
      </c>
      <c r="E176" s="295">
        <v>2153.5950923999999</v>
      </c>
      <c r="F176" s="294">
        <v>162</v>
      </c>
      <c r="G176" s="294">
        <v>283</v>
      </c>
      <c r="H176" s="295">
        <v>203.40070599999976</v>
      </c>
      <c r="I176" s="294">
        <v>27</v>
      </c>
      <c r="J176" s="294">
        <v>508</v>
      </c>
      <c r="K176" s="295">
        <v>367.75489179999994</v>
      </c>
      <c r="L176" s="294">
        <v>4</v>
      </c>
      <c r="M176" s="294">
        <v>606</v>
      </c>
      <c r="N176" s="295">
        <v>484.15761830000002</v>
      </c>
      <c r="O176" s="294">
        <v>3</v>
      </c>
      <c r="P176" s="294">
        <v>1282</v>
      </c>
      <c r="Q176" s="294">
        <v>1098.2818763</v>
      </c>
      <c r="R176" s="151"/>
      <c r="S176" s="91"/>
      <c r="T176" s="192"/>
    </row>
    <row r="177" spans="1:21" s="36" customFormat="1" ht="13.5" customHeight="1" x14ac:dyDescent="0.25">
      <c r="A177" s="186">
        <v>61</v>
      </c>
      <c r="B177" s="179" t="s">
        <v>36</v>
      </c>
      <c r="C177" s="294">
        <v>35</v>
      </c>
      <c r="D177" s="294">
        <v>1225</v>
      </c>
      <c r="E177" s="295">
        <v>1132.8219584000001</v>
      </c>
      <c r="F177" s="294">
        <v>25</v>
      </c>
      <c r="G177" s="294">
        <v>88</v>
      </c>
      <c r="H177" s="295">
        <v>78.411176100000006</v>
      </c>
      <c r="I177" s="294">
        <v>6</v>
      </c>
      <c r="J177" s="294">
        <v>93</v>
      </c>
      <c r="K177" s="295">
        <v>87.002397999999999</v>
      </c>
      <c r="L177" s="294">
        <v>2</v>
      </c>
      <c r="M177" s="294">
        <v>276</v>
      </c>
      <c r="N177" s="295">
        <v>259.62215689999999</v>
      </c>
      <c r="O177" s="294">
        <v>2</v>
      </c>
      <c r="P177" s="294">
        <v>768</v>
      </c>
      <c r="Q177" s="294">
        <v>707.78622740000003</v>
      </c>
      <c r="R177" s="151"/>
      <c r="S177" s="91"/>
      <c r="T177" s="192"/>
    </row>
    <row r="178" spans="1:21" s="36" customFormat="1" ht="13.5" customHeight="1" x14ac:dyDescent="0.25">
      <c r="A178" s="186" t="s">
        <v>78</v>
      </c>
      <c r="B178" s="179" t="s">
        <v>37</v>
      </c>
      <c r="C178" s="294">
        <v>389</v>
      </c>
      <c r="D178" s="294">
        <v>3051</v>
      </c>
      <c r="E178" s="295">
        <v>2807.0149884000007</v>
      </c>
      <c r="F178" s="294">
        <v>327</v>
      </c>
      <c r="G178" s="294">
        <v>664</v>
      </c>
      <c r="H178" s="295">
        <v>553.06501030000072</v>
      </c>
      <c r="I178" s="294">
        <v>51</v>
      </c>
      <c r="J178" s="294">
        <v>964</v>
      </c>
      <c r="K178" s="295">
        <v>886.91162569999983</v>
      </c>
      <c r="L178" s="294">
        <v>10</v>
      </c>
      <c r="M178" s="294">
        <v>1104</v>
      </c>
      <c r="N178" s="295">
        <v>1059.5659019</v>
      </c>
      <c r="O178" s="294">
        <v>1</v>
      </c>
      <c r="P178" s="294">
        <v>319</v>
      </c>
      <c r="Q178" s="294">
        <v>307.47245049999998</v>
      </c>
      <c r="R178" s="151"/>
      <c r="S178" s="91"/>
      <c r="T178" s="192"/>
    </row>
    <row r="179" spans="1:21" s="36" customFormat="1" ht="13.5" customHeight="1" x14ac:dyDescent="0.25">
      <c r="A179" s="186">
        <v>64</v>
      </c>
      <c r="B179" s="179" t="s">
        <v>38</v>
      </c>
      <c r="C179" s="294">
        <v>151</v>
      </c>
      <c r="D179" s="294">
        <v>2457</v>
      </c>
      <c r="E179" s="295">
        <v>2226.0600879000003</v>
      </c>
      <c r="F179" s="294">
        <v>116</v>
      </c>
      <c r="G179" s="294">
        <v>332</v>
      </c>
      <c r="H179" s="295">
        <v>271.87212560000006</v>
      </c>
      <c r="I179" s="294">
        <v>27</v>
      </c>
      <c r="J179" s="294">
        <v>551</v>
      </c>
      <c r="K179" s="295">
        <v>505.32781369999998</v>
      </c>
      <c r="L179" s="294">
        <v>6</v>
      </c>
      <c r="M179" s="294">
        <v>654</v>
      </c>
      <c r="N179" s="295">
        <v>584.42119609999997</v>
      </c>
      <c r="O179" s="294">
        <v>2</v>
      </c>
      <c r="P179" s="294">
        <v>920</v>
      </c>
      <c r="Q179" s="294">
        <v>864.43895250000003</v>
      </c>
      <c r="R179" s="151"/>
      <c r="S179" s="91"/>
      <c r="T179" s="192"/>
    </row>
    <row r="180" spans="1:21" s="36" customFormat="1" ht="13.5" customHeight="1" x14ac:dyDescent="0.25">
      <c r="A180" s="186">
        <v>65</v>
      </c>
      <c r="B180" s="179" t="s">
        <v>39</v>
      </c>
      <c r="C180" s="294">
        <v>49</v>
      </c>
      <c r="D180" s="294">
        <v>4500</v>
      </c>
      <c r="E180" s="295">
        <v>3594.8874013</v>
      </c>
      <c r="F180" s="294">
        <v>14</v>
      </c>
      <c r="G180" s="294">
        <v>69</v>
      </c>
      <c r="H180" s="295">
        <v>55.442001699999999</v>
      </c>
      <c r="I180" s="294">
        <v>22</v>
      </c>
      <c r="J180" s="294">
        <v>565</v>
      </c>
      <c r="K180" s="295">
        <v>456.58568539999987</v>
      </c>
      <c r="L180" s="294">
        <v>8</v>
      </c>
      <c r="M180" s="294">
        <v>843</v>
      </c>
      <c r="N180" s="295">
        <v>698.33492210000009</v>
      </c>
      <c r="O180" s="294">
        <v>5</v>
      </c>
      <c r="P180" s="294">
        <v>3023</v>
      </c>
      <c r="Q180" s="294">
        <v>2384.5247921</v>
      </c>
      <c r="R180" s="151"/>
      <c r="S180" s="91"/>
      <c r="T180" s="192"/>
    </row>
    <row r="181" spans="1:21" s="36" customFormat="1" ht="13.5" customHeight="1" x14ac:dyDescent="0.25">
      <c r="A181" s="186">
        <v>66</v>
      </c>
      <c r="B181" s="179" t="s">
        <v>40</v>
      </c>
      <c r="C181" s="294">
        <v>259</v>
      </c>
      <c r="D181" s="294">
        <v>1942</v>
      </c>
      <c r="E181" s="295">
        <v>1644.6885915999997</v>
      </c>
      <c r="F181" s="294">
        <v>212</v>
      </c>
      <c r="G181" s="294">
        <v>618</v>
      </c>
      <c r="H181" s="295">
        <v>490.74023529999977</v>
      </c>
      <c r="I181" s="294">
        <v>43</v>
      </c>
      <c r="J181" s="294">
        <v>858</v>
      </c>
      <c r="K181" s="295">
        <v>754.44316229999993</v>
      </c>
      <c r="L181" s="294">
        <v>3</v>
      </c>
      <c r="M181" s="294">
        <v>216</v>
      </c>
      <c r="N181" s="295">
        <v>197.69172789999999</v>
      </c>
      <c r="O181" s="294">
        <v>1</v>
      </c>
      <c r="P181" s="294">
        <v>250</v>
      </c>
      <c r="Q181" s="294">
        <v>201.8134661</v>
      </c>
      <c r="R181" s="151"/>
      <c r="S181" s="91"/>
      <c r="T181" s="192"/>
    </row>
    <row r="182" spans="1:21" s="36" customFormat="1" ht="13.5" customHeight="1" x14ac:dyDescent="0.25">
      <c r="A182" s="186">
        <v>68</v>
      </c>
      <c r="B182" s="179" t="s">
        <v>41</v>
      </c>
      <c r="C182" s="294">
        <v>301</v>
      </c>
      <c r="D182" s="294">
        <v>2445</v>
      </c>
      <c r="E182" s="295">
        <v>1641.9534147999996</v>
      </c>
      <c r="F182" s="294">
        <v>245</v>
      </c>
      <c r="G182" s="294">
        <v>490</v>
      </c>
      <c r="H182" s="295">
        <v>287.27713059999979</v>
      </c>
      <c r="I182" s="294">
        <v>46</v>
      </c>
      <c r="J182" s="294">
        <v>915</v>
      </c>
      <c r="K182" s="295">
        <v>726.7434530999999</v>
      </c>
      <c r="L182" s="294">
        <v>10</v>
      </c>
      <c r="M182" s="294">
        <v>1040</v>
      </c>
      <c r="N182" s="295">
        <v>627.93283109999993</v>
      </c>
      <c r="O182" s="264">
        <v>0</v>
      </c>
      <c r="P182" s="264">
        <v>0</v>
      </c>
      <c r="Q182" s="264">
        <v>0</v>
      </c>
      <c r="R182" s="151"/>
      <c r="S182" s="91"/>
      <c r="T182" s="192"/>
    </row>
    <row r="183" spans="1:21" s="36" customFormat="1" ht="13.5" customHeight="1" x14ac:dyDescent="0.25">
      <c r="A183" s="186">
        <v>69</v>
      </c>
      <c r="B183" s="179" t="s">
        <v>42</v>
      </c>
      <c r="C183" s="294">
        <v>752</v>
      </c>
      <c r="D183" s="294">
        <v>2919</v>
      </c>
      <c r="E183" s="295">
        <v>2382.8709816999976</v>
      </c>
      <c r="F183" s="294">
        <v>691</v>
      </c>
      <c r="G183" s="294">
        <v>1575</v>
      </c>
      <c r="H183" s="295">
        <v>1217.9366128999975</v>
      </c>
      <c r="I183" s="294">
        <v>56</v>
      </c>
      <c r="J183" s="294">
        <v>935</v>
      </c>
      <c r="K183" s="295">
        <v>787.78776310000012</v>
      </c>
      <c r="L183" s="294">
        <v>5</v>
      </c>
      <c r="M183" s="294">
        <v>409</v>
      </c>
      <c r="N183" s="295">
        <v>377.14660570000001</v>
      </c>
      <c r="O183" s="264">
        <v>0</v>
      </c>
      <c r="P183" s="264">
        <v>0</v>
      </c>
      <c r="Q183" s="264">
        <v>0</v>
      </c>
      <c r="R183" s="151"/>
      <c r="S183" s="91"/>
      <c r="T183" s="192"/>
    </row>
    <row r="184" spans="1:21" s="36" customFormat="1" ht="13.5" customHeight="1" x14ac:dyDescent="0.25">
      <c r="A184" s="186">
        <v>70</v>
      </c>
      <c r="B184" s="179" t="s">
        <v>43</v>
      </c>
      <c r="C184" s="294">
        <v>451</v>
      </c>
      <c r="D184" s="294">
        <v>3805</v>
      </c>
      <c r="E184" s="295">
        <v>3308.7041798999999</v>
      </c>
      <c r="F184" s="294">
        <v>415</v>
      </c>
      <c r="G184" s="294">
        <v>731</v>
      </c>
      <c r="H184" s="295">
        <v>563.15201640000009</v>
      </c>
      <c r="I184" s="294">
        <v>31</v>
      </c>
      <c r="J184" s="294">
        <v>695</v>
      </c>
      <c r="K184" s="295">
        <v>574.88185420000002</v>
      </c>
      <c r="L184" s="294">
        <v>3</v>
      </c>
      <c r="M184" s="294">
        <v>325</v>
      </c>
      <c r="N184" s="295">
        <v>223.42664789999998</v>
      </c>
      <c r="O184" s="294">
        <v>2</v>
      </c>
      <c r="P184" s="294">
        <v>2054</v>
      </c>
      <c r="Q184" s="294">
        <v>1947.2436613999998</v>
      </c>
      <c r="R184" s="151"/>
      <c r="S184" s="91"/>
      <c r="T184" s="192"/>
    </row>
    <row r="185" spans="1:21" s="36" customFormat="1" ht="13.5" customHeight="1" x14ac:dyDescent="0.25">
      <c r="A185" s="186">
        <v>71</v>
      </c>
      <c r="B185" s="179" t="s">
        <v>44</v>
      </c>
      <c r="C185" s="294">
        <v>543</v>
      </c>
      <c r="D185" s="294">
        <v>3890</v>
      </c>
      <c r="E185" s="295">
        <v>3396.6930603000001</v>
      </c>
      <c r="F185" s="294">
        <v>446</v>
      </c>
      <c r="G185" s="294">
        <v>1121</v>
      </c>
      <c r="H185" s="295">
        <v>912.34169640000027</v>
      </c>
      <c r="I185" s="294">
        <v>87</v>
      </c>
      <c r="J185" s="294">
        <v>1641</v>
      </c>
      <c r="K185" s="295">
        <v>1454.6123852999999</v>
      </c>
      <c r="L185" s="294">
        <v>10</v>
      </c>
      <c r="M185" s="294">
        <v>1128</v>
      </c>
      <c r="N185" s="295">
        <v>1029.7389786000001</v>
      </c>
      <c r="O185" s="264">
        <v>0</v>
      </c>
      <c r="P185" s="264">
        <v>0</v>
      </c>
      <c r="Q185" s="264">
        <v>0</v>
      </c>
      <c r="R185" s="151"/>
      <c r="S185" s="91"/>
      <c r="T185" s="192"/>
    </row>
    <row r="186" spans="1:21" s="36" customFormat="1" ht="13.5" customHeight="1" x14ac:dyDescent="0.25">
      <c r="A186" s="186">
        <v>72</v>
      </c>
      <c r="B186" s="179" t="s">
        <v>45</v>
      </c>
      <c r="C186" s="294">
        <v>62</v>
      </c>
      <c r="D186" s="294">
        <v>1327</v>
      </c>
      <c r="E186" s="295">
        <v>1189.6578598000001</v>
      </c>
      <c r="F186" s="294">
        <v>48</v>
      </c>
      <c r="G186" s="294">
        <v>109</v>
      </c>
      <c r="H186" s="295">
        <v>79.33798010000001</v>
      </c>
      <c r="I186" s="294">
        <v>9</v>
      </c>
      <c r="J186" s="294">
        <v>202</v>
      </c>
      <c r="K186" s="295">
        <v>181.95022</v>
      </c>
      <c r="L186" s="294">
        <v>4</v>
      </c>
      <c r="M186" s="294">
        <v>415</v>
      </c>
      <c r="N186" s="295">
        <v>387.1394679</v>
      </c>
      <c r="O186" s="294">
        <v>1</v>
      </c>
      <c r="P186" s="294">
        <v>601</v>
      </c>
      <c r="Q186" s="294">
        <v>541.23019179999994</v>
      </c>
      <c r="R186" s="151"/>
      <c r="S186" s="91"/>
      <c r="T186" s="192"/>
    </row>
    <row r="187" spans="1:21" s="36" customFormat="1" ht="13.5" customHeight="1" x14ac:dyDescent="0.25">
      <c r="A187" s="186" t="s">
        <v>46</v>
      </c>
      <c r="B187" s="179" t="s">
        <v>47</v>
      </c>
      <c r="C187" s="294">
        <v>863</v>
      </c>
      <c r="D187" s="294">
        <v>2178</v>
      </c>
      <c r="E187" s="295">
        <v>1554.2293278000034</v>
      </c>
      <c r="F187" s="294">
        <v>828</v>
      </c>
      <c r="G187" s="294">
        <v>1196</v>
      </c>
      <c r="H187" s="295">
        <v>817.00862260000338</v>
      </c>
      <c r="I187" s="294">
        <v>28</v>
      </c>
      <c r="J187" s="294">
        <v>524</v>
      </c>
      <c r="K187" s="295">
        <v>423.49924909999999</v>
      </c>
      <c r="L187" s="294">
        <v>7</v>
      </c>
      <c r="M187" s="294">
        <v>458</v>
      </c>
      <c r="N187" s="295">
        <v>313.72145610000007</v>
      </c>
      <c r="O187" s="264">
        <v>0</v>
      </c>
      <c r="P187" s="264">
        <v>0</v>
      </c>
      <c r="Q187" s="264">
        <v>0</v>
      </c>
      <c r="R187" s="151"/>
      <c r="S187" s="91"/>
      <c r="T187" s="192"/>
      <c r="U187" s="34"/>
    </row>
    <row r="188" spans="1:21" s="36" customFormat="1" ht="13.5" customHeight="1" x14ac:dyDescent="0.25">
      <c r="A188" s="186" t="s">
        <v>164</v>
      </c>
      <c r="B188" s="179" t="s">
        <v>48</v>
      </c>
      <c r="C188" s="294">
        <v>402</v>
      </c>
      <c r="D188" s="294">
        <v>5148</v>
      </c>
      <c r="E188" s="295">
        <v>3906.3052386000008</v>
      </c>
      <c r="F188" s="294">
        <v>327</v>
      </c>
      <c r="G188" s="294">
        <v>795</v>
      </c>
      <c r="H188" s="295">
        <v>568.84143220000101</v>
      </c>
      <c r="I188" s="294">
        <v>59</v>
      </c>
      <c r="J188" s="294">
        <v>1253</v>
      </c>
      <c r="K188" s="295">
        <v>1007.9545390000001</v>
      </c>
      <c r="L188" s="294">
        <v>13</v>
      </c>
      <c r="M188" s="294">
        <v>1265</v>
      </c>
      <c r="N188" s="295">
        <v>866.60720959999992</v>
      </c>
      <c r="O188" s="294">
        <v>3</v>
      </c>
      <c r="P188" s="294">
        <v>1835</v>
      </c>
      <c r="Q188" s="294">
        <v>1462.9020578</v>
      </c>
      <c r="R188" s="151"/>
      <c r="S188" s="91"/>
      <c r="T188" s="192"/>
    </row>
    <row r="189" spans="1:21" s="36" customFormat="1" ht="13.5" customHeight="1" x14ac:dyDescent="0.25">
      <c r="A189" s="186">
        <v>78</v>
      </c>
      <c r="B189" s="179" t="s">
        <v>49</v>
      </c>
      <c r="C189" s="294">
        <v>110</v>
      </c>
      <c r="D189" s="294">
        <v>7746</v>
      </c>
      <c r="E189" s="295">
        <v>5737.6642429999993</v>
      </c>
      <c r="F189" s="294">
        <v>43</v>
      </c>
      <c r="G189" s="294">
        <v>117</v>
      </c>
      <c r="H189" s="295">
        <v>87.604890600000004</v>
      </c>
      <c r="I189" s="294">
        <v>25</v>
      </c>
      <c r="J189" s="294">
        <v>635</v>
      </c>
      <c r="K189" s="295">
        <v>528.37131289999991</v>
      </c>
      <c r="L189" s="294">
        <v>34</v>
      </c>
      <c r="M189" s="294">
        <v>4207</v>
      </c>
      <c r="N189" s="295">
        <v>3218.2836554</v>
      </c>
      <c r="O189" s="294">
        <v>8</v>
      </c>
      <c r="P189" s="294">
        <v>2787</v>
      </c>
      <c r="Q189" s="294">
        <v>1903.4043840999998</v>
      </c>
      <c r="R189" s="151"/>
      <c r="S189" s="91"/>
      <c r="T189" s="192"/>
    </row>
    <row r="190" spans="1:21" s="36" customFormat="1" ht="13.5" customHeight="1" x14ac:dyDescent="0.25">
      <c r="A190" s="186">
        <v>84</v>
      </c>
      <c r="B190" s="179" t="s">
        <v>50</v>
      </c>
      <c r="C190" s="294">
        <v>209</v>
      </c>
      <c r="D190" s="294">
        <v>6327</v>
      </c>
      <c r="E190" s="295">
        <v>5524.1888047999992</v>
      </c>
      <c r="F190" s="294">
        <v>77</v>
      </c>
      <c r="G190" s="294">
        <v>359</v>
      </c>
      <c r="H190" s="295">
        <v>307.95290479999994</v>
      </c>
      <c r="I190" s="294">
        <v>99</v>
      </c>
      <c r="J190" s="294">
        <v>2435</v>
      </c>
      <c r="K190" s="295">
        <v>2105.7959000000001</v>
      </c>
      <c r="L190" s="294">
        <v>31</v>
      </c>
      <c r="M190" s="294">
        <v>2648</v>
      </c>
      <c r="N190" s="295">
        <v>2306.3899999999994</v>
      </c>
      <c r="O190" s="294">
        <v>2</v>
      </c>
      <c r="P190" s="294">
        <v>885</v>
      </c>
      <c r="Q190" s="294">
        <v>804.05</v>
      </c>
      <c r="R190" s="151"/>
      <c r="S190" s="91"/>
      <c r="T190" s="192"/>
    </row>
    <row r="191" spans="1:21" s="36" customFormat="1" ht="13.5" customHeight="1" x14ac:dyDescent="0.25">
      <c r="A191" s="186">
        <v>85</v>
      </c>
      <c r="B191" s="179" t="s">
        <v>51</v>
      </c>
      <c r="C191" s="294">
        <v>758</v>
      </c>
      <c r="D191" s="294">
        <v>10501</v>
      </c>
      <c r="E191" s="295">
        <v>7189.6526166999984</v>
      </c>
      <c r="F191" s="294">
        <v>567</v>
      </c>
      <c r="G191" s="294">
        <v>1274</v>
      </c>
      <c r="H191" s="295">
        <v>751.68943269999954</v>
      </c>
      <c r="I191" s="294">
        <v>144</v>
      </c>
      <c r="J191" s="294">
        <v>3154</v>
      </c>
      <c r="K191" s="295">
        <v>2120.1777402999996</v>
      </c>
      <c r="L191" s="294">
        <v>42</v>
      </c>
      <c r="M191" s="294">
        <v>4357</v>
      </c>
      <c r="N191" s="295">
        <v>3109.8433187999995</v>
      </c>
      <c r="O191" s="294">
        <v>5</v>
      </c>
      <c r="P191" s="294">
        <v>1716</v>
      </c>
      <c r="Q191" s="294">
        <v>1207.9421249</v>
      </c>
      <c r="R191" s="151"/>
      <c r="S191" s="91"/>
      <c r="T191" s="192"/>
    </row>
    <row r="192" spans="1:21" s="34" customFormat="1" ht="13.5" customHeight="1" x14ac:dyDescent="0.25">
      <c r="A192" s="186">
        <v>86</v>
      </c>
      <c r="B192" s="179" t="s">
        <v>52</v>
      </c>
      <c r="C192" s="294">
        <v>1939</v>
      </c>
      <c r="D192" s="294">
        <v>19357</v>
      </c>
      <c r="E192" s="295">
        <v>15397.026788899992</v>
      </c>
      <c r="F192" s="294">
        <v>1800</v>
      </c>
      <c r="G192" s="294">
        <v>3343</v>
      </c>
      <c r="H192" s="295">
        <v>2308.393915899992</v>
      </c>
      <c r="I192" s="294">
        <v>89</v>
      </c>
      <c r="J192" s="294">
        <v>1705</v>
      </c>
      <c r="K192" s="295">
        <v>1281.990579</v>
      </c>
      <c r="L192" s="294">
        <v>39</v>
      </c>
      <c r="M192" s="294">
        <v>4373</v>
      </c>
      <c r="N192" s="295">
        <v>3428.7679446000002</v>
      </c>
      <c r="O192" s="294">
        <v>11</v>
      </c>
      <c r="P192" s="294">
        <v>9936</v>
      </c>
      <c r="Q192" s="294">
        <v>8377.8743493999991</v>
      </c>
      <c r="R192" s="151"/>
      <c r="S192" s="91"/>
      <c r="T192" s="192"/>
      <c r="U192" s="36"/>
    </row>
    <row r="193" spans="1:21" s="36" customFormat="1" ht="13.5" customHeight="1" x14ac:dyDescent="0.25">
      <c r="A193" s="186">
        <v>87</v>
      </c>
      <c r="B193" s="179" t="s">
        <v>53</v>
      </c>
      <c r="C193" s="294">
        <v>74</v>
      </c>
      <c r="D193" s="294">
        <v>3725</v>
      </c>
      <c r="E193" s="295">
        <v>2715.4289796000003</v>
      </c>
      <c r="F193" s="294">
        <v>16</v>
      </c>
      <c r="G193" s="294">
        <v>76</v>
      </c>
      <c r="H193" s="295">
        <v>58.177187099999998</v>
      </c>
      <c r="I193" s="294">
        <v>39</v>
      </c>
      <c r="J193" s="294">
        <v>1021</v>
      </c>
      <c r="K193" s="295">
        <v>683.57520339999985</v>
      </c>
      <c r="L193" s="294">
        <v>17</v>
      </c>
      <c r="M193" s="294">
        <v>1882</v>
      </c>
      <c r="N193" s="295">
        <v>1438.3365884000002</v>
      </c>
      <c r="O193" s="294">
        <v>2</v>
      </c>
      <c r="P193" s="294">
        <v>746</v>
      </c>
      <c r="Q193" s="294">
        <v>535.34000070000002</v>
      </c>
      <c r="R193" s="151"/>
      <c r="S193" s="91"/>
      <c r="T193" s="192"/>
    </row>
    <row r="194" spans="1:21" s="36" customFormat="1" ht="13.5" customHeight="1" x14ac:dyDescent="0.25">
      <c r="A194" s="186">
        <v>88</v>
      </c>
      <c r="B194" s="179" t="s">
        <v>54</v>
      </c>
      <c r="C194" s="294">
        <v>285</v>
      </c>
      <c r="D194" s="294">
        <v>5137</v>
      </c>
      <c r="E194" s="295">
        <v>3370.2884435999995</v>
      </c>
      <c r="F194" s="294">
        <v>143</v>
      </c>
      <c r="G194" s="294">
        <v>567</v>
      </c>
      <c r="H194" s="295">
        <v>359.61148109999988</v>
      </c>
      <c r="I194" s="294">
        <v>126</v>
      </c>
      <c r="J194" s="294">
        <v>2765</v>
      </c>
      <c r="K194" s="295">
        <v>1876.8346354</v>
      </c>
      <c r="L194" s="294">
        <v>15</v>
      </c>
      <c r="M194" s="294">
        <v>1547</v>
      </c>
      <c r="N194" s="295">
        <v>917.96776199999999</v>
      </c>
      <c r="O194" s="294">
        <v>1</v>
      </c>
      <c r="P194" s="294">
        <v>258</v>
      </c>
      <c r="Q194" s="294">
        <v>215.87456510000001</v>
      </c>
      <c r="R194" s="151"/>
      <c r="S194" s="91"/>
      <c r="T194" s="192"/>
    </row>
    <row r="195" spans="1:21" s="36" customFormat="1" ht="13.5" customHeight="1" x14ac:dyDescent="0.25">
      <c r="A195" s="186" t="s">
        <v>55</v>
      </c>
      <c r="B195" s="179" t="s">
        <v>56</v>
      </c>
      <c r="C195" s="294">
        <v>656</v>
      </c>
      <c r="D195" s="294">
        <v>4179</v>
      </c>
      <c r="E195" s="295">
        <v>2882.6965200000013</v>
      </c>
      <c r="F195" s="294">
        <v>586</v>
      </c>
      <c r="G195" s="294">
        <v>1103</v>
      </c>
      <c r="H195" s="295">
        <v>663.92205700000159</v>
      </c>
      <c r="I195" s="294">
        <v>55</v>
      </c>
      <c r="J195" s="294">
        <v>1174</v>
      </c>
      <c r="K195" s="295">
        <v>774.65099000000032</v>
      </c>
      <c r="L195" s="294">
        <v>14</v>
      </c>
      <c r="M195" s="294">
        <v>1462</v>
      </c>
      <c r="N195" s="295">
        <v>1079.1137620999998</v>
      </c>
      <c r="O195" s="294">
        <v>1</v>
      </c>
      <c r="P195" s="294">
        <v>440</v>
      </c>
      <c r="Q195" s="294">
        <v>365.00971090000002</v>
      </c>
      <c r="R195" s="151"/>
      <c r="S195" s="192"/>
      <c r="T195" s="192"/>
    </row>
    <row r="196" spans="1:21" s="36" customFormat="1" ht="13.5" customHeight="1" x14ac:dyDescent="0.25">
      <c r="A196" s="186" t="s">
        <v>57</v>
      </c>
      <c r="B196" s="179" t="s">
        <v>58</v>
      </c>
      <c r="C196" s="294">
        <v>1269</v>
      </c>
      <c r="D196" s="294">
        <v>4932</v>
      </c>
      <c r="E196" s="295">
        <v>3439.7349510000031</v>
      </c>
      <c r="F196" s="294">
        <v>1183</v>
      </c>
      <c r="G196" s="294">
        <v>2299</v>
      </c>
      <c r="H196" s="295">
        <v>1609.9850099000028</v>
      </c>
      <c r="I196" s="294">
        <v>73</v>
      </c>
      <c r="J196" s="294">
        <v>1436</v>
      </c>
      <c r="K196" s="295">
        <v>990.37988810000036</v>
      </c>
      <c r="L196" s="294">
        <v>13</v>
      </c>
      <c r="M196" s="294">
        <v>1197</v>
      </c>
      <c r="N196" s="295">
        <v>839.37005299999998</v>
      </c>
      <c r="O196" s="264">
        <v>0</v>
      </c>
      <c r="P196" s="264">
        <v>0</v>
      </c>
      <c r="Q196" s="264">
        <v>0</v>
      </c>
      <c r="R196" s="151"/>
      <c r="S196" s="192"/>
      <c r="T196" s="192"/>
    </row>
    <row r="197" spans="1:21" s="36" customFormat="1" ht="13.5" customHeight="1" x14ac:dyDescent="0.25">
      <c r="A197" s="242"/>
      <c r="B197" s="242"/>
      <c r="C197" s="264"/>
      <c r="D197" s="264"/>
      <c r="E197" s="264"/>
      <c r="F197" s="264"/>
      <c r="G197" s="264"/>
      <c r="H197" s="264"/>
      <c r="I197" s="264"/>
      <c r="J197" s="264"/>
      <c r="K197" s="264"/>
      <c r="L197" s="264"/>
      <c r="M197" s="264"/>
      <c r="N197" s="264"/>
      <c r="O197" s="264"/>
      <c r="P197" s="264"/>
      <c r="Q197" s="264"/>
      <c r="R197" s="151"/>
      <c r="S197" s="192"/>
      <c r="T197" s="192"/>
    </row>
    <row r="198" spans="1:21" s="36" customFormat="1" ht="13.5" customHeight="1" x14ac:dyDescent="0.25">
      <c r="A198" s="205" t="s">
        <v>162</v>
      </c>
      <c r="B198" s="242"/>
      <c r="C198" s="264"/>
      <c r="D198" s="264"/>
      <c r="E198" s="264"/>
      <c r="F198" s="264"/>
      <c r="G198" s="264"/>
      <c r="H198" s="264"/>
      <c r="I198" s="264"/>
      <c r="J198" s="264"/>
      <c r="K198" s="264"/>
      <c r="L198" s="264"/>
      <c r="M198" s="264"/>
      <c r="N198" s="264"/>
      <c r="O198" s="264"/>
      <c r="P198" s="264"/>
      <c r="Q198" s="264"/>
      <c r="R198" s="151"/>
      <c r="S198" s="192"/>
      <c r="T198" s="192"/>
      <c r="U198" s="34"/>
    </row>
    <row r="199" spans="1:21" s="36" customFormat="1" ht="13.5" customHeight="1" x14ac:dyDescent="0.25">
      <c r="A199" s="234" t="s">
        <v>218</v>
      </c>
      <c r="B199" s="242"/>
      <c r="C199" s="264"/>
      <c r="D199" s="264"/>
      <c r="E199" s="264"/>
      <c r="F199" s="264"/>
      <c r="G199" s="264"/>
      <c r="H199" s="264"/>
      <c r="I199" s="264"/>
      <c r="J199" s="264"/>
      <c r="K199" s="264"/>
      <c r="L199" s="264"/>
      <c r="M199" s="264"/>
      <c r="N199" s="264"/>
      <c r="O199" s="264"/>
      <c r="P199" s="264"/>
      <c r="Q199" s="264"/>
      <c r="R199" s="151"/>
      <c r="S199" s="192"/>
      <c r="T199" s="192"/>
    </row>
    <row r="200" spans="1:21" s="36" customFormat="1" ht="13.5" customHeight="1" x14ac:dyDescent="0.25">
      <c r="A200" s="250" t="s">
        <v>219</v>
      </c>
      <c r="B200" s="242"/>
      <c r="C200" s="264"/>
      <c r="D200" s="264"/>
      <c r="E200" s="264"/>
      <c r="F200" s="264"/>
      <c r="G200" s="264"/>
      <c r="H200" s="264"/>
      <c r="I200" s="264"/>
      <c r="J200" s="264"/>
      <c r="K200" s="264"/>
      <c r="L200" s="264"/>
      <c r="M200" s="264"/>
      <c r="N200" s="264"/>
      <c r="O200" s="264"/>
      <c r="P200" s="264"/>
      <c r="Q200" s="264"/>
      <c r="R200" s="151"/>
      <c r="S200" s="192"/>
      <c r="T200" s="192"/>
    </row>
    <row r="201" spans="1:21" s="36" customFormat="1" ht="13.5" customHeight="1" x14ac:dyDescent="0.25">
      <c r="A201" s="235" t="s">
        <v>207</v>
      </c>
      <c r="B201" s="242"/>
      <c r="C201" s="264"/>
      <c r="D201" s="264"/>
      <c r="E201" s="264"/>
      <c r="F201" s="264"/>
      <c r="G201" s="264"/>
      <c r="H201" s="264"/>
      <c r="I201" s="264"/>
      <c r="J201" s="264"/>
      <c r="K201" s="264"/>
      <c r="L201" s="264"/>
      <c r="M201" s="264"/>
      <c r="N201" s="264"/>
      <c r="O201" s="264"/>
      <c r="P201" s="264"/>
      <c r="Q201" s="264"/>
      <c r="R201" s="151"/>
      <c r="S201" s="202"/>
      <c r="T201" s="202"/>
    </row>
    <row r="202" spans="1:21" s="36" customFormat="1" ht="13.5" customHeight="1" x14ac:dyDescent="0.25">
      <c r="A202" s="235" t="s">
        <v>221</v>
      </c>
      <c r="B202" s="242"/>
      <c r="C202" s="264"/>
      <c r="D202" s="264"/>
      <c r="E202" s="264"/>
      <c r="F202" s="264"/>
      <c r="G202" s="264"/>
      <c r="H202" s="264"/>
      <c r="I202" s="264"/>
      <c r="J202" s="264"/>
      <c r="K202" s="264"/>
      <c r="L202" s="264"/>
      <c r="M202" s="264"/>
      <c r="N202" s="264"/>
      <c r="O202" s="264"/>
      <c r="P202" s="264"/>
      <c r="Q202" s="264"/>
      <c r="R202" s="151"/>
      <c r="S202" s="202"/>
      <c r="T202" s="202"/>
    </row>
    <row r="203" spans="1:21" s="34" customFormat="1" ht="13.5" customHeight="1" x14ac:dyDescent="0.25">
      <c r="A203" s="235" t="s">
        <v>227</v>
      </c>
      <c r="B203" s="242"/>
      <c r="C203" s="264"/>
      <c r="D203" s="264"/>
      <c r="E203" s="264"/>
      <c r="F203" s="264"/>
      <c r="G203" s="264"/>
      <c r="H203" s="264"/>
      <c r="I203" s="264"/>
      <c r="J203" s="264"/>
      <c r="K203" s="264"/>
      <c r="L203" s="264"/>
      <c r="M203" s="264"/>
      <c r="N203" s="264"/>
      <c r="O203" s="264"/>
      <c r="P203" s="264"/>
      <c r="Q203" s="264"/>
      <c r="R203" s="151"/>
      <c r="S203" s="202"/>
      <c r="T203" s="202"/>
      <c r="U203" s="36"/>
    </row>
    <row r="204" spans="1:21" s="36" customFormat="1" ht="13.5" customHeight="1" x14ac:dyDescent="0.25">
      <c r="A204" s="243"/>
      <c r="B204" s="242"/>
      <c r="C204" s="264"/>
      <c r="D204" s="264"/>
      <c r="E204" s="264"/>
      <c r="F204" s="264"/>
      <c r="G204" s="264"/>
      <c r="H204" s="264"/>
      <c r="I204" s="264"/>
      <c r="J204" s="264"/>
      <c r="K204" s="264"/>
      <c r="L204" s="264"/>
      <c r="M204" s="264"/>
      <c r="N204" s="264"/>
      <c r="O204" s="264"/>
      <c r="P204" s="264"/>
      <c r="Q204" s="264"/>
      <c r="R204" s="151"/>
      <c r="S204" s="202"/>
      <c r="T204" s="202"/>
    </row>
    <row r="205" spans="1:21" s="36" customFormat="1" ht="13.5" customHeight="1" x14ac:dyDescent="0.25">
      <c r="A205" s="243" t="s">
        <v>271</v>
      </c>
      <c r="B205" s="242"/>
      <c r="C205" s="264"/>
      <c r="D205" s="264"/>
      <c r="E205" s="264"/>
      <c r="F205" s="264"/>
      <c r="G205" s="264"/>
      <c r="H205" s="264"/>
      <c r="I205" s="264"/>
      <c r="J205" s="264"/>
      <c r="K205" s="264"/>
      <c r="L205" s="264"/>
      <c r="M205" s="264"/>
      <c r="N205" s="264"/>
      <c r="O205" s="264"/>
      <c r="P205" s="264"/>
      <c r="Q205" s="264"/>
      <c r="R205" s="151"/>
      <c r="S205" s="202"/>
      <c r="T205" s="192"/>
    </row>
    <row r="206" spans="1:21" s="36" customFormat="1" ht="13.5" customHeight="1" x14ac:dyDescent="0.25">
      <c r="A206" s="243"/>
      <c r="B206" s="242"/>
      <c r="C206" s="264"/>
      <c r="D206" s="264"/>
      <c r="E206" s="264"/>
      <c r="F206" s="264"/>
      <c r="G206" s="264"/>
      <c r="H206" s="264"/>
      <c r="I206" s="264"/>
      <c r="J206" s="264"/>
      <c r="K206" s="264"/>
      <c r="L206" s="264"/>
      <c r="M206" s="264"/>
      <c r="N206" s="264"/>
      <c r="O206" s="264"/>
      <c r="P206" s="264"/>
      <c r="Q206" s="264"/>
      <c r="R206" s="151"/>
      <c r="S206" s="202"/>
      <c r="T206" s="202"/>
    </row>
    <row r="207" spans="1:21" s="36" customFormat="1" ht="13.5" customHeight="1" x14ac:dyDescent="0.25">
      <c r="A207" s="243"/>
      <c r="B207" s="242"/>
      <c r="C207" s="264"/>
      <c r="D207" s="264"/>
      <c r="E207" s="264"/>
      <c r="F207" s="264"/>
      <c r="G207" s="264"/>
      <c r="H207" s="264"/>
      <c r="I207" s="264"/>
      <c r="J207" s="264"/>
      <c r="K207" s="264"/>
      <c r="L207" s="264"/>
      <c r="M207" s="264"/>
      <c r="N207" s="264"/>
      <c r="O207" s="264"/>
      <c r="P207" s="264"/>
      <c r="Q207" s="264"/>
      <c r="R207" s="151"/>
      <c r="S207" s="202"/>
      <c r="T207" s="202"/>
    </row>
    <row r="208" spans="1:21" s="36" customFormat="1" ht="13.5" customHeight="1" x14ac:dyDescent="0.2">
      <c r="A208" s="239" t="s">
        <v>289</v>
      </c>
      <c r="B208" s="202"/>
      <c r="C208" s="271"/>
      <c r="D208" s="271"/>
      <c r="E208" s="267"/>
      <c r="F208" s="271"/>
      <c r="G208" s="271"/>
      <c r="H208" s="267"/>
      <c r="I208" s="271"/>
      <c r="J208" s="271"/>
      <c r="K208" s="267"/>
      <c r="L208" s="271"/>
      <c r="M208" s="271"/>
      <c r="N208" s="267"/>
      <c r="O208" s="271"/>
      <c r="P208" s="271"/>
      <c r="Q208" s="267"/>
      <c r="R208" s="202"/>
      <c r="S208" s="202"/>
      <c r="T208" s="192"/>
    </row>
    <row r="209" spans="1:21" s="36" customFormat="1" ht="13.5" customHeight="1" x14ac:dyDescent="0.25">
      <c r="A209" s="208" t="s">
        <v>0</v>
      </c>
      <c r="B209" s="202"/>
      <c r="C209" s="271"/>
      <c r="D209" s="271"/>
      <c r="E209" s="267"/>
      <c r="F209" s="271"/>
      <c r="G209" s="271"/>
      <c r="H209" s="267"/>
      <c r="I209" s="271"/>
      <c r="J209" s="271"/>
      <c r="K209" s="267"/>
      <c r="L209" s="271"/>
      <c r="M209" s="271"/>
      <c r="N209" s="267"/>
      <c r="O209" s="271"/>
      <c r="P209" s="271"/>
      <c r="Q209" s="267"/>
      <c r="R209" s="202"/>
      <c r="S209" s="202"/>
      <c r="T209" s="192"/>
    </row>
    <row r="210" spans="1:21" s="36" customFormat="1" ht="13.5" customHeight="1" x14ac:dyDescent="0.25">
      <c r="A210" s="202"/>
      <c r="B210" s="202"/>
      <c r="C210" s="271"/>
      <c r="D210" s="271"/>
      <c r="E210" s="287"/>
      <c r="F210" s="271"/>
      <c r="G210" s="271"/>
      <c r="H210" s="287"/>
      <c r="I210" s="271"/>
      <c r="J210" s="271"/>
      <c r="K210" s="287"/>
      <c r="L210" s="271"/>
      <c r="M210" s="271"/>
      <c r="N210" s="287"/>
      <c r="O210" s="271"/>
      <c r="P210" s="271"/>
      <c r="Q210" s="287"/>
      <c r="R210" s="202"/>
      <c r="S210" s="202"/>
      <c r="T210" s="192"/>
      <c r="U210" s="13"/>
    </row>
    <row r="211" spans="1:21" s="36" customFormat="1" ht="13.5" customHeight="1" x14ac:dyDescent="0.25">
      <c r="A211" s="204" t="s">
        <v>72</v>
      </c>
      <c r="B211" s="211" t="s">
        <v>65</v>
      </c>
      <c r="C211" s="246"/>
      <c r="D211" s="246"/>
      <c r="E211" s="247"/>
      <c r="F211" s="246"/>
      <c r="G211" s="246"/>
      <c r="H211" s="247"/>
      <c r="I211" s="246"/>
      <c r="J211" s="246"/>
      <c r="K211" s="247"/>
      <c r="L211" s="246"/>
      <c r="M211" s="246"/>
      <c r="N211" s="247"/>
      <c r="O211" s="246"/>
      <c r="P211" s="246"/>
      <c r="Q211" s="247" t="s">
        <v>211</v>
      </c>
      <c r="R211" s="202"/>
      <c r="S211" s="192"/>
      <c r="T211" s="192"/>
      <c r="U211" s="13"/>
    </row>
    <row r="212" spans="1:21" s="36" customFormat="1" ht="13.5" customHeight="1" x14ac:dyDescent="0.2">
      <c r="A212" s="209"/>
      <c r="B212" s="211"/>
      <c r="C212" s="247"/>
      <c r="D212" s="247"/>
      <c r="E212" s="216" t="s">
        <v>1</v>
      </c>
      <c r="F212" s="247"/>
      <c r="G212" s="247"/>
      <c r="H212" s="216" t="s">
        <v>169</v>
      </c>
      <c r="I212" s="247"/>
      <c r="J212" s="247"/>
      <c r="K212" s="216" t="s">
        <v>168</v>
      </c>
      <c r="L212" s="247"/>
      <c r="M212" s="247"/>
      <c r="N212" s="216" t="s">
        <v>167</v>
      </c>
      <c r="O212" s="247"/>
      <c r="P212" s="247"/>
      <c r="Q212" s="247" t="s">
        <v>170</v>
      </c>
      <c r="R212" s="202"/>
      <c r="S212" s="207" t="s">
        <v>192</v>
      </c>
      <c r="T212" s="192"/>
      <c r="U212" s="7"/>
    </row>
    <row r="213" spans="1:21" s="36" customFormat="1" ht="13.5" customHeight="1" x14ac:dyDescent="0.25">
      <c r="A213" s="210"/>
      <c r="B213" s="210"/>
      <c r="C213" s="248" t="s">
        <v>66</v>
      </c>
      <c r="D213" s="248" t="s">
        <v>223</v>
      </c>
      <c r="E213" s="249" t="s">
        <v>222</v>
      </c>
      <c r="F213" s="248" t="s">
        <v>66</v>
      </c>
      <c r="G213" s="248" t="s">
        <v>223</v>
      </c>
      <c r="H213" s="249" t="s">
        <v>222</v>
      </c>
      <c r="I213" s="248" t="s">
        <v>66</v>
      </c>
      <c r="J213" s="248" t="s">
        <v>223</v>
      </c>
      <c r="K213" s="249" t="s">
        <v>222</v>
      </c>
      <c r="L213" s="248" t="s">
        <v>66</v>
      </c>
      <c r="M213" s="248" t="s">
        <v>223</v>
      </c>
      <c r="N213" s="249" t="s">
        <v>222</v>
      </c>
      <c r="O213" s="248" t="s">
        <v>66</v>
      </c>
      <c r="P213" s="248" t="s">
        <v>223</v>
      </c>
      <c r="Q213" s="248" t="s">
        <v>222</v>
      </c>
      <c r="R213" s="202"/>
      <c r="S213" s="202"/>
      <c r="T213" s="192"/>
      <c r="U213" s="7"/>
    </row>
    <row r="214" spans="1:21" s="36" customFormat="1" ht="13.5" customHeight="1" x14ac:dyDescent="0.25">
      <c r="A214" s="212"/>
      <c r="B214" s="241" t="s">
        <v>1</v>
      </c>
      <c r="C214" s="218">
        <v>12881</v>
      </c>
      <c r="D214" s="218">
        <v>123531</v>
      </c>
      <c r="E214" s="219">
        <v>97554.747852600034</v>
      </c>
      <c r="F214" s="218">
        <v>10864</v>
      </c>
      <c r="G214" s="218">
        <v>24761</v>
      </c>
      <c r="H214" s="219">
        <v>18276.217985099982</v>
      </c>
      <c r="I214" s="218">
        <v>1620</v>
      </c>
      <c r="J214" s="218">
        <v>33407</v>
      </c>
      <c r="K214" s="219">
        <v>26357.774310000001</v>
      </c>
      <c r="L214" s="218">
        <v>343</v>
      </c>
      <c r="M214" s="218">
        <v>36727</v>
      </c>
      <c r="N214" s="219">
        <v>29165.144091299997</v>
      </c>
      <c r="O214" s="218">
        <v>54</v>
      </c>
      <c r="P214" s="218">
        <v>28636</v>
      </c>
      <c r="Q214" s="218">
        <v>23755.6114662</v>
      </c>
      <c r="R214" s="202"/>
      <c r="S214" s="192"/>
      <c r="T214" s="192"/>
      <c r="U214" s="37"/>
    </row>
    <row r="215" spans="1:21" s="13" customFormat="1" ht="13.5" customHeight="1" x14ac:dyDescent="0.25">
      <c r="A215" s="212" t="s">
        <v>205</v>
      </c>
      <c r="B215" s="241"/>
      <c r="C215" s="218">
        <v>26</v>
      </c>
      <c r="D215" s="218">
        <v>122</v>
      </c>
      <c r="E215" s="219">
        <v>82.293810499999992</v>
      </c>
      <c r="F215" s="218">
        <v>21</v>
      </c>
      <c r="G215" s="218">
        <v>46</v>
      </c>
      <c r="H215" s="219">
        <v>30.813810500000002</v>
      </c>
      <c r="I215" s="218">
        <v>5</v>
      </c>
      <c r="J215" s="218">
        <v>76</v>
      </c>
      <c r="K215" s="219">
        <v>51.480000000000004</v>
      </c>
      <c r="L215" s="218">
        <v>0</v>
      </c>
      <c r="M215" s="218">
        <v>0</v>
      </c>
      <c r="N215" s="219">
        <v>0</v>
      </c>
      <c r="O215" s="218">
        <v>0</v>
      </c>
      <c r="P215" s="218">
        <v>0</v>
      </c>
      <c r="Q215" s="218">
        <v>0</v>
      </c>
      <c r="R215" s="202"/>
      <c r="S215" s="192"/>
      <c r="T215" s="202"/>
      <c r="U215" s="37"/>
    </row>
    <row r="216" spans="1:21" s="13" customFormat="1" ht="13.5" customHeight="1" x14ac:dyDescent="0.25">
      <c r="A216" s="186" t="s">
        <v>2</v>
      </c>
      <c r="B216" s="179" t="s">
        <v>3</v>
      </c>
      <c r="C216" s="264">
        <v>26</v>
      </c>
      <c r="D216" s="264">
        <v>122</v>
      </c>
      <c r="E216" s="263">
        <v>82.293810499999992</v>
      </c>
      <c r="F216" s="264">
        <v>21</v>
      </c>
      <c r="G216" s="264">
        <v>46</v>
      </c>
      <c r="H216" s="263">
        <v>30.813810500000002</v>
      </c>
      <c r="I216" s="264">
        <v>5</v>
      </c>
      <c r="J216" s="264">
        <v>76</v>
      </c>
      <c r="K216" s="263">
        <v>51.480000000000004</v>
      </c>
      <c r="L216" s="264">
        <v>0</v>
      </c>
      <c r="M216" s="264">
        <v>0</v>
      </c>
      <c r="N216" s="263">
        <v>0</v>
      </c>
      <c r="O216" s="264">
        <v>0</v>
      </c>
      <c r="P216" s="264">
        <v>0</v>
      </c>
      <c r="Q216" s="264">
        <v>0</v>
      </c>
      <c r="R216" s="202"/>
      <c r="S216" s="192"/>
      <c r="T216" s="202"/>
      <c r="U216" s="38"/>
    </row>
    <row r="217" spans="1:21" ht="13.5" customHeight="1" x14ac:dyDescent="0.25">
      <c r="A217" s="188" t="s">
        <v>69</v>
      </c>
      <c r="B217" s="188"/>
      <c r="C217" s="218">
        <v>911</v>
      </c>
      <c r="D217" s="218">
        <v>6252</v>
      </c>
      <c r="E217" s="219">
        <v>5733.4519281999965</v>
      </c>
      <c r="F217" s="218">
        <v>767</v>
      </c>
      <c r="G217" s="218">
        <v>1835</v>
      </c>
      <c r="H217" s="219">
        <v>1580.9261555000023</v>
      </c>
      <c r="I217" s="218">
        <v>127</v>
      </c>
      <c r="J217" s="218">
        <v>2671</v>
      </c>
      <c r="K217" s="219">
        <v>2450.9425587000005</v>
      </c>
      <c r="L217" s="218">
        <v>17</v>
      </c>
      <c r="M217" s="218">
        <v>1746</v>
      </c>
      <c r="N217" s="219">
        <v>1701.583214</v>
      </c>
      <c r="O217" s="218">
        <v>0</v>
      </c>
      <c r="P217" s="218">
        <v>0</v>
      </c>
      <c r="Q217" s="218">
        <v>0</v>
      </c>
      <c r="R217" s="202"/>
      <c r="S217" s="192"/>
      <c r="T217" s="202"/>
      <c r="U217" s="38"/>
    </row>
    <row r="218" spans="1:21" ht="13.5" customHeight="1" x14ac:dyDescent="0.25">
      <c r="A218" s="186" t="s">
        <v>4</v>
      </c>
      <c r="B218" s="179" t="s">
        <v>5</v>
      </c>
      <c r="C218" s="264">
        <v>3</v>
      </c>
      <c r="D218" s="264">
        <v>27</v>
      </c>
      <c r="E218" s="263">
        <v>24.387605799999999</v>
      </c>
      <c r="F218" s="264">
        <v>2</v>
      </c>
      <c r="G218" s="264">
        <v>7</v>
      </c>
      <c r="H218" s="263">
        <v>5.8824646999999999</v>
      </c>
      <c r="I218" s="264">
        <v>1</v>
      </c>
      <c r="J218" s="264">
        <v>20</v>
      </c>
      <c r="K218" s="263">
        <v>18.505141099999999</v>
      </c>
      <c r="L218" s="264">
        <v>0</v>
      </c>
      <c r="M218" s="264">
        <v>0</v>
      </c>
      <c r="N218" s="263">
        <v>0</v>
      </c>
      <c r="O218" s="264">
        <v>0</v>
      </c>
      <c r="P218" s="264">
        <v>0</v>
      </c>
      <c r="Q218" s="264">
        <v>0</v>
      </c>
      <c r="R218" s="202"/>
      <c r="S218" s="192"/>
      <c r="T218" s="202"/>
      <c r="U218" s="38"/>
    </row>
    <row r="219" spans="1:21" s="37" customFormat="1" ht="13.5" customHeight="1" x14ac:dyDescent="0.25">
      <c r="A219" s="186" t="s">
        <v>6</v>
      </c>
      <c r="B219" s="179" t="s">
        <v>7</v>
      </c>
      <c r="C219" s="264">
        <v>51</v>
      </c>
      <c r="D219" s="264">
        <v>362</v>
      </c>
      <c r="E219" s="263">
        <v>292.07761810000005</v>
      </c>
      <c r="F219" s="264">
        <v>41</v>
      </c>
      <c r="G219" s="264">
        <v>142</v>
      </c>
      <c r="H219" s="263">
        <v>115.35005640000001</v>
      </c>
      <c r="I219" s="264">
        <v>10</v>
      </c>
      <c r="J219" s="264">
        <v>220</v>
      </c>
      <c r="K219" s="263">
        <v>176.72756170000002</v>
      </c>
      <c r="L219" s="264">
        <v>0</v>
      </c>
      <c r="M219" s="264">
        <v>0</v>
      </c>
      <c r="N219" s="263">
        <v>0</v>
      </c>
      <c r="O219" s="264">
        <v>0</v>
      </c>
      <c r="P219" s="264">
        <v>0</v>
      </c>
      <c r="Q219" s="264">
        <v>0</v>
      </c>
      <c r="R219" s="151"/>
      <c r="S219" s="192"/>
      <c r="T219" s="202"/>
    </row>
    <row r="220" spans="1:21" s="37" customFormat="1" ht="13.5" customHeight="1" x14ac:dyDescent="0.25">
      <c r="A220" s="186" t="s">
        <v>8</v>
      </c>
      <c r="B220" s="179" t="s">
        <v>9</v>
      </c>
      <c r="C220" s="264">
        <v>49</v>
      </c>
      <c r="D220" s="264">
        <v>62</v>
      </c>
      <c r="E220" s="263">
        <v>36.347238500000017</v>
      </c>
      <c r="F220" s="264">
        <v>49</v>
      </c>
      <c r="G220" s="264">
        <v>62</v>
      </c>
      <c r="H220" s="263">
        <v>36.347238500000017</v>
      </c>
      <c r="I220" s="264">
        <v>0</v>
      </c>
      <c r="J220" s="264">
        <v>0</v>
      </c>
      <c r="K220" s="263">
        <v>0</v>
      </c>
      <c r="L220" s="264">
        <v>0</v>
      </c>
      <c r="M220" s="264">
        <v>0</v>
      </c>
      <c r="N220" s="263">
        <v>0</v>
      </c>
      <c r="O220" s="264">
        <v>0</v>
      </c>
      <c r="P220" s="264">
        <v>0</v>
      </c>
      <c r="Q220" s="264">
        <v>0</v>
      </c>
      <c r="R220" s="279"/>
      <c r="S220" s="192"/>
      <c r="T220" s="202"/>
      <c r="U220" s="38"/>
    </row>
    <row r="221" spans="1:21" s="38" customFormat="1" ht="13.5" customHeight="1" x14ac:dyDescent="0.25">
      <c r="A221" s="186" t="s">
        <v>10</v>
      </c>
      <c r="B221" s="179" t="s">
        <v>11</v>
      </c>
      <c r="C221" s="264">
        <v>79</v>
      </c>
      <c r="D221" s="264">
        <v>378</v>
      </c>
      <c r="E221" s="263">
        <v>346.46172729999989</v>
      </c>
      <c r="F221" s="264">
        <v>72</v>
      </c>
      <c r="G221" s="264">
        <v>141</v>
      </c>
      <c r="H221" s="263">
        <v>118.61086930000006</v>
      </c>
      <c r="I221" s="264">
        <v>6</v>
      </c>
      <c r="J221" s="264">
        <v>95</v>
      </c>
      <c r="K221" s="263">
        <v>88.860107499999998</v>
      </c>
      <c r="L221" s="264">
        <v>1</v>
      </c>
      <c r="M221" s="264">
        <v>142</v>
      </c>
      <c r="N221" s="263">
        <v>138.99075049999999</v>
      </c>
      <c r="O221" s="264">
        <v>0</v>
      </c>
      <c r="P221" s="264">
        <v>0</v>
      </c>
      <c r="Q221" s="264">
        <v>0</v>
      </c>
      <c r="R221" s="151"/>
      <c r="S221" s="279"/>
      <c r="T221" s="202"/>
    </row>
    <row r="222" spans="1:21" s="38" customFormat="1" ht="13.5" customHeight="1" x14ac:dyDescent="0.25">
      <c r="A222" s="186" t="s">
        <v>73</v>
      </c>
      <c r="B222" s="179" t="s">
        <v>12</v>
      </c>
      <c r="C222" s="264">
        <v>10</v>
      </c>
      <c r="D222" s="264">
        <v>26</v>
      </c>
      <c r="E222" s="263">
        <v>19.428074800000001</v>
      </c>
      <c r="F222" s="264">
        <v>10</v>
      </c>
      <c r="G222" s="264">
        <v>26</v>
      </c>
      <c r="H222" s="263">
        <v>19.428074800000001</v>
      </c>
      <c r="I222" s="264">
        <v>0</v>
      </c>
      <c r="J222" s="264">
        <v>0</v>
      </c>
      <c r="K222" s="263">
        <v>0</v>
      </c>
      <c r="L222" s="264">
        <v>0</v>
      </c>
      <c r="M222" s="264">
        <v>0</v>
      </c>
      <c r="N222" s="263">
        <v>0</v>
      </c>
      <c r="O222" s="264">
        <v>0</v>
      </c>
      <c r="P222" s="264">
        <v>0</v>
      </c>
      <c r="Q222" s="264">
        <v>0</v>
      </c>
      <c r="R222" s="151"/>
      <c r="S222" s="91"/>
      <c r="T222" s="202"/>
    </row>
    <row r="223" spans="1:21" s="38" customFormat="1" ht="13.5" customHeight="1" x14ac:dyDescent="0.25">
      <c r="A223" s="186">
        <v>21</v>
      </c>
      <c r="B223" s="179" t="s">
        <v>13</v>
      </c>
      <c r="C223" s="264">
        <v>1</v>
      </c>
      <c r="D223" s="264">
        <v>3</v>
      </c>
      <c r="E223" s="263" t="s">
        <v>226</v>
      </c>
      <c r="F223" s="264">
        <v>1</v>
      </c>
      <c r="G223" s="264">
        <v>3</v>
      </c>
      <c r="H223" s="263" t="s">
        <v>226</v>
      </c>
      <c r="I223" s="264">
        <v>0</v>
      </c>
      <c r="J223" s="264">
        <v>0</v>
      </c>
      <c r="K223" s="263">
        <v>0</v>
      </c>
      <c r="L223" s="264">
        <v>0</v>
      </c>
      <c r="M223" s="264">
        <v>0</v>
      </c>
      <c r="N223" s="263">
        <v>0</v>
      </c>
      <c r="O223" s="264">
        <v>0</v>
      </c>
      <c r="P223" s="264">
        <v>0</v>
      </c>
      <c r="Q223" s="264">
        <v>0</v>
      </c>
      <c r="R223" s="151"/>
      <c r="S223" s="91"/>
      <c r="T223" s="202"/>
    </row>
    <row r="224" spans="1:21" s="37" customFormat="1" ht="13.5" customHeight="1" x14ac:dyDescent="0.25">
      <c r="A224" s="183" t="s">
        <v>74</v>
      </c>
      <c r="B224" s="179" t="s">
        <v>14</v>
      </c>
      <c r="C224" s="264">
        <v>12</v>
      </c>
      <c r="D224" s="264">
        <v>35</v>
      </c>
      <c r="E224" s="263">
        <v>28.705582000000003</v>
      </c>
      <c r="F224" s="264">
        <v>11</v>
      </c>
      <c r="G224" s="264">
        <v>20</v>
      </c>
      <c r="H224" s="263">
        <v>14.712870600000002</v>
      </c>
      <c r="I224" s="264">
        <v>1</v>
      </c>
      <c r="J224" s="264">
        <v>15</v>
      </c>
      <c r="K224" s="263">
        <v>13.992711399999999</v>
      </c>
      <c r="L224" s="264">
        <v>0</v>
      </c>
      <c r="M224" s="264">
        <v>0</v>
      </c>
      <c r="N224" s="263">
        <v>0</v>
      </c>
      <c r="O224" s="264">
        <v>0</v>
      </c>
      <c r="P224" s="264">
        <v>0</v>
      </c>
      <c r="Q224" s="264">
        <v>0</v>
      </c>
      <c r="R224" s="151"/>
      <c r="S224" s="91"/>
      <c r="T224" s="202"/>
      <c r="U224" s="38"/>
    </row>
    <row r="225" spans="1:20" s="38" customFormat="1" ht="13.5" customHeight="1" x14ac:dyDescent="0.25">
      <c r="A225" s="183" t="s">
        <v>79</v>
      </c>
      <c r="B225" s="179" t="s">
        <v>15</v>
      </c>
      <c r="C225" s="264">
        <v>41</v>
      </c>
      <c r="D225" s="264">
        <v>263</v>
      </c>
      <c r="E225" s="263">
        <v>246.32190119999999</v>
      </c>
      <c r="F225" s="264">
        <v>31</v>
      </c>
      <c r="G225" s="264">
        <v>82</v>
      </c>
      <c r="H225" s="263">
        <v>74.735377700000015</v>
      </c>
      <c r="I225" s="264">
        <v>10</v>
      </c>
      <c r="J225" s="264">
        <v>181</v>
      </c>
      <c r="K225" s="263">
        <v>171.58652350000003</v>
      </c>
      <c r="L225" s="264">
        <v>0</v>
      </c>
      <c r="M225" s="264">
        <v>0</v>
      </c>
      <c r="N225" s="263">
        <v>0</v>
      </c>
      <c r="O225" s="264">
        <v>0</v>
      </c>
      <c r="P225" s="264">
        <v>0</v>
      </c>
      <c r="Q225" s="264">
        <v>0</v>
      </c>
      <c r="R225" s="151"/>
      <c r="S225" s="91"/>
      <c r="T225" s="202"/>
    </row>
    <row r="226" spans="1:20" s="38" customFormat="1" ht="13.5" customHeight="1" x14ac:dyDescent="0.25">
      <c r="A226" s="186">
        <v>26</v>
      </c>
      <c r="B226" s="179" t="s">
        <v>64</v>
      </c>
      <c r="C226" s="264">
        <v>11</v>
      </c>
      <c r="D226" s="264">
        <v>301</v>
      </c>
      <c r="E226" s="263">
        <v>291.99785540000005</v>
      </c>
      <c r="F226" s="264">
        <v>7</v>
      </c>
      <c r="G226" s="264">
        <v>17</v>
      </c>
      <c r="H226" s="263">
        <v>15.631861200000001</v>
      </c>
      <c r="I226" s="264">
        <v>2</v>
      </c>
      <c r="J226" s="264">
        <v>42</v>
      </c>
      <c r="K226" s="263">
        <v>38.298580999999999</v>
      </c>
      <c r="L226" s="264">
        <v>2</v>
      </c>
      <c r="M226" s="264">
        <v>242</v>
      </c>
      <c r="N226" s="263">
        <v>238.0674132</v>
      </c>
      <c r="O226" s="264">
        <v>0</v>
      </c>
      <c r="P226" s="264">
        <v>0</v>
      </c>
      <c r="Q226" s="264">
        <v>0</v>
      </c>
      <c r="R226" s="151"/>
      <c r="S226" s="91"/>
      <c r="T226" s="202"/>
    </row>
    <row r="227" spans="1:20" s="38" customFormat="1" ht="13.5" customHeight="1" x14ac:dyDescent="0.25">
      <c r="A227" s="186">
        <v>27</v>
      </c>
      <c r="B227" s="179" t="s">
        <v>16</v>
      </c>
      <c r="C227" s="264">
        <v>5</v>
      </c>
      <c r="D227" s="264">
        <v>31</v>
      </c>
      <c r="E227" s="263">
        <v>28.342637799999999</v>
      </c>
      <c r="F227" s="264">
        <v>3</v>
      </c>
      <c r="G227" s="264">
        <v>7</v>
      </c>
      <c r="H227" s="263">
        <v>6.1859023999999998</v>
      </c>
      <c r="I227" s="264">
        <v>2</v>
      </c>
      <c r="J227" s="264">
        <v>24</v>
      </c>
      <c r="K227" s="263">
        <v>22.156735400000002</v>
      </c>
      <c r="L227" s="264">
        <v>0</v>
      </c>
      <c r="M227" s="264">
        <v>0</v>
      </c>
      <c r="N227" s="263">
        <v>0</v>
      </c>
      <c r="O227" s="264">
        <v>0</v>
      </c>
      <c r="P227" s="264">
        <v>0</v>
      </c>
      <c r="Q227" s="264">
        <v>0</v>
      </c>
      <c r="R227" s="151"/>
      <c r="S227" s="91"/>
      <c r="T227" s="202"/>
    </row>
    <row r="228" spans="1:20" s="38" customFormat="1" ht="13.5" customHeight="1" x14ac:dyDescent="0.25">
      <c r="A228" s="186">
        <v>28</v>
      </c>
      <c r="B228" s="179" t="s">
        <v>17</v>
      </c>
      <c r="C228" s="264">
        <v>2</v>
      </c>
      <c r="D228" s="264">
        <v>4</v>
      </c>
      <c r="E228" s="263" t="s">
        <v>226</v>
      </c>
      <c r="F228" s="264">
        <v>2</v>
      </c>
      <c r="G228" s="264">
        <v>4</v>
      </c>
      <c r="H228" s="263" t="s">
        <v>226</v>
      </c>
      <c r="I228" s="264">
        <v>0</v>
      </c>
      <c r="J228" s="264">
        <v>0</v>
      </c>
      <c r="K228" s="263">
        <v>0</v>
      </c>
      <c r="L228" s="264">
        <v>0</v>
      </c>
      <c r="M228" s="264">
        <v>0</v>
      </c>
      <c r="N228" s="263">
        <v>0</v>
      </c>
      <c r="O228" s="264">
        <v>0</v>
      </c>
      <c r="P228" s="264">
        <v>0</v>
      </c>
      <c r="Q228" s="264">
        <v>0</v>
      </c>
      <c r="R228" s="151"/>
      <c r="S228" s="91"/>
      <c r="T228" s="202"/>
    </row>
    <row r="229" spans="1:20" s="38" customFormat="1" ht="13.5" customHeight="1" x14ac:dyDescent="0.25">
      <c r="A229" s="183" t="s">
        <v>75</v>
      </c>
      <c r="B229" s="179" t="s">
        <v>18</v>
      </c>
      <c r="C229" s="264">
        <v>3</v>
      </c>
      <c r="D229" s="264">
        <v>20</v>
      </c>
      <c r="E229" s="263">
        <v>18.1331433</v>
      </c>
      <c r="F229" s="264">
        <v>2</v>
      </c>
      <c r="G229" s="264">
        <v>9</v>
      </c>
      <c r="H229" s="263">
        <v>7.7622625000000003</v>
      </c>
      <c r="I229" s="264">
        <v>1</v>
      </c>
      <c r="J229" s="264">
        <v>11</v>
      </c>
      <c r="K229" s="263">
        <v>10.3708808</v>
      </c>
      <c r="L229" s="264">
        <v>0</v>
      </c>
      <c r="M229" s="264">
        <v>0</v>
      </c>
      <c r="N229" s="263">
        <v>0</v>
      </c>
      <c r="O229" s="264">
        <v>0</v>
      </c>
      <c r="P229" s="264">
        <v>0</v>
      </c>
      <c r="Q229" s="264">
        <v>0</v>
      </c>
      <c r="R229" s="151"/>
      <c r="S229" s="91"/>
      <c r="T229" s="202"/>
    </row>
    <row r="230" spans="1:20" s="38" customFormat="1" ht="13.5" customHeight="1" x14ac:dyDescent="0.25">
      <c r="A230" s="186" t="s">
        <v>19</v>
      </c>
      <c r="B230" s="179" t="s">
        <v>20</v>
      </c>
      <c r="C230" s="264">
        <v>102</v>
      </c>
      <c r="D230" s="264">
        <v>324</v>
      </c>
      <c r="E230" s="263">
        <v>272.92258719999984</v>
      </c>
      <c r="F230" s="264">
        <v>96</v>
      </c>
      <c r="G230" s="264">
        <v>204</v>
      </c>
      <c r="H230" s="263">
        <v>163.47070419999997</v>
      </c>
      <c r="I230" s="264">
        <v>6</v>
      </c>
      <c r="J230" s="264">
        <v>120</v>
      </c>
      <c r="K230" s="263">
        <v>109.451883</v>
      </c>
      <c r="L230" s="264">
        <v>0</v>
      </c>
      <c r="M230" s="264">
        <v>0</v>
      </c>
      <c r="N230" s="263">
        <v>0</v>
      </c>
      <c r="O230" s="264">
        <v>0</v>
      </c>
      <c r="P230" s="264">
        <v>0</v>
      </c>
      <c r="Q230" s="264">
        <v>0</v>
      </c>
      <c r="R230" s="151"/>
      <c r="S230" s="91"/>
      <c r="T230" s="202"/>
    </row>
    <row r="231" spans="1:20" s="38" customFormat="1" ht="13.5" customHeight="1" x14ac:dyDescent="0.25">
      <c r="A231" s="186">
        <v>35</v>
      </c>
      <c r="B231" s="179" t="s">
        <v>21</v>
      </c>
      <c r="C231" s="264">
        <v>29</v>
      </c>
      <c r="D231" s="264">
        <v>662</v>
      </c>
      <c r="E231" s="263">
        <v>616.2063574</v>
      </c>
      <c r="F231" s="264">
        <v>15</v>
      </c>
      <c r="G231" s="264">
        <v>55</v>
      </c>
      <c r="H231" s="263">
        <v>46.9975618</v>
      </c>
      <c r="I231" s="264">
        <v>11</v>
      </c>
      <c r="J231" s="264">
        <v>322</v>
      </c>
      <c r="K231" s="263">
        <v>296.47000000000003</v>
      </c>
      <c r="L231" s="264">
        <v>3</v>
      </c>
      <c r="M231" s="264">
        <v>285</v>
      </c>
      <c r="N231" s="263">
        <v>272.7387956</v>
      </c>
      <c r="O231" s="264">
        <v>0</v>
      </c>
      <c r="P231" s="264">
        <v>0</v>
      </c>
      <c r="Q231" s="264">
        <v>0</v>
      </c>
      <c r="R231" s="151"/>
      <c r="S231" s="91"/>
      <c r="T231" s="202"/>
    </row>
    <row r="232" spans="1:20" s="38" customFormat="1" ht="13.5" customHeight="1" x14ac:dyDescent="0.25">
      <c r="A232" s="186" t="s">
        <v>22</v>
      </c>
      <c r="B232" s="179" t="s">
        <v>71</v>
      </c>
      <c r="C232" s="264">
        <v>14</v>
      </c>
      <c r="D232" s="264">
        <v>270</v>
      </c>
      <c r="E232" s="263">
        <v>253.070628</v>
      </c>
      <c r="F232" s="264">
        <v>6</v>
      </c>
      <c r="G232" s="264">
        <v>14</v>
      </c>
      <c r="H232" s="263">
        <v>11.572913099999999</v>
      </c>
      <c r="I232" s="264">
        <v>8</v>
      </c>
      <c r="J232" s="264">
        <v>256</v>
      </c>
      <c r="K232" s="263">
        <v>241.49771490000001</v>
      </c>
      <c r="L232" s="264">
        <v>0</v>
      </c>
      <c r="M232" s="264">
        <v>0</v>
      </c>
      <c r="N232" s="263">
        <v>0</v>
      </c>
      <c r="O232" s="264">
        <v>0</v>
      </c>
      <c r="P232" s="264">
        <v>0</v>
      </c>
      <c r="Q232" s="264">
        <v>0</v>
      </c>
      <c r="R232" s="151"/>
      <c r="S232" s="91"/>
      <c r="T232" s="202"/>
    </row>
    <row r="233" spans="1:20" s="38" customFormat="1" ht="13.5" customHeight="1" x14ac:dyDescent="0.25">
      <c r="A233" s="183" t="s">
        <v>76</v>
      </c>
      <c r="B233" s="179" t="s">
        <v>23</v>
      </c>
      <c r="C233" s="264">
        <v>96</v>
      </c>
      <c r="D233" s="264">
        <v>936</v>
      </c>
      <c r="E233" s="263">
        <v>872.28856420000011</v>
      </c>
      <c r="F233" s="264">
        <v>83</v>
      </c>
      <c r="G233" s="264">
        <v>223</v>
      </c>
      <c r="H233" s="263">
        <v>199.85069360000006</v>
      </c>
      <c r="I233" s="264">
        <v>9</v>
      </c>
      <c r="J233" s="264">
        <v>200</v>
      </c>
      <c r="K233" s="263">
        <v>172.88447080000003</v>
      </c>
      <c r="L233" s="264">
        <v>4</v>
      </c>
      <c r="M233" s="264">
        <v>513</v>
      </c>
      <c r="N233" s="263">
        <v>499.55339979999997</v>
      </c>
      <c r="O233" s="264">
        <v>0</v>
      </c>
      <c r="P233" s="264">
        <v>0</v>
      </c>
      <c r="Q233" s="264">
        <v>0</v>
      </c>
      <c r="R233" s="151"/>
      <c r="S233" s="91"/>
      <c r="T233" s="202"/>
    </row>
    <row r="234" spans="1:20" s="38" customFormat="1" ht="13.5" customHeight="1" x14ac:dyDescent="0.25">
      <c r="A234" s="186">
        <v>43</v>
      </c>
      <c r="B234" s="179" t="s">
        <v>24</v>
      </c>
      <c r="C234" s="264">
        <v>403</v>
      </c>
      <c r="D234" s="264">
        <v>2548</v>
      </c>
      <c r="E234" s="263">
        <v>2381.2673132999967</v>
      </c>
      <c r="F234" s="264">
        <v>336</v>
      </c>
      <c r="G234" s="264">
        <v>819</v>
      </c>
      <c r="H234" s="263">
        <v>738.89421080000216</v>
      </c>
      <c r="I234" s="264">
        <v>60</v>
      </c>
      <c r="J234" s="264">
        <v>1165</v>
      </c>
      <c r="K234" s="263">
        <v>1090.1402476000001</v>
      </c>
      <c r="L234" s="264">
        <v>7</v>
      </c>
      <c r="M234" s="264">
        <v>564</v>
      </c>
      <c r="N234" s="263">
        <v>552.23285490000012</v>
      </c>
      <c r="O234" s="264">
        <v>0</v>
      </c>
      <c r="P234" s="264">
        <v>0</v>
      </c>
      <c r="Q234" s="264">
        <v>0</v>
      </c>
      <c r="R234" s="151"/>
      <c r="S234" s="91"/>
      <c r="T234" s="202"/>
    </row>
    <row r="235" spans="1:20" s="38" customFormat="1" ht="13.5" customHeight="1" x14ac:dyDescent="0.25">
      <c r="A235" s="188" t="s">
        <v>70</v>
      </c>
      <c r="B235" s="188"/>
      <c r="C235" s="218">
        <v>11944</v>
      </c>
      <c r="D235" s="218">
        <v>117157</v>
      </c>
      <c r="E235" s="219">
        <v>91739.002113900031</v>
      </c>
      <c r="F235" s="218">
        <v>10076</v>
      </c>
      <c r="G235" s="218">
        <v>22880</v>
      </c>
      <c r="H235" s="219">
        <v>16664.478019099981</v>
      </c>
      <c r="I235" s="218">
        <v>1488</v>
      </c>
      <c r="J235" s="218">
        <v>30660</v>
      </c>
      <c r="K235" s="219">
        <v>23855.351751300001</v>
      </c>
      <c r="L235" s="218">
        <v>326</v>
      </c>
      <c r="M235" s="218">
        <v>34981</v>
      </c>
      <c r="N235" s="219">
        <v>27463.560877299999</v>
      </c>
      <c r="O235" s="218">
        <v>54</v>
      </c>
      <c r="P235" s="218">
        <v>28636</v>
      </c>
      <c r="Q235" s="218">
        <v>23755.6114662</v>
      </c>
      <c r="R235" s="151"/>
      <c r="S235" s="91"/>
      <c r="T235" s="202"/>
    </row>
    <row r="236" spans="1:20" s="38" customFormat="1" ht="13.5" customHeight="1" x14ac:dyDescent="0.25">
      <c r="A236" s="186">
        <v>45</v>
      </c>
      <c r="B236" s="179" t="s">
        <v>25</v>
      </c>
      <c r="C236" s="264">
        <v>140</v>
      </c>
      <c r="D236" s="264">
        <v>629</v>
      </c>
      <c r="E236" s="263">
        <v>577.10854999999981</v>
      </c>
      <c r="F236" s="264">
        <v>131</v>
      </c>
      <c r="G236" s="264">
        <v>337</v>
      </c>
      <c r="H236" s="263">
        <v>300.54489360000031</v>
      </c>
      <c r="I236" s="264">
        <v>8</v>
      </c>
      <c r="J236" s="264">
        <v>167</v>
      </c>
      <c r="K236" s="263">
        <v>157.44930490000002</v>
      </c>
      <c r="L236" s="264">
        <v>1</v>
      </c>
      <c r="M236" s="264">
        <v>125</v>
      </c>
      <c r="N236" s="263">
        <v>119.1143515</v>
      </c>
      <c r="O236" s="264">
        <v>0</v>
      </c>
      <c r="P236" s="264">
        <v>0</v>
      </c>
      <c r="Q236" s="264">
        <v>0</v>
      </c>
      <c r="R236" s="151"/>
      <c r="S236" s="91"/>
      <c r="T236" s="202"/>
    </row>
    <row r="237" spans="1:20" s="38" customFormat="1" ht="13.5" customHeight="1" x14ac:dyDescent="0.25">
      <c r="A237" s="186">
        <v>46</v>
      </c>
      <c r="B237" s="179" t="s">
        <v>26</v>
      </c>
      <c r="C237" s="264">
        <v>301</v>
      </c>
      <c r="D237" s="264">
        <v>2153</v>
      </c>
      <c r="E237" s="263">
        <v>1948.5015739999969</v>
      </c>
      <c r="F237" s="264">
        <v>254</v>
      </c>
      <c r="G237" s="264">
        <v>658</v>
      </c>
      <c r="H237" s="263">
        <v>551.60377790000007</v>
      </c>
      <c r="I237" s="264">
        <v>38</v>
      </c>
      <c r="J237" s="264">
        <v>647</v>
      </c>
      <c r="K237" s="263">
        <v>595.9521962</v>
      </c>
      <c r="L237" s="264">
        <v>9</v>
      </c>
      <c r="M237" s="264">
        <v>848</v>
      </c>
      <c r="N237" s="263">
        <v>800.94559990000005</v>
      </c>
      <c r="O237" s="264">
        <v>0</v>
      </c>
      <c r="P237" s="264">
        <v>0</v>
      </c>
      <c r="Q237" s="264">
        <v>0</v>
      </c>
      <c r="R237" s="151"/>
      <c r="S237" s="91"/>
      <c r="T237" s="202"/>
    </row>
    <row r="238" spans="1:20" s="38" customFormat="1" ht="13.5" customHeight="1" x14ac:dyDescent="0.25">
      <c r="A238" s="186">
        <v>47</v>
      </c>
      <c r="B238" s="179" t="s">
        <v>27</v>
      </c>
      <c r="C238" s="264">
        <v>1116</v>
      </c>
      <c r="D238" s="264">
        <v>6550</v>
      </c>
      <c r="E238" s="263">
        <v>5035.1835362000102</v>
      </c>
      <c r="F238" s="264">
        <v>959</v>
      </c>
      <c r="G238" s="264">
        <v>2861</v>
      </c>
      <c r="H238" s="263">
        <v>2141.1603768999926</v>
      </c>
      <c r="I238" s="264">
        <v>145</v>
      </c>
      <c r="J238" s="264">
        <v>2460</v>
      </c>
      <c r="K238" s="263">
        <v>1935.5255002000006</v>
      </c>
      <c r="L238" s="264">
        <v>11</v>
      </c>
      <c r="M238" s="264">
        <v>920</v>
      </c>
      <c r="N238" s="263">
        <v>727.08040950000009</v>
      </c>
      <c r="O238" s="264">
        <v>1</v>
      </c>
      <c r="P238" s="264">
        <v>309</v>
      </c>
      <c r="Q238" s="264">
        <v>231.41724959999999</v>
      </c>
      <c r="R238" s="151"/>
      <c r="S238" s="91"/>
      <c r="T238" s="202"/>
    </row>
    <row r="239" spans="1:20" s="38" customFormat="1" ht="13.5" customHeight="1" x14ac:dyDescent="0.25">
      <c r="A239" s="186">
        <v>49</v>
      </c>
      <c r="B239" s="179" t="s">
        <v>28</v>
      </c>
      <c r="C239" s="264">
        <v>203</v>
      </c>
      <c r="D239" s="264">
        <v>2177</v>
      </c>
      <c r="E239" s="263">
        <v>1965.3184509999953</v>
      </c>
      <c r="F239" s="264">
        <v>181</v>
      </c>
      <c r="G239" s="264">
        <v>276</v>
      </c>
      <c r="H239" s="263">
        <v>210.31633509999995</v>
      </c>
      <c r="I239" s="264">
        <v>13</v>
      </c>
      <c r="J239" s="264">
        <v>296</v>
      </c>
      <c r="K239" s="263">
        <v>254.09704660000006</v>
      </c>
      <c r="L239" s="264">
        <v>7</v>
      </c>
      <c r="M239" s="264">
        <v>893</v>
      </c>
      <c r="N239" s="263">
        <v>829.02355370000009</v>
      </c>
      <c r="O239" s="264">
        <v>2</v>
      </c>
      <c r="P239" s="264">
        <v>712</v>
      </c>
      <c r="Q239" s="264">
        <v>671.88151560000006</v>
      </c>
      <c r="R239" s="151"/>
      <c r="S239" s="91"/>
      <c r="T239" s="202"/>
    </row>
    <row r="240" spans="1:20" s="38" customFormat="1" ht="13.5" customHeight="1" x14ac:dyDescent="0.25">
      <c r="A240" s="186" t="s">
        <v>77</v>
      </c>
      <c r="B240" s="179" t="s">
        <v>29</v>
      </c>
      <c r="C240" s="264">
        <v>4</v>
      </c>
      <c r="D240" s="264">
        <v>241</v>
      </c>
      <c r="E240" s="263">
        <v>219.37707890000001</v>
      </c>
      <c r="F240" s="264">
        <v>3</v>
      </c>
      <c r="G240" s="264">
        <v>9</v>
      </c>
      <c r="H240" s="263">
        <v>7.9229339000000003</v>
      </c>
      <c r="I240" s="264">
        <v>0</v>
      </c>
      <c r="J240" s="264">
        <v>0</v>
      </c>
      <c r="K240" s="263">
        <v>0</v>
      </c>
      <c r="L240" s="264">
        <v>1</v>
      </c>
      <c r="M240" s="264">
        <v>232</v>
      </c>
      <c r="N240" s="263">
        <v>211.45414500000001</v>
      </c>
      <c r="O240" s="264">
        <v>0</v>
      </c>
      <c r="P240" s="264">
        <v>0</v>
      </c>
      <c r="Q240" s="264">
        <v>0</v>
      </c>
      <c r="R240" s="151"/>
      <c r="S240" s="91"/>
      <c r="T240" s="202"/>
    </row>
    <row r="241" spans="1:20" s="38" customFormat="1" ht="13.5" customHeight="1" x14ac:dyDescent="0.25">
      <c r="A241" s="186">
        <v>52</v>
      </c>
      <c r="B241" s="179" t="s">
        <v>30</v>
      </c>
      <c r="C241" s="264">
        <v>26</v>
      </c>
      <c r="D241" s="264">
        <v>224</v>
      </c>
      <c r="E241" s="263">
        <v>189.50841969999999</v>
      </c>
      <c r="F241" s="264">
        <v>21</v>
      </c>
      <c r="G241" s="264">
        <v>77</v>
      </c>
      <c r="H241" s="263">
        <v>65.566030800000007</v>
      </c>
      <c r="I241" s="264">
        <v>4</v>
      </c>
      <c r="J241" s="264">
        <v>81</v>
      </c>
      <c r="K241" s="263">
        <v>63.946377299999995</v>
      </c>
      <c r="L241" s="264">
        <v>1</v>
      </c>
      <c r="M241" s="264">
        <v>66</v>
      </c>
      <c r="N241" s="263">
        <v>59.996011600000003</v>
      </c>
      <c r="O241" s="264">
        <v>0</v>
      </c>
      <c r="P241" s="264">
        <v>0</v>
      </c>
      <c r="Q241" s="264">
        <v>0</v>
      </c>
      <c r="R241" s="151"/>
      <c r="S241" s="91"/>
      <c r="T241" s="202"/>
    </row>
    <row r="242" spans="1:20" s="38" customFormat="1" ht="13.5" customHeight="1" x14ac:dyDescent="0.25">
      <c r="A242" s="186">
        <v>53</v>
      </c>
      <c r="B242" s="179" t="s">
        <v>31</v>
      </c>
      <c r="C242" s="264">
        <v>36</v>
      </c>
      <c r="D242" s="264">
        <v>375</v>
      </c>
      <c r="E242" s="263">
        <v>342.72850840000001</v>
      </c>
      <c r="F242" s="264">
        <v>30</v>
      </c>
      <c r="G242" s="264">
        <v>95</v>
      </c>
      <c r="H242" s="263">
        <v>91.210571799999997</v>
      </c>
      <c r="I242" s="264">
        <v>5</v>
      </c>
      <c r="J242" s="264">
        <v>105</v>
      </c>
      <c r="K242" s="263">
        <v>80.343442499999995</v>
      </c>
      <c r="L242" s="264">
        <v>1</v>
      </c>
      <c r="M242" s="264">
        <v>175</v>
      </c>
      <c r="N242" s="263">
        <v>171.1744941</v>
      </c>
      <c r="O242" s="264">
        <v>0</v>
      </c>
      <c r="P242" s="264">
        <v>0</v>
      </c>
      <c r="Q242" s="264">
        <v>0</v>
      </c>
      <c r="R242" s="151"/>
      <c r="S242" s="91"/>
      <c r="T242" s="202"/>
    </row>
    <row r="243" spans="1:20" s="38" customFormat="1" ht="13.5" customHeight="1" x14ac:dyDescent="0.25">
      <c r="A243" s="186">
        <v>55</v>
      </c>
      <c r="B243" s="179" t="s">
        <v>32</v>
      </c>
      <c r="C243" s="264">
        <v>41</v>
      </c>
      <c r="D243" s="264">
        <v>1584</v>
      </c>
      <c r="E243" s="263">
        <v>1405.4334074000003</v>
      </c>
      <c r="F243" s="264">
        <v>13</v>
      </c>
      <c r="G243" s="264">
        <v>49</v>
      </c>
      <c r="H243" s="263">
        <v>37.941115600000003</v>
      </c>
      <c r="I243" s="264">
        <v>20</v>
      </c>
      <c r="J243" s="264">
        <v>434</v>
      </c>
      <c r="K243" s="263">
        <v>377.289153</v>
      </c>
      <c r="L243" s="264">
        <v>7</v>
      </c>
      <c r="M243" s="264">
        <v>726</v>
      </c>
      <c r="N243" s="263">
        <v>648.28803359999995</v>
      </c>
      <c r="O243" s="264">
        <v>1</v>
      </c>
      <c r="P243" s="264">
        <v>375</v>
      </c>
      <c r="Q243" s="264">
        <v>341.91510520000003</v>
      </c>
      <c r="R243" s="151"/>
      <c r="S243" s="91"/>
      <c r="T243" s="202"/>
    </row>
    <row r="244" spans="1:20" s="38" customFormat="1" ht="13.5" customHeight="1" x14ac:dyDescent="0.25">
      <c r="A244" s="186">
        <v>56</v>
      </c>
      <c r="B244" s="179" t="s">
        <v>33</v>
      </c>
      <c r="C244" s="264">
        <v>625</v>
      </c>
      <c r="D244" s="264">
        <v>5181</v>
      </c>
      <c r="E244" s="263">
        <v>3843.345284899995</v>
      </c>
      <c r="F244" s="264">
        <v>470</v>
      </c>
      <c r="G244" s="264">
        <v>1706</v>
      </c>
      <c r="H244" s="263">
        <v>1308.2266174000013</v>
      </c>
      <c r="I244" s="264">
        <v>146</v>
      </c>
      <c r="J244" s="264">
        <v>2690</v>
      </c>
      <c r="K244" s="263">
        <v>2035.1934141999996</v>
      </c>
      <c r="L244" s="264">
        <v>9</v>
      </c>
      <c r="M244" s="264">
        <v>785</v>
      </c>
      <c r="N244" s="263">
        <v>499.92525330000007</v>
      </c>
      <c r="O244" s="264">
        <v>0</v>
      </c>
      <c r="P244" s="264">
        <v>0</v>
      </c>
      <c r="Q244" s="264">
        <v>0</v>
      </c>
      <c r="R244" s="151"/>
      <c r="S244" s="91"/>
      <c r="T244" s="202"/>
    </row>
    <row r="245" spans="1:20" s="38" customFormat="1" ht="13.5" customHeight="1" x14ac:dyDescent="0.25">
      <c r="A245" s="186" t="s">
        <v>34</v>
      </c>
      <c r="B245" s="179" t="s">
        <v>35</v>
      </c>
      <c r="C245" s="264">
        <v>187</v>
      </c>
      <c r="D245" s="264">
        <v>2419</v>
      </c>
      <c r="E245" s="263">
        <v>1862.7012086999991</v>
      </c>
      <c r="F245" s="264">
        <v>153</v>
      </c>
      <c r="G245" s="264">
        <v>268</v>
      </c>
      <c r="H245" s="263">
        <v>183.91138029999996</v>
      </c>
      <c r="I245" s="264">
        <v>29</v>
      </c>
      <c r="J245" s="264">
        <v>561</v>
      </c>
      <c r="K245" s="263">
        <v>388.24752020000005</v>
      </c>
      <c r="L245" s="264">
        <v>3</v>
      </c>
      <c r="M245" s="264">
        <v>555</v>
      </c>
      <c r="N245" s="263">
        <v>465.05890880000004</v>
      </c>
      <c r="O245" s="264">
        <v>2</v>
      </c>
      <c r="P245" s="264">
        <v>1035</v>
      </c>
      <c r="Q245" s="264">
        <v>825.48339940000005</v>
      </c>
      <c r="R245" s="151"/>
      <c r="S245" s="91"/>
      <c r="T245" s="202"/>
    </row>
    <row r="246" spans="1:20" s="38" customFormat="1" ht="13.5" customHeight="1" x14ac:dyDescent="0.25">
      <c r="A246" s="186">
        <v>61</v>
      </c>
      <c r="B246" s="179" t="s">
        <v>36</v>
      </c>
      <c r="C246" s="264">
        <v>36</v>
      </c>
      <c r="D246" s="264">
        <v>1621</v>
      </c>
      <c r="E246" s="263">
        <v>1460.478944</v>
      </c>
      <c r="F246" s="264">
        <v>25</v>
      </c>
      <c r="G246" s="264">
        <v>97</v>
      </c>
      <c r="H246" s="263">
        <v>87.523256100000026</v>
      </c>
      <c r="I246" s="264">
        <v>5</v>
      </c>
      <c r="J246" s="264">
        <v>84</v>
      </c>
      <c r="K246" s="263">
        <v>78.677076099999994</v>
      </c>
      <c r="L246" s="264">
        <v>3</v>
      </c>
      <c r="M246" s="264">
        <v>373</v>
      </c>
      <c r="N246" s="263">
        <v>353.73218980000001</v>
      </c>
      <c r="O246" s="264">
        <v>3</v>
      </c>
      <c r="P246" s="264">
        <v>1067</v>
      </c>
      <c r="Q246" s="264">
        <v>940.54642200000001</v>
      </c>
      <c r="R246" s="151"/>
      <c r="S246" s="91"/>
      <c r="T246" s="202"/>
    </row>
    <row r="247" spans="1:20" s="38" customFormat="1" ht="13.5" customHeight="1" x14ac:dyDescent="0.25">
      <c r="A247" s="186" t="s">
        <v>78</v>
      </c>
      <c r="B247" s="179" t="s">
        <v>37</v>
      </c>
      <c r="C247" s="264">
        <v>372</v>
      </c>
      <c r="D247" s="264">
        <v>2924</v>
      </c>
      <c r="E247" s="263">
        <v>2695.8908197000037</v>
      </c>
      <c r="F247" s="264">
        <v>318</v>
      </c>
      <c r="G247" s="264">
        <v>677</v>
      </c>
      <c r="H247" s="263">
        <v>557.9173745000013</v>
      </c>
      <c r="I247" s="264">
        <v>44</v>
      </c>
      <c r="J247" s="264">
        <v>869</v>
      </c>
      <c r="K247" s="263">
        <v>806.55671890000008</v>
      </c>
      <c r="L247" s="264">
        <v>9</v>
      </c>
      <c r="M247" s="264">
        <v>1012</v>
      </c>
      <c r="N247" s="263">
        <v>974.25278409999999</v>
      </c>
      <c r="O247" s="264">
        <v>1</v>
      </c>
      <c r="P247" s="264">
        <v>366</v>
      </c>
      <c r="Q247" s="264">
        <v>357.16394220000001</v>
      </c>
      <c r="R247" s="151"/>
      <c r="S247" s="91"/>
      <c r="T247" s="202"/>
    </row>
    <row r="248" spans="1:20" s="38" customFormat="1" ht="13.5" customHeight="1" x14ac:dyDescent="0.25">
      <c r="A248" s="186">
        <v>64</v>
      </c>
      <c r="B248" s="179" t="s">
        <v>38</v>
      </c>
      <c r="C248" s="264">
        <v>149</v>
      </c>
      <c r="D248" s="264">
        <v>2488</v>
      </c>
      <c r="E248" s="263">
        <v>2268.8859066999994</v>
      </c>
      <c r="F248" s="264">
        <v>113</v>
      </c>
      <c r="G248" s="264">
        <v>316</v>
      </c>
      <c r="H248" s="263">
        <v>258.97022269999997</v>
      </c>
      <c r="I248" s="264">
        <v>27</v>
      </c>
      <c r="J248" s="264">
        <v>530</v>
      </c>
      <c r="K248" s="263">
        <v>491.21825440000003</v>
      </c>
      <c r="L248" s="264">
        <v>8</v>
      </c>
      <c r="M248" s="264">
        <v>980</v>
      </c>
      <c r="N248" s="263">
        <v>900.79139000000009</v>
      </c>
      <c r="O248" s="264">
        <v>1</v>
      </c>
      <c r="P248" s="264">
        <v>662</v>
      </c>
      <c r="Q248" s="264">
        <v>617.90603959999999</v>
      </c>
      <c r="R248" s="151"/>
      <c r="S248" s="91"/>
      <c r="T248" s="202"/>
    </row>
    <row r="249" spans="1:20" s="38" customFormat="1" ht="13.5" customHeight="1" x14ac:dyDescent="0.25">
      <c r="A249" s="186">
        <v>65</v>
      </c>
      <c r="B249" s="179" t="s">
        <v>39</v>
      </c>
      <c r="C249" s="264">
        <v>50</v>
      </c>
      <c r="D249" s="264">
        <v>4302</v>
      </c>
      <c r="E249" s="263">
        <v>3485.0059262999994</v>
      </c>
      <c r="F249" s="264">
        <v>16</v>
      </c>
      <c r="G249" s="264">
        <v>76</v>
      </c>
      <c r="H249" s="263">
        <v>62.312256399999988</v>
      </c>
      <c r="I249" s="264">
        <v>23</v>
      </c>
      <c r="J249" s="264">
        <v>607</v>
      </c>
      <c r="K249" s="263">
        <v>489.31903000000005</v>
      </c>
      <c r="L249" s="264">
        <v>6</v>
      </c>
      <c r="M249" s="264">
        <v>680</v>
      </c>
      <c r="N249" s="263">
        <v>600.01833950000002</v>
      </c>
      <c r="O249" s="264">
        <v>5</v>
      </c>
      <c r="P249" s="264">
        <v>2939</v>
      </c>
      <c r="Q249" s="264">
        <v>2333.3563004000002</v>
      </c>
      <c r="R249" s="151"/>
      <c r="S249" s="91"/>
      <c r="T249" s="202"/>
    </row>
    <row r="250" spans="1:20" s="38" customFormat="1" ht="13.5" customHeight="1" x14ac:dyDescent="0.25">
      <c r="A250" s="186">
        <v>66</v>
      </c>
      <c r="B250" s="179" t="s">
        <v>40</v>
      </c>
      <c r="C250" s="264">
        <v>256</v>
      </c>
      <c r="D250" s="264">
        <v>1988</v>
      </c>
      <c r="E250" s="263">
        <v>1706.5888597999992</v>
      </c>
      <c r="F250" s="264">
        <v>209</v>
      </c>
      <c r="G250" s="264">
        <v>626</v>
      </c>
      <c r="H250" s="263">
        <v>499.0298992999995</v>
      </c>
      <c r="I250" s="264">
        <v>43</v>
      </c>
      <c r="J250" s="264">
        <v>902</v>
      </c>
      <c r="K250" s="263">
        <v>802.93660740000007</v>
      </c>
      <c r="L250" s="264">
        <v>4</v>
      </c>
      <c r="M250" s="264">
        <v>460</v>
      </c>
      <c r="N250" s="263">
        <v>404.6223531</v>
      </c>
      <c r="O250" s="264">
        <v>0</v>
      </c>
      <c r="P250" s="264">
        <v>0</v>
      </c>
      <c r="Q250" s="264">
        <v>0</v>
      </c>
      <c r="R250" s="151"/>
      <c r="S250" s="91"/>
      <c r="T250" s="202"/>
    </row>
    <row r="251" spans="1:20" s="38" customFormat="1" ht="13.5" customHeight="1" x14ac:dyDescent="0.25">
      <c r="A251" s="186">
        <v>68</v>
      </c>
      <c r="B251" s="179" t="s">
        <v>41</v>
      </c>
      <c r="C251" s="264">
        <v>296</v>
      </c>
      <c r="D251" s="264">
        <v>2433</v>
      </c>
      <c r="E251" s="263">
        <v>1576.156374599999</v>
      </c>
      <c r="F251" s="264">
        <v>242</v>
      </c>
      <c r="G251" s="264">
        <v>482</v>
      </c>
      <c r="H251" s="263">
        <v>276.41704170000037</v>
      </c>
      <c r="I251" s="264">
        <v>45</v>
      </c>
      <c r="J251" s="264">
        <v>970</v>
      </c>
      <c r="K251" s="263">
        <v>731.97101090000012</v>
      </c>
      <c r="L251" s="264">
        <v>9</v>
      </c>
      <c r="M251" s="264">
        <v>981</v>
      </c>
      <c r="N251" s="263">
        <v>567.76832200000001</v>
      </c>
      <c r="O251" s="264">
        <v>0</v>
      </c>
      <c r="P251" s="264">
        <v>0</v>
      </c>
      <c r="Q251" s="264">
        <v>0</v>
      </c>
      <c r="R251" s="151"/>
      <c r="S251" s="91"/>
      <c r="T251" s="202"/>
    </row>
    <row r="252" spans="1:20" s="38" customFormat="1" ht="13.5" customHeight="1" x14ac:dyDescent="0.25">
      <c r="A252" s="186">
        <v>69</v>
      </c>
      <c r="B252" s="179" t="s">
        <v>42</v>
      </c>
      <c r="C252" s="264">
        <v>737</v>
      </c>
      <c r="D252" s="264">
        <v>2867</v>
      </c>
      <c r="E252" s="263">
        <v>2324.5761148000065</v>
      </c>
      <c r="F252" s="264">
        <v>675</v>
      </c>
      <c r="G252" s="264">
        <v>1547</v>
      </c>
      <c r="H252" s="263">
        <v>1184.7700677999994</v>
      </c>
      <c r="I252" s="264">
        <v>57</v>
      </c>
      <c r="J252" s="264">
        <v>920</v>
      </c>
      <c r="K252" s="263">
        <v>771.07010360000004</v>
      </c>
      <c r="L252" s="264">
        <v>5</v>
      </c>
      <c r="M252" s="264">
        <v>400</v>
      </c>
      <c r="N252" s="263">
        <v>368.7359434</v>
      </c>
      <c r="O252" s="264">
        <v>0</v>
      </c>
      <c r="P252" s="264">
        <v>0</v>
      </c>
      <c r="Q252" s="264">
        <v>0</v>
      </c>
      <c r="R252" s="151"/>
      <c r="S252" s="91"/>
      <c r="T252" s="202"/>
    </row>
    <row r="253" spans="1:20" s="38" customFormat="1" ht="13.5" customHeight="1" x14ac:dyDescent="0.25">
      <c r="A253" s="186">
        <v>70</v>
      </c>
      <c r="B253" s="179" t="s">
        <v>43</v>
      </c>
      <c r="C253" s="264">
        <v>414</v>
      </c>
      <c r="D253" s="264">
        <v>4012</v>
      </c>
      <c r="E253" s="263">
        <v>3518.4341607000129</v>
      </c>
      <c r="F253" s="264">
        <v>375</v>
      </c>
      <c r="G253" s="264">
        <v>695</v>
      </c>
      <c r="H253" s="263">
        <v>532.11260770000024</v>
      </c>
      <c r="I253" s="264">
        <v>30</v>
      </c>
      <c r="J253" s="264">
        <v>635</v>
      </c>
      <c r="K253" s="263">
        <v>511.39061650000014</v>
      </c>
      <c r="L253" s="264">
        <v>8</v>
      </c>
      <c r="M253" s="264">
        <v>1168</v>
      </c>
      <c r="N253" s="263">
        <v>1029.3954451</v>
      </c>
      <c r="O253" s="264">
        <v>1</v>
      </c>
      <c r="P253" s="264">
        <v>1514</v>
      </c>
      <c r="Q253" s="264">
        <v>1445.5354914</v>
      </c>
      <c r="R253" s="151"/>
      <c r="S253" s="91"/>
      <c r="T253" s="202"/>
    </row>
    <row r="254" spans="1:20" s="38" customFormat="1" ht="13.5" customHeight="1" x14ac:dyDescent="0.25">
      <c r="A254" s="186">
        <v>71</v>
      </c>
      <c r="B254" s="179" t="s">
        <v>44</v>
      </c>
      <c r="C254" s="264">
        <v>530</v>
      </c>
      <c r="D254" s="264">
        <v>3742</v>
      </c>
      <c r="E254" s="263">
        <v>3277.307148300009</v>
      </c>
      <c r="F254" s="264">
        <v>438</v>
      </c>
      <c r="G254" s="264">
        <v>1095</v>
      </c>
      <c r="H254" s="263">
        <v>887.50241689999984</v>
      </c>
      <c r="I254" s="264">
        <v>83</v>
      </c>
      <c r="J254" s="264">
        <v>1656</v>
      </c>
      <c r="K254" s="263">
        <v>1469.3721533999997</v>
      </c>
      <c r="L254" s="264">
        <v>9</v>
      </c>
      <c r="M254" s="264">
        <v>991</v>
      </c>
      <c r="N254" s="263">
        <v>920.43257800000003</v>
      </c>
      <c r="O254" s="264">
        <v>0</v>
      </c>
      <c r="P254" s="264">
        <v>0</v>
      </c>
      <c r="Q254" s="264">
        <v>0</v>
      </c>
      <c r="R254" s="151"/>
      <c r="S254" s="91"/>
      <c r="T254" s="202"/>
    </row>
    <row r="255" spans="1:20" s="38" customFormat="1" ht="13.5" customHeight="1" x14ac:dyDescent="0.25">
      <c r="A255" s="186">
        <v>72</v>
      </c>
      <c r="B255" s="179" t="s">
        <v>45</v>
      </c>
      <c r="C255" s="264">
        <v>56</v>
      </c>
      <c r="D255" s="264">
        <v>1329</v>
      </c>
      <c r="E255" s="263">
        <v>1199.3288640999995</v>
      </c>
      <c r="F255" s="264">
        <v>44</v>
      </c>
      <c r="G255" s="264">
        <v>110</v>
      </c>
      <c r="H255" s="263">
        <v>84.844272800000013</v>
      </c>
      <c r="I255" s="264">
        <v>8</v>
      </c>
      <c r="J255" s="264">
        <v>208</v>
      </c>
      <c r="K255" s="263">
        <v>191.3625605</v>
      </c>
      <c r="L255" s="264">
        <v>3</v>
      </c>
      <c r="M255" s="264">
        <v>346</v>
      </c>
      <c r="N255" s="263">
        <v>318.6214708</v>
      </c>
      <c r="O255" s="264">
        <v>1</v>
      </c>
      <c r="P255" s="264">
        <v>665</v>
      </c>
      <c r="Q255" s="264">
        <v>604.50055999999995</v>
      </c>
      <c r="R255" s="151"/>
      <c r="S255" s="91"/>
      <c r="T255" s="202"/>
    </row>
    <row r="256" spans="1:20" s="38" customFormat="1" ht="13.5" customHeight="1" x14ac:dyDescent="0.25">
      <c r="A256" s="186" t="s">
        <v>46</v>
      </c>
      <c r="B256" s="179" t="s">
        <v>47</v>
      </c>
      <c r="C256" s="264">
        <v>797</v>
      </c>
      <c r="D256" s="264">
        <v>2136</v>
      </c>
      <c r="E256" s="263">
        <v>1499.0239143999931</v>
      </c>
      <c r="F256" s="264">
        <v>763</v>
      </c>
      <c r="G256" s="264">
        <v>1137</v>
      </c>
      <c r="H256" s="263">
        <v>782.5096494999982</v>
      </c>
      <c r="I256" s="264">
        <v>29</v>
      </c>
      <c r="J256" s="264">
        <v>593</v>
      </c>
      <c r="K256" s="263">
        <v>484.46812530000005</v>
      </c>
      <c r="L256" s="264">
        <v>5</v>
      </c>
      <c r="M256" s="264">
        <v>406</v>
      </c>
      <c r="N256" s="263">
        <v>232.0461396</v>
      </c>
      <c r="O256" s="264">
        <v>0</v>
      </c>
      <c r="P256" s="264">
        <v>0</v>
      </c>
      <c r="Q256" s="264">
        <v>0</v>
      </c>
      <c r="R256" s="151"/>
      <c r="S256" s="91"/>
      <c r="T256" s="202"/>
    </row>
    <row r="257" spans="1:21" s="38" customFormat="1" ht="13.5" customHeight="1" x14ac:dyDescent="0.25">
      <c r="A257" s="186" t="s">
        <v>164</v>
      </c>
      <c r="B257" s="179" t="s">
        <v>48</v>
      </c>
      <c r="C257" s="264">
        <v>393</v>
      </c>
      <c r="D257" s="264">
        <v>4874</v>
      </c>
      <c r="E257" s="263">
        <v>3712.3998690000008</v>
      </c>
      <c r="F257" s="264">
        <v>319</v>
      </c>
      <c r="G257" s="264">
        <v>762</v>
      </c>
      <c r="H257" s="263">
        <v>544.94910499999946</v>
      </c>
      <c r="I257" s="264">
        <v>60</v>
      </c>
      <c r="J257" s="264">
        <v>1311</v>
      </c>
      <c r="K257" s="263">
        <v>1069.7087875</v>
      </c>
      <c r="L257" s="264">
        <v>12</v>
      </c>
      <c r="M257" s="264">
        <v>1333</v>
      </c>
      <c r="N257" s="263">
        <v>862.94214280000006</v>
      </c>
      <c r="O257" s="264">
        <v>2</v>
      </c>
      <c r="P257" s="264">
        <v>1468</v>
      </c>
      <c r="Q257" s="264">
        <v>1234.7998336999999</v>
      </c>
      <c r="R257" s="151"/>
      <c r="S257" s="91"/>
      <c r="T257" s="202"/>
      <c r="U257" s="37"/>
    </row>
    <row r="258" spans="1:21" s="38" customFormat="1" ht="13.5" customHeight="1" x14ac:dyDescent="0.25">
      <c r="A258" s="186">
        <v>78</v>
      </c>
      <c r="B258" s="179" t="s">
        <v>49</v>
      </c>
      <c r="C258" s="264">
        <v>110</v>
      </c>
      <c r="D258" s="264">
        <v>7786</v>
      </c>
      <c r="E258" s="263">
        <v>5829.2364085000036</v>
      </c>
      <c r="F258" s="264">
        <v>44</v>
      </c>
      <c r="G258" s="264">
        <v>137</v>
      </c>
      <c r="H258" s="263">
        <v>104.71948060000003</v>
      </c>
      <c r="I258" s="264">
        <v>25</v>
      </c>
      <c r="J258" s="264">
        <v>687</v>
      </c>
      <c r="K258" s="263">
        <v>561.82993819999979</v>
      </c>
      <c r="L258" s="264">
        <v>29</v>
      </c>
      <c r="M258" s="264">
        <v>3018</v>
      </c>
      <c r="N258" s="263">
        <v>2355.1070301999998</v>
      </c>
      <c r="O258" s="264">
        <v>12</v>
      </c>
      <c r="P258" s="264">
        <v>3944</v>
      </c>
      <c r="Q258" s="264">
        <v>2807.5799595000003</v>
      </c>
      <c r="R258" s="151"/>
      <c r="S258" s="91"/>
      <c r="T258" s="202"/>
    </row>
    <row r="259" spans="1:21" s="38" customFormat="1" ht="13.5" customHeight="1" x14ac:dyDescent="0.25">
      <c r="A259" s="186">
        <v>84</v>
      </c>
      <c r="B259" s="179" t="s">
        <v>50</v>
      </c>
      <c r="C259" s="264">
        <v>208</v>
      </c>
      <c r="D259" s="264">
        <v>6519</v>
      </c>
      <c r="E259" s="263">
        <v>5631.075894200002</v>
      </c>
      <c r="F259" s="264">
        <v>75</v>
      </c>
      <c r="G259" s="264">
        <v>329</v>
      </c>
      <c r="H259" s="263">
        <v>286.96532890000009</v>
      </c>
      <c r="I259" s="264">
        <v>100</v>
      </c>
      <c r="J259" s="264">
        <v>2382</v>
      </c>
      <c r="K259" s="263">
        <v>2052.9305652999997</v>
      </c>
      <c r="L259" s="264">
        <v>30</v>
      </c>
      <c r="M259" s="264">
        <v>2676</v>
      </c>
      <c r="N259" s="263">
        <v>2331.7300000000005</v>
      </c>
      <c r="O259" s="264">
        <v>3</v>
      </c>
      <c r="P259" s="264">
        <v>1132</v>
      </c>
      <c r="Q259" s="264">
        <v>959.45</v>
      </c>
      <c r="R259" s="151"/>
      <c r="S259" s="91"/>
      <c r="T259" s="202"/>
    </row>
    <row r="260" spans="1:21" s="38" customFormat="1" ht="13.5" customHeight="1" x14ac:dyDescent="0.25">
      <c r="A260" s="186">
        <v>85</v>
      </c>
      <c r="B260" s="179" t="s">
        <v>51</v>
      </c>
      <c r="C260" s="264">
        <v>714</v>
      </c>
      <c r="D260" s="264">
        <v>10128</v>
      </c>
      <c r="E260" s="263">
        <v>7011.6183904000181</v>
      </c>
      <c r="F260" s="264">
        <v>527</v>
      </c>
      <c r="G260" s="264">
        <v>1151</v>
      </c>
      <c r="H260" s="263">
        <v>674.12158790000001</v>
      </c>
      <c r="I260" s="264">
        <v>143</v>
      </c>
      <c r="J260" s="264">
        <v>3252</v>
      </c>
      <c r="K260" s="263">
        <v>2161.9239882000006</v>
      </c>
      <c r="L260" s="264">
        <v>40</v>
      </c>
      <c r="M260" s="264">
        <v>4370</v>
      </c>
      <c r="N260" s="263">
        <v>3080.2497597000001</v>
      </c>
      <c r="O260" s="264">
        <v>4</v>
      </c>
      <c r="P260" s="264">
        <v>1355</v>
      </c>
      <c r="Q260" s="264">
        <v>1095.3230546</v>
      </c>
      <c r="R260" s="151"/>
      <c r="S260" s="91"/>
      <c r="T260" s="202"/>
    </row>
    <row r="261" spans="1:21" s="38" customFormat="1" ht="13.5" customHeight="1" x14ac:dyDescent="0.25">
      <c r="A261" s="186">
        <v>86</v>
      </c>
      <c r="B261" s="179" t="s">
        <v>52</v>
      </c>
      <c r="C261" s="264">
        <v>1908</v>
      </c>
      <c r="D261" s="264">
        <v>19055</v>
      </c>
      <c r="E261" s="263">
        <v>15057.381082799995</v>
      </c>
      <c r="F261" s="264">
        <v>1774</v>
      </c>
      <c r="G261" s="264">
        <v>3335</v>
      </c>
      <c r="H261" s="263">
        <v>2283.9677081999871</v>
      </c>
      <c r="I261" s="264">
        <v>85</v>
      </c>
      <c r="J261" s="264">
        <v>1668</v>
      </c>
      <c r="K261" s="263">
        <v>1246.2642071000002</v>
      </c>
      <c r="L261" s="264">
        <v>38</v>
      </c>
      <c r="M261" s="264">
        <v>4369</v>
      </c>
      <c r="N261" s="263">
        <v>3398.6482886999988</v>
      </c>
      <c r="O261" s="264">
        <v>11</v>
      </c>
      <c r="P261" s="264">
        <v>9683</v>
      </c>
      <c r="Q261" s="264">
        <v>8128.5008787999986</v>
      </c>
      <c r="R261" s="151"/>
      <c r="S261" s="91"/>
      <c r="T261" s="202"/>
    </row>
    <row r="262" spans="1:21" s="37" customFormat="1" ht="13.5" customHeight="1" x14ac:dyDescent="0.25">
      <c r="A262" s="186">
        <v>87</v>
      </c>
      <c r="B262" s="179" t="s">
        <v>53</v>
      </c>
      <c r="C262" s="264">
        <v>72</v>
      </c>
      <c r="D262" s="264">
        <v>3665</v>
      </c>
      <c r="E262" s="263">
        <v>2689.9792194000006</v>
      </c>
      <c r="F262" s="264">
        <v>15</v>
      </c>
      <c r="G262" s="264">
        <v>63</v>
      </c>
      <c r="H262" s="263">
        <v>46.475238400000009</v>
      </c>
      <c r="I262" s="264">
        <v>38</v>
      </c>
      <c r="J262" s="264">
        <v>964</v>
      </c>
      <c r="K262" s="263">
        <v>676.9863438000001</v>
      </c>
      <c r="L262" s="264">
        <v>18</v>
      </c>
      <c r="M262" s="264">
        <v>2141</v>
      </c>
      <c r="N262" s="263">
        <v>1603.3167214</v>
      </c>
      <c r="O262" s="264">
        <v>1</v>
      </c>
      <c r="P262" s="264">
        <v>497</v>
      </c>
      <c r="Q262" s="264">
        <v>363.20091580000002</v>
      </c>
      <c r="R262" s="151"/>
      <c r="S262" s="91"/>
      <c r="T262" s="202"/>
    </row>
    <row r="263" spans="1:21" s="38" customFormat="1" ht="13.5" customHeight="1" x14ac:dyDescent="0.25">
      <c r="A263" s="186">
        <v>88</v>
      </c>
      <c r="B263" s="179" t="s">
        <v>54</v>
      </c>
      <c r="C263" s="264">
        <v>260</v>
      </c>
      <c r="D263" s="264">
        <v>4729</v>
      </c>
      <c r="E263" s="263">
        <v>3151.9902589000003</v>
      </c>
      <c r="F263" s="264">
        <v>141</v>
      </c>
      <c r="G263" s="264">
        <v>542</v>
      </c>
      <c r="H263" s="263">
        <v>351.50193419999988</v>
      </c>
      <c r="I263" s="264">
        <v>103</v>
      </c>
      <c r="J263" s="264">
        <v>2327</v>
      </c>
      <c r="K263" s="263">
        <v>1601.2362535999998</v>
      </c>
      <c r="L263" s="264">
        <v>15</v>
      </c>
      <c r="M263" s="264">
        <v>1605</v>
      </c>
      <c r="N263" s="263">
        <v>977.65207109999983</v>
      </c>
      <c r="O263" s="264">
        <v>1</v>
      </c>
      <c r="P263" s="264">
        <v>255</v>
      </c>
      <c r="Q263" s="264">
        <v>221.6</v>
      </c>
      <c r="R263" s="151"/>
      <c r="S263" s="91"/>
      <c r="T263" s="202"/>
    </row>
    <row r="264" spans="1:21" s="38" customFormat="1" ht="13.5" customHeight="1" x14ac:dyDescent="0.25">
      <c r="A264" s="186" t="s">
        <v>55</v>
      </c>
      <c r="B264" s="179" t="s">
        <v>56</v>
      </c>
      <c r="C264" s="264">
        <v>645</v>
      </c>
      <c r="D264" s="264">
        <v>4019</v>
      </c>
      <c r="E264" s="263">
        <v>2785.3171653000072</v>
      </c>
      <c r="F264" s="264">
        <v>574</v>
      </c>
      <c r="G264" s="264">
        <v>1080</v>
      </c>
      <c r="H264" s="263">
        <v>670.05037500000049</v>
      </c>
      <c r="I264" s="264">
        <v>58</v>
      </c>
      <c r="J264" s="264">
        <v>1180</v>
      </c>
      <c r="K264" s="263">
        <v>750.6367487</v>
      </c>
      <c r="L264" s="264">
        <v>11</v>
      </c>
      <c r="M264" s="264">
        <v>1101</v>
      </c>
      <c r="N264" s="263">
        <v>789.1792432000002</v>
      </c>
      <c r="O264" s="264">
        <v>2</v>
      </c>
      <c r="P264" s="264">
        <v>658</v>
      </c>
      <c r="Q264" s="264">
        <v>575.45079839999994</v>
      </c>
      <c r="R264" s="151"/>
      <c r="S264" s="91"/>
      <c r="T264" s="202"/>
    </row>
    <row r="265" spans="1:21" s="38" customFormat="1" ht="13.5" customHeight="1" x14ac:dyDescent="0.25">
      <c r="A265" s="186" t="s">
        <v>57</v>
      </c>
      <c r="B265" s="179" t="s">
        <v>58</v>
      </c>
      <c r="C265" s="264">
        <v>1262</v>
      </c>
      <c r="D265" s="264">
        <v>5007</v>
      </c>
      <c r="E265" s="263">
        <v>3469.1207727999808</v>
      </c>
      <c r="F265" s="264">
        <v>1174</v>
      </c>
      <c r="G265" s="264">
        <v>2287</v>
      </c>
      <c r="H265" s="263">
        <v>1589.4141621999997</v>
      </c>
      <c r="I265" s="264">
        <v>74</v>
      </c>
      <c r="J265" s="264">
        <v>1474</v>
      </c>
      <c r="K265" s="263">
        <v>1017.4487067999997</v>
      </c>
      <c r="L265" s="264">
        <v>14</v>
      </c>
      <c r="M265" s="264">
        <v>1246</v>
      </c>
      <c r="N265" s="263">
        <v>862.25790380000001</v>
      </c>
      <c r="O265" s="264">
        <v>0</v>
      </c>
      <c r="P265" s="264">
        <v>0</v>
      </c>
      <c r="Q265" s="264">
        <v>0</v>
      </c>
      <c r="R265" s="151"/>
      <c r="S265" s="91"/>
      <c r="T265" s="202"/>
    </row>
    <row r="266" spans="1:21" s="38" customFormat="1" ht="13.5" customHeight="1" x14ac:dyDescent="0.25">
      <c r="A266" s="242"/>
      <c r="B266" s="242"/>
      <c r="C266" s="264"/>
      <c r="D266" s="264"/>
      <c r="E266" s="264"/>
      <c r="F266" s="264"/>
      <c r="G266" s="264"/>
      <c r="H266" s="264"/>
      <c r="I266" s="264"/>
      <c r="J266" s="264"/>
      <c r="K266" s="264"/>
      <c r="L266" s="264"/>
      <c r="M266" s="264"/>
      <c r="N266" s="264"/>
      <c r="O266" s="264"/>
      <c r="P266" s="264"/>
      <c r="Q266" s="264"/>
      <c r="R266" s="151"/>
      <c r="S266" s="91"/>
      <c r="T266" s="202"/>
      <c r="U266" s="37"/>
    </row>
    <row r="267" spans="1:21" s="37" customFormat="1" ht="13.5" customHeight="1" x14ac:dyDescent="0.25">
      <c r="A267" s="205" t="s">
        <v>162</v>
      </c>
      <c r="B267" s="242"/>
      <c r="C267" s="264"/>
      <c r="D267" s="264"/>
      <c r="E267" s="264"/>
      <c r="F267" s="264"/>
      <c r="G267" s="264"/>
      <c r="H267" s="264"/>
      <c r="I267" s="264"/>
      <c r="J267" s="264"/>
      <c r="K267" s="264"/>
      <c r="L267" s="264"/>
      <c r="M267" s="264"/>
      <c r="N267" s="264"/>
      <c r="O267" s="264"/>
      <c r="P267" s="264"/>
      <c r="Q267" s="264"/>
      <c r="R267" s="151"/>
      <c r="S267" s="91"/>
      <c r="T267" s="202"/>
      <c r="U267" s="38"/>
    </row>
    <row r="268" spans="1:21" s="38" customFormat="1" ht="13.5" customHeight="1" x14ac:dyDescent="0.25">
      <c r="A268" s="234" t="s">
        <v>218</v>
      </c>
      <c r="B268" s="242"/>
      <c r="C268" s="264"/>
      <c r="D268" s="264"/>
      <c r="E268" s="264"/>
      <c r="F268" s="264"/>
      <c r="G268" s="264"/>
      <c r="H268" s="264"/>
      <c r="I268" s="264"/>
      <c r="J268" s="264"/>
      <c r="K268" s="264"/>
      <c r="L268" s="264"/>
      <c r="M268" s="264"/>
      <c r="N268" s="264"/>
      <c r="O268" s="264"/>
      <c r="P268" s="264"/>
      <c r="Q268" s="264"/>
      <c r="R268" s="151"/>
      <c r="S268" s="91"/>
      <c r="T268" s="202"/>
    </row>
    <row r="269" spans="1:21" s="38" customFormat="1" ht="13.5" customHeight="1" x14ac:dyDescent="0.25">
      <c r="A269" s="250" t="s">
        <v>219</v>
      </c>
      <c r="B269" s="242"/>
      <c r="C269" s="264"/>
      <c r="D269" s="264"/>
      <c r="E269" s="264"/>
      <c r="F269" s="264"/>
      <c r="G269" s="264"/>
      <c r="H269" s="264"/>
      <c r="I269" s="264"/>
      <c r="J269" s="264"/>
      <c r="K269" s="264"/>
      <c r="L269" s="264"/>
      <c r="M269" s="264"/>
      <c r="N269" s="264"/>
      <c r="O269" s="264"/>
      <c r="P269" s="264"/>
      <c r="Q269" s="264"/>
      <c r="R269" s="151"/>
      <c r="S269" s="91"/>
      <c r="T269" s="202"/>
    </row>
    <row r="270" spans="1:21" s="38" customFormat="1" ht="13.5" customHeight="1" x14ac:dyDescent="0.25">
      <c r="A270" s="235" t="s">
        <v>207</v>
      </c>
      <c r="B270" s="242"/>
      <c r="C270" s="264"/>
      <c r="D270" s="264"/>
      <c r="E270" s="264"/>
      <c r="F270" s="264"/>
      <c r="G270" s="264"/>
      <c r="H270" s="264"/>
      <c r="I270" s="264"/>
      <c r="J270" s="264"/>
      <c r="K270" s="264"/>
      <c r="L270" s="264"/>
      <c r="M270" s="264"/>
      <c r="N270" s="264"/>
      <c r="O270" s="264"/>
      <c r="P270" s="264"/>
      <c r="Q270" s="264"/>
      <c r="R270" s="151"/>
      <c r="S270" s="202"/>
      <c r="T270" s="202"/>
    </row>
    <row r="271" spans="1:21" s="37" customFormat="1" ht="13.5" customHeight="1" x14ac:dyDescent="0.25">
      <c r="A271" s="235" t="s">
        <v>221</v>
      </c>
      <c r="B271" s="242"/>
      <c r="C271" s="264"/>
      <c r="D271" s="264"/>
      <c r="E271" s="264"/>
      <c r="F271" s="264"/>
      <c r="G271" s="264"/>
      <c r="H271" s="264"/>
      <c r="I271" s="264"/>
      <c r="J271" s="264"/>
      <c r="K271" s="264"/>
      <c r="L271" s="264"/>
      <c r="M271" s="264"/>
      <c r="N271" s="264"/>
      <c r="O271" s="264"/>
      <c r="P271" s="264"/>
      <c r="Q271" s="264"/>
      <c r="R271" s="151"/>
      <c r="S271" s="202"/>
      <c r="T271" s="202"/>
      <c r="U271" s="38"/>
    </row>
    <row r="272" spans="1:21" s="38" customFormat="1" ht="13.5" customHeight="1" x14ac:dyDescent="0.25">
      <c r="A272" s="235" t="s">
        <v>227</v>
      </c>
      <c r="B272" s="242"/>
      <c r="C272" s="264"/>
      <c r="D272" s="264"/>
      <c r="E272" s="264"/>
      <c r="F272" s="264"/>
      <c r="G272" s="264"/>
      <c r="H272" s="264"/>
      <c r="I272" s="264"/>
      <c r="J272" s="264"/>
      <c r="K272" s="264"/>
      <c r="L272" s="264"/>
      <c r="M272" s="264"/>
      <c r="N272" s="264"/>
      <c r="O272" s="264"/>
      <c r="P272" s="264"/>
      <c r="Q272" s="264"/>
      <c r="R272" s="151"/>
      <c r="S272" s="202"/>
      <c r="T272" s="192"/>
    </row>
    <row r="273" spans="1:21" s="38" customFormat="1" ht="13.5" customHeight="1" x14ac:dyDescent="0.25">
      <c r="A273" s="243"/>
      <c r="B273" s="242"/>
      <c r="C273" s="264"/>
      <c r="D273" s="264"/>
      <c r="E273" s="264"/>
      <c r="F273" s="264"/>
      <c r="G273" s="264"/>
      <c r="H273" s="264"/>
      <c r="I273" s="264"/>
      <c r="J273" s="264"/>
      <c r="K273" s="264"/>
      <c r="L273" s="264"/>
      <c r="M273" s="264"/>
      <c r="N273" s="264"/>
      <c r="O273" s="264"/>
      <c r="P273" s="264"/>
      <c r="Q273" s="264"/>
      <c r="R273" s="151"/>
      <c r="S273" s="202"/>
      <c r="T273" s="192"/>
    </row>
    <row r="274" spans="1:21" s="38" customFormat="1" ht="13.5" customHeight="1" x14ac:dyDescent="0.25">
      <c r="A274" s="243" t="s">
        <v>272</v>
      </c>
      <c r="B274" s="242"/>
      <c r="C274" s="264"/>
      <c r="D274" s="264"/>
      <c r="E274" s="264"/>
      <c r="F274" s="264"/>
      <c r="G274" s="264"/>
      <c r="H274" s="264"/>
      <c r="I274" s="264"/>
      <c r="J274" s="264"/>
      <c r="K274" s="264"/>
      <c r="L274" s="264"/>
      <c r="M274" s="264"/>
      <c r="N274" s="264"/>
      <c r="O274" s="264"/>
      <c r="P274" s="264"/>
      <c r="Q274" s="264"/>
      <c r="R274" s="151"/>
      <c r="S274" s="202"/>
      <c r="T274" s="202"/>
    </row>
    <row r="275" spans="1:21" s="38" customFormat="1" ht="13.5" customHeight="1" x14ac:dyDescent="0.25">
      <c r="A275" s="243"/>
      <c r="B275" s="242"/>
      <c r="C275" s="264"/>
      <c r="D275" s="264"/>
      <c r="E275" s="264"/>
      <c r="F275" s="264"/>
      <c r="G275" s="264"/>
      <c r="H275" s="264"/>
      <c r="I275" s="264"/>
      <c r="J275" s="264"/>
      <c r="K275" s="264"/>
      <c r="L275" s="264"/>
      <c r="M275" s="264"/>
      <c r="N275" s="264"/>
      <c r="O275" s="264"/>
      <c r="P275" s="264"/>
      <c r="Q275" s="264"/>
      <c r="R275" s="151"/>
      <c r="S275" s="202"/>
      <c r="T275" s="202"/>
    </row>
    <row r="276" spans="1:21" s="38" customFormat="1" ht="13.5" customHeight="1" x14ac:dyDescent="0.25">
      <c r="A276" s="243"/>
      <c r="B276" s="242"/>
      <c r="C276" s="264"/>
      <c r="D276" s="264"/>
      <c r="E276" s="264"/>
      <c r="F276" s="264"/>
      <c r="G276" s="264"/>
      <c r="H276" s="264"/>
      <c r="I276" s="264"/>
      <c r="J276" s="264"/>
      <c r="K276" s="264"/>
      <c r="L276" s="264"/>
      <c r="M276" s="264"/>
      <c r="N276" s="264"/>
      <c r="O276" s="264"/>
      <c r="P276" s="264"/>
      <c r="Q276" s="264"/>
      <c r="R276" s="151"/>
      <c r="S276" s="202"/>
      <c r="T276" s="192"/>
    </row>
    <row r="277" spans="1:21" s="38" customFormat="1" ht="13.5" customHeight="1" x14ac:dyDescent="0.2">
      <c r="A277" s="239" t="s">
        <v>290</v>
      </c>
      <c r="B277" s="201"/>
      <c r="C277" s="217"/>
      <c r="D277" s="217"/>
      <c r="E277" s="245"/>
      <c r="F277" s="217"/>
      <c r="G277" s="217"/>
      <c r="H277" s="245"/>
      <c r="I277" s="217"/>
      <c r="J277" s="217"/>
      <c r="K277" s="245"/>
      <c r="L277" s="217"/>
      <c r="M277" s="217"/>
      <c r="N277" s="245"/>
      <c r="O277" s="217"/>
      <c r="P277" s="217"/>
      <c r="Q277" s="245"/>
      <c r="R277" s="151"/>
      <c r="S277" s="202"/>
      <c r="T277" s="192"/>
    </row>
    <row r="278" spans="1:21" s="38" customFormat="1" ht="13.5" customHeight="1" x14ac:dyDescent="0.25">
      <c r="A278" s="208" t="s">
        <v>0</v>
      </c>
      <c r="B278" s="242"/>
      <c r="C278" s="268"/>
      <c r="D278" s="268"/>
      <c r="E278" s="268"/>
      <c r="F278" s="268"/>
      <c r="G278" s="268"/>
      <c r="H278" s="268"/>
      <c r="I278" s="268"/>
      <c r="J278" s="268"/>
      <c r="K278" s="268"/>
      <c r="L278" s="268"/>
      <c r="M278" s="268"/>
      <c r="N278" s="268"/>
      <c r="O278" s="268"/>
      <c r="P278" s="268"/>
      <c r="Q278" s="334"/>
      <c r="R278" s="151"/>
      <c r="S278" s="192"/>
      <c r="T278" s="192"/>
      <c r="U278" s="7"/>
    </row>
    <row r="279" spans="1:21" s="38" customFormat="1" ht="13.5" customHeight="1" x14ac:dyDescent="0.25">
      <c r="A279" s="208"/>
      <c r="B279" s="242"/>
      <c r="C279" s="268"/>
      <c r="D279" s="268"/>
      <c r="E279" s="268"/>
      <c r="F279" s="268"/>
      <c r="G279" s="268"/>
      <c r="H279" s="268"/>
      <c r="I279" s="268"/>
      <c r="J279" s="268"/>
      <c r="K279" s="268"/>
      <c r="L279" s="268"/>
      <c r="M279" s="268"/>
      <c r="N279" s="268"/>
      <c r="O279" s="268"/>
      <c r="P279" s="268"/>
      <c r="Q279" s="334"/>
      <c r="R279" s="151"/>
      <c r="S279" s="192"/>
      <c r="T279" s="192"/>
      <c r="U279" s="202"/>
    </row>
    <row r="280" spans="1:21" s="38" customFormat="1" ht="13.5" customHeight="1" x14ac:dyDescent="0.25">
      <c r="A280" s="204" t="s">
        <v>72</v>
      </c>
      <c r="B280" s="211" t="s">
        <v>65</v>
      </c>
      <c r="C280" s="246"/>
      <c r="D280" s="246"/>
      <c r="E280" s="247"/>
      <c r="F280" s="246"/>
      <c r="G280" s="246"/>
      <c r="H280" s="247"/>
      <c r="I280" s="246"/>
      <c r="J280" s="246"/>
      <c r="K280" s="247"/>
      <c r="L280" s="246"/>
      <c r="M280" s="246"/>
      <c r="N280" s="247"/>
      <c r="O280" s="246"/>
      <c r="P280" s="246"/>
      <c r="Q280" s="247" t="s">
        <v>211</v>
      </c>
      <c r="R280" s="151"/>
      <c r="S280" s="192"/>
      <c r="T280" s="192"/>
      <c r="U280" s="202"/>
    </row>
    <row r="281" spans="1:21" s="38" customFormat="1" ht="13.5" customHeight="1" x14ac:dyDescent="0.2">
      <c r="A281" s="209"/>
      <c r="B281" s="211"/>
      <c r="C281" s="247"/>
      <c r="D281" s="247"/>
      <c r="E281" s="216" t="s">
        <v>1</v>
      </c>
      <c r="F281" s="247"/>
      <c r="G281" s="247"/>
      <c r="H281" s="216" t="s">
        <v>169</v>
      </c>
      <c r="I281" s="247"/>
      <c r="J281" s="247"/>
      <c r="K281" s="216" t="s">
        <v>168</v>
      </c>
      <c r="L281" s="247"/>
      <c r="M281" s="247"/>
      <c r="N281" s="216" t="s">
        <v>167</v>
      </c>
      <c r="O281" s="247"/>
      <c r="P281" s="247"/>
      <c r="Q281" s="247" t="s">
        <v>170</v>
      </c>
      <c r="R281" s="151"/>
      <c r="S281" s="207" t="s">
        <v>192</v>
      </c>
      <c r="T281" s="192"/>
      <c r="U281" s="19"/>
    </row>
    <row r="282" spans="1:21" s="38" customFormat="1" ht="13.5" customHeight="1" x14ac:dyDescent="0.25">
      <c r="A282" s="210"/>
      <c r="B282" s="210"/>
      <c r="C282" s="248" t="s">
        <v>66</v>
      </c>
      <c r="D282" s="248" t="s">
        <v>223</v>
      </c>
      <c r="E282" s="249" t="s">
        <v>222</v>
      </c>
      <c r="F282" s="248" t="s">
        <v>66</v>
      </c>
      <c r="G282" s="248" t="s">
        <v>223</v>
      </c>
      <c r="H282" s="249" t="s">
        <v>222</v>
      </c>
      <c r="I282" s="248" t="s">
        <v>66</v>
      </c>
      <c r="J282" s="248" t="s">
        <v>223</v>
      </c>
      <c r="K282" s="249" t="s">
        <v>222</v>
      </c>
      <c r="L282" s="248" t="s">
        <v>66</v>
      </c>
      <c r="M282" s="248" t="s">
        <v>223</v>
      </c>
      <c r="N282" s="249" t="s">
        <v>222</v>
      </c>
      <c r="O282" s="248" t="s">
        <v>66</v>
      </c>
      <c r="P282" s="248" t="s">
        <v>223</v>
      </c>
      <c r="Q282" s="248" t="s">
        <v>222</v>
      </c>
      <c r="R282" s="151"/>
      <c r="S282" s="202"/>
      <c r="T282" s="192"/>
      <c r="U282" s="19"/>
    </row>
    <row r="283" spans="1:21" ht="13.5" customHeight="1" x14ac:dyDescent="0.25">
      <c r="A283" s="212"/>
      <c r="B283" s="241" t="s">
        <v>1</v>
      </c>
      <c r="C283" s="218">
        <v>12748</v>
      </c>
      <c r="D283" s="218">
        <v>121589</v>
      </c>
      <c r="E283" s="219">
        <v>94985.408357100416</v>
      </c>
      <c r="F283" s="218">
        <v>10776</v>
      </c>
      <c r="G283" s="218">
        <v>24761</v>
      </c>
      <c r="H283" s="219">
        <v>18091.924668800009</v>
      </c>
      <c r="I283" s="218">
        <v>1575</v>
      </c>
      <c r="J283" s="218">
        <v>31974</v>
      </c>
      <c r="K283" s="219">
        <v>24864.826165999995</v>
      </c>
      <c r="L283" s="218">
        <v>342</v>
      </c>
      <c r="M283" s="218">
        <v>36035</v>
      </c>
      <c r="N283" s="219">
        <v>28277.799134699999</v>
      </c>
      <c r="O283" s="218">
        <v>55</v>
      </c>
      <c r="P283" s="218">
        <v>28819</v>
      </c>
      <c r="Q283" s="218">
        <v>23750.858387599998</v>
      </c>
      <c r="R283" s="151"/>
      <c r="S283" s="192"/>
      <c r="T283" s="192"/>
      <c r="U283" s="40"/>
    </row>
    <row r="284" spans="1:21" s="202" customFormat="1" ht="13.5" customHeight="1" x14ac:dyDescent="0.25">
      <c r="A284" s="212" t="s">
        <v>205</v>
      </c>
      <c r="B284" s="241"/>
      <c r="C284" s="218">
        <v>22</v>
      </c>
      <c r="D284" s="218">
        <v>124</v>
      </c>
      <c r="E284" s="219">
        <v>98.512371700000017</v>
      </c>
      <c r="F284" s="218">
        <v>18</v>
      </c>
      <c r="G284" s="218">
        <v>47</v>
      </c>
      <c r="H284" s="219">
        <v>31.9681058</v>
      </c>
      <c r="I284" s="218">
        <v>4</v>
      </c>
      <c r="J284" s="218">
        <v>77</v>
      </c>
      <c r="K284" s="219">
        <v>66.544265899999999</v>
      </c>
      <c r="L284" s="218">
        <v>0</v>
      </c>
      <c r="M284" s="218">
        <v>0</v>
      </c>
      <c r="N284" s="219">
        <v>0</v>
      </c>
      <c r="O284" s="218">
        <v>0</v>
      </c>
      <c r="P284" s="218">
        <v>0</v>
      </c>
      <c r="Q284" s="218">
        <v>0</v>
      </c>
      <c r="R284" s="151"/>
      <c r="S284" s="192"/>
      <c r="T284" s="192"/>
      <c r="U284" s="39"/>
    </row>
    <row r="285" spans="1:21" s="202" customFormat="1" ht="13.5" customHeight="1" x14ac:dyDescent="0.25">
      <c r="A285" s="186" t="s">
        <v>2</v>
      </c>
      <c r="B285" s="179" t="s">
        <v>3</v>
      </c>
      <c r="C285" s="264">
        <v>22</v>
      </c>
      <c r="D285" s="264">
        <v>124</v>
      </c>
      <c r="E285" s="263">
        <v>99</v>
      </c>
      <c r="F285" s="264">
        <v>18</v>
      </c>
      <c r="G285" s="264">
        <v>47</v>
      </c>
      <c r="H285" s="263">
        <v>31.9681058</v>
      </c>
      <c r="I285" s="264">
        <v>4</v>
      </c>
      <c r="J285" s="264">
        <v>77</v>
      </c>
      <c r="K285" s="263">
        <v>66.544265899999999</v>
      </c>
      <c r="L285" s="264">
        <v>0</v>
      </c>
      <c r="M285" s="264">
        <v>0</v>
      </c>
      <c r="N285" s="263">
        <v>0</v>
      </c>
      <c r="O285" s="264">
        <v>0</v>
      </c>
      <c r="P285" s="264">
        <v>0</v>
      </c>
      <c r="Q285" s="264">
        <v>0</v>
      </c>
      <c r="R285" s="151"/>
      <c r="S285" s="192"/>
      <c r="T285" s="192"/>
      <c r="U285" s="39"/>
    </row>
    <row r="286" spans="1:21" s="19" customFormat="1" ht="13.5" customHeight="1" x14ac:dyDescent="0.25">
      <c r="A286" s="188" t="s">
        <v>69</v>
      </c>
      <c r="B286" s="188"/>
      <c r="C286" s="218">
        <v>911</v>
      </c>
      <c r="D286" s="218">
        <v>6184</v>
      </c>
      <c r="E286" s="219">
        <v>5639.6665948999962</v>
      </c>
      <c r="F286" s="218">
        <v>779</v>
      </c>
      <c r="G286" s="218">
        <v>1883</v>
      </c>
      <c r="H286" s="219">
        <v>1621.5125912000019</v>
      </c>
      <c r="I286" s="218">
        <v>113</v>
      </c>
      <c r="J286" s="218">
        <v>2389</v>
      </c>
      <c r="K286" s="219">
        <v>2169.2680852999997</v>
      </c>
      <c r="L286" s="218">
        <v>19</v>
      </c>
      <c r="M286" s="218">
        <v>1912</v>
      </c>
      <c r="N286" s="219">
        <v>1848.8859184000003</v>
      </c>
      <c r="O286" s="218">
        <v>0</v>
      </c>
      <c r="P286" s="218">
        <v>0</v>
      </c>
      <c r="Q286" s="218">
        <v>0</v>
      </c>
      <c r="R286" s="151"/>
      <c r="S286" s="192"/>
      <c r="T286" s="192"/>
      <c r="U286" s="40"/>
    </row>
    <row r="287" spans="1:21" s="19" customFormat="1" ht="13.5" customHeight="1" x14ac:dyDescent="0.25">
      <c r="A287" s="186" t="s">
        <v>4</v>
      </c>
      <c r="B287" s="179" t="s">
        <v>5</v>
      </c>
      <c r="C287" s="264">
        <v>3</v>
      </c>
      <c r="D287" s="264">
        <v>27</v>
      </c>
      <c r="E287" s="263">
        <v>25.183494799999998</v>
      </c>
      <c r="F287" s="264">
        <v>2</v>
      </c>
      <c r="G287" s="264">
        <v>8</v>
      </c>
      <c r="H287" s="263">
        <v>6.7088178000000003</v>
      </c>
      <c r="I287" s="264">
        <v>1</v>
      </c>
      <c r="J287" s="264">
        <v>19</v>
      </c>
      <c r="K287" s="263">
        <v>18.474677</v>
      </c>
      <c r="L287" s="264">
        <v>0</v>
      </c>
      <c r="M287" s="264">
        <v>0</v>
      </c>
      <c r="N287" s="263">
        <v>0</v>
      </c>
      <c r="O287" s="264">
        <v>0</v>
      </c>
      <c r="P287" s="264">
        <v>0</v>
      </c>
      <c r="Q287" s="264">
        <v>0</v>
      </c>
      <c r="R287" s="151"/>
      <c r="S287" s="192"/>
      <c r="T287" s="192"/>
      <c r="U287" s="40"/>
    </row>
    <row r="288" spans="1:21" s="40" customFormat="1" ht="13.5" customHeight="1" x14ac:dyDescent="0.25">
      <c r="A288" s="186" t="s">
        <v>6</v>
      </c>
      <c r="B288" s="179" t="s">
        <v>7</v>
      </c>
      <c r="C288" s="264">
        <v>49</v>
      </c>
      <c r="D288" s="264">
        <v>352</v>
      </c>
      <c r="E288" s="263">
        <v>279.41750850000005</v>
      </c>
      <c r="F288" s="264">
        <v>38</v>
      </c>
      <c r="G288" s="264">
        <v>116</v>
      </c>
      <c r="H288" s="263">
        <v>93.018196200000006</v>
      </c>
      <c r="I288" s="264">
        <v>11</v>
      </c>
      <c r="J288" s="264">
        <v>236</v>
      </c>
      <c r="K288" s="263">
        <v>186.39931230000002</v>
      </c>
      <c r="L288" s="264">
        <v>0</v>
      </c>
      <c r="M288" s="264">
        <v>0</v>
      </c>
      <c r="N288" s="263">
        <v>0</v>
      </c>
      <c r="O288" s="264">
        <v>0</v>
      </c>
      <c r="P288" s="264">
        <v>0</v>
      </c>
      <c r="Q288" s="264">
        <v>0</v>
      </c>
      <c r="R288" s="151"/>
      <c r="S288" s="192"/>
      <c r="T288" s="192"/>
    </row>
    <row r="289" spans="1:21" s="39" customFormat="1" ht="13.5" customHeight="1" x14ac:dyDescent="0.25">
      <c r="A289" s="186" t="s">
        <v>8</v>
      </c>
      <c r="B289" s="179" t="s">
        <v>9</v>
      </c>
      <c r="C289" s="264">
        <v>49</v>
      </c>
      <c r="D289" s="264">
        <v>60</v>
      </c>
      <c r="E289" s="263">
        <v>35.846061399999996</v>
      </c>
      <c r="F289" s="264">
        <v>49</v>
      </c>
      <c r="G289" s="264">
        <v>60</v>
      </c>
      <c r="H289" s="263">
        <v>35.846061399999996</v>
      </c>
      <c r="I289" s="264">
        <v>0</v>
      </c>
      <c r="J289" s="264">
        <v>0</v>
      </c>
      <c r="K289" s="263">
        <v>0</v>
      </c>
      <c r="L289" s="264">
        <v>0</v>
      </c>
      <c r="M289" s="264">
        <v>0</v>
      </c>
      <c r="N289" s="263">
        <v>0</v>
      </c>
      <c r="O289" s="264">
        <v>0</v>
      </c>
      <c r="P289" s="264">
        <v>0</v>
      </c>
      <c r="Q289" s="264">
        <v>0</v>
      </c>
      <c r="R289" s="151"/>
      <c r="S289" s="230"/>
      <c r="T289" s="192"/>
      <c r="U289" s="40"/>
    </row>
    <row r="290" spans="1:21" s="39" customFormat="1" ht="13.5" customHeight="1" x14ac:dyDescent="0.25">
      <c r="A290" s="186" t="s">
        <v>10</v>
      </c>
      <c r="B290" s="179" t="s">
        <v>11</v>
      </c>
      <c r="C290" s="264">
        <v>88</v>
      </c>
      <c r="D290" s="264">
        <v>411</v>
      </c>
      <c r="E290" s="263">
        <v>376.35948299999995</v>
      </c>
      <c r="F290" s="264">
        <v>82</v>
      </c>
      <c r="G290" s="264">
        <v>149</v>
      </c>
      <c r="H290" s="263">
        <v>123.56086439999997</v>
      </c>
      <c r="I290" s="264">
        <v>5</v>
      </c>
      <c r="J290" s="264">
        <v>75</v>
      </c>
      <c r="K290" s="263">
        <v>71.171615500000001</v>
      </c>
      <c r="L290" s="264">
        <v>1</v>
      </c>
      <c r="M290" s="264">
        <v>187</v>
      </c>
      <c r="N290" s="263">
        <v>181.6270031</v>
      </c>
      <c r="O290" s="264">
        <v>0</v>
      </c>
      <c r="P290" s="264">
        <v>0</v>
      </c>
      <c r="Q290" s="264">
        <v>0</v>
      </c>
      <c r="R290" s="151"/>
      <c r="S290" s="230"/>
      <c r="T290" s="192"/>
      <c r="U290" s="40"/>
    </row>
    <row r="291" spans="1:21" s="40" customFormat="1" ht="13.5" customHeight="1" x14ac:dyDescent="0.25">
      <c r="A291" s="186" t="s">
        <v>73</v>
      </c>
      <c r="B291" s="179" t="s">
        <v>12</v>
      </c>
      <c r="C291" s="264">
        <v>8</v>
      </c>
      <c r="D291" s="264">
        <v>20</v>
      </c>
      <c r="E291" s="263">
        <v>14.0822159</v>
      </c>
      <c r="F291" s="264">
        <v>8</v>
      </c>
      <c r="G291" s="264">
        <v>20</v>
      </c>
      <c r="H291" s="263">
        <v>14.0822159</v>
      </c>
      <c r="I291" s="264">
        <v>0</v>
      </c>
      <c r="J291" s="264">
        <v>0</v>
      </c>
      <c r="K291" s="263">
        <v>0</v>
      </c>
      <c r="L291" s="264">
        <v>0</v>
      </c>
      <c r="M291" s="264">
        <v>0</v>
      </c>
      <c r="N291" s="263">
        <v>0</v>
      </c>
      <c r="O291" s="264">
        <v>0</v>
      </c>
      <c r="P291" s="264">
        <v>0</v>
      </c>
      <c r="Q291" s="264">
        <v>0</v>
      </c>
      <c r="R291" s="151"/>
      <c r="S291" s="230"/>
      <c r="T291" s="192"/>
    </row>
    <row r="292" spans="1:21" s="40" customFormat="1" ht="13.5" customHeight="1" x14ac:dyDescent="0.25">
      <c r="A292" s="186">
        <v>21</v>
      </c>
      <c r="B292" s="179" t="s">
        <v>13</v>
      </c>
      <c r="C292" s="264">
        <v>1</v>
      </c>
      <c r="D292" s="264">
        <v>3</v>
      </c>
      <c r="E292" s="263" t="s">
        <v>226</v>
      </c>
      <c r="F292" s="264">
        <v>1</v>
      </c>
      <c r="G292" s="264">
        <v>3</v>
      </c>
      <c r="H292" s="263" t="s">
        <v>226</v>
      </c>
      <c r="I292" s="264">
        <v>0</v>
      </c>
      <c r="J292" s="264">
        <v>0</v>
      </c>
      <c r="K292" s="263">
        <v>0</v>
      </c>
      <c r="L292" s="264">
        <v>0</v>
      </c>
      <c r="M292" s="264">
        <v>0</v>
      </c>
      <c r="N292" s="263">
        <v>0</v>
      </c>
      <c r="O292" s="264">
        <v>0</v>
      </c>
      <c r="P292" s="264">
        <v>0</v>
      </c>
      <c r="Q292" s="264">
        <v>0</v>
      </c>
      <c r="R292" s="151"/>
      <c r="S292" s="230"/>
      <c r="T292" s="192"/>
    </row>
    <row r="293" spans="1:21" s="40" customFormat="1" ht="13.5" customHeight="1" x14ac:dyDescent="0.25">
      <c r="A293" s="183" t="s">
        <v>74</v>
      </c>
      <c r="B293" s="179" t="s">
        <v>14</v>
      </c>
      <c r="C293" s="264">
        <v>10</v>
      </c>
      <c r="D293" s="264">
        <v>40</v>
      </c>
      <c r="E293" s="263">
        <v>33.435755100000002</v>
      </c>
      <c r="F293" s="264">
        <v>9</v>
      </c>
      <c r="G293" s="264">
        <v>21</v>
      </c>
      <c r="H293" s="263">
        <v>16.2611688</v>
      </c>
      <c r="I293" s="264">
        <v>1</v>
      </c>
      <c r="J293" s="264">
        <v>19</v>
      </c>
      <c r="K293" s="263">
        <v>17.174586300000001</v>
      </c>
      <c r="L293" s="264">
        <v>0</v>
      </c>
      <c r="M293" s="264">
        <v>0</v>
      </c>
      <c r="N293" s="263">
        <v>0</v>
      </c>
      <c r="O293" s="264">
        <v>0</v>
      </c>
      <c r="P293" s="264">
        <v>0</v>
      </c>
      <c r="Q293" s="264">
        <v>0</v>
      </c>
      <c r="R293" s="151"/>
      <c r="S293" s="192"/>
      <c r="T293" s="192"/>
    </row>
    <row r="294" spans="1:21" s="40" customFormat="1" ht="13.5" customHeight="1" x14ac:dyDescent="0.25">
      <c r="A294" s="183" t="s">
        <v>79</v>
      </c>
      <c r="B294" s="179" t="s">
        <v>15</v>
      </c>
      <c r="C294" s="264">
        <v>37</v>
      </c>
      <c r="D294" s="264">
        <v>246</v>
      </c>
      <c r="E294" s="263">
        <v>230.52783489999996</v>
      </c>
      <c r="F294" s="264">
        <v>29</v>
      </c>
      <c r="G294" s="264">
        <v>93</v>
      </c>
      <c r="H294" s="263">
        <v>85.779591800000006</v>
      </c>
      <c r="I294" s="264">
        <v>8</v>
      </c>
      <c r="J294" s="264">
        <v>153</v>
      </c>
      <c r="K294" s="263">
        <v>144.74824310000002</v>
      </c>
      <c r="L294" s="264">
        <v>0</v>
      </c>
      <c r="M294" s="264">
        <v>0</v>
      </c>
      <c r="N294" s="263">
        <v>0</v>
      </c>
      <c r="O294" s="264">
        <v>0</v>
      </c>
      <c r="P294" s="264">
        <v>0</v>
      </c>
      <c r="Q294" s="264">
        <v>0</v>
      </c>
      <c r="R294" s="151"/>
      <c r="S294" s="192"/>
      <c r="T294" s="192"/>
    </row>
    <row r="295" spans="1:21" s="40" customFormat="1" ht="13.5" customHeight="1" x14ac:dyDescent="0.25">
      <c r="A295" s="186">
        <v>26</v>
      </c>
      <c r="B295" s="179" t="s">
        <v>64</v>
      </c>
      <c r="C295" s="264">
        <v>12</v>
      </c>
      <c r="D295" s="264">
        <v>266</v>
      </c>
      <c r="E295" s="263">
        <v>252.69375890000001</v>
      </c>
      <c r="F295" s="264">
        <v>8</v>
      </c>
      <c r="G295" s="264">
        <v>19</v>
      </c>
      <c r="H295" s="263">
        <v>16.711627200000002</v>
      </c>
      <c r="I295" s="264">
        <v>2</v>
      </c>
      <c r="J295" s="264">
        <v>46</v>
      </c>
      <c r="K295" s="263">
        <v>41.163492599999998</v>
      </c>
      <c r="L295" s="264">
        <v>2</v>
      </c>
      <c r="M295" s="264">
        <v>201</v>
      </c>
      <c r="N295" s="263">
        <v>194.81863909999998</v>
      </c>
      <c r="O295" s="264">
        <v>0</v>
      </c>
      <c r="P295" s="264">
        <v>0</v>
      </c>
      <c r="Q295" s="264">
        <v>0</v>
      </c>
      <c r="R295" s="151"/>
      <c r="S295" s="192"/>
      <c r="T295" s="192"/>
    </row>
    <row r="296" spans="1:21" s="40" customFormat="1" ht="13.5" customHeight="1" x14ac:dyDescent="0.25">
      <c r="A296" s="186">
        <v>27</v>
      </c>
      <c r="B296" s="179" t="s">
        <v>16</v>
      </c>
      <c r="C296" s="264">
        <v>5</v>
      </c>
      <c r="D296" s="264">
        <v>47</v>
      </c>
      <c r="E296" s="263">
        <v>45.012679100000007</v>
      </c>
      <c r="F296" s="264">
        <v>2</v>
      </c>
      <c r="G296" s="264">
        <v>4</v>
      </c>
      <c r="H296" s="263">
        <v>3.9649451999999998</v>
      </c>
      <c r="I296" s="264">
        <v>3</v>
      </c>
      <c r="J296" s="264">
        <v>43</v>
      </c>
      <c r="K296" s="263">
        <v>41.047733900000004</v>
      </c>
      <c r="L296" s="264">
        <v>0</v>
      </c>
      <c r="M296" s="264">
        <v>0</v>
      </c>
      <c r="N296" s="263">
        <v>0</v>
      </c>
      <c r="O296" s="264">
        <v>0</v>
      </c>
      <c r="P296" s="264">
        <v>0</v>
      </c>
      <c r="Q296" s="264">
        <v>0</v>
      </c>
      <c r="R296" s="151"/>
      <c r="S296" s="192"/>
      <c r="T296" s="192"/>
    </row>
    <row r="297" spans="1:21" s="40" customFormat="1" ht="13.5" customHeight="1" x14ac:dyDescent="0.25">
      <c r="A297" s="186">
        <v>28</v>
      </c>
      <c r="B297" s="179" t="s">
        <v>17</v>
      </c>
      <c r="C297" s="264">
        <v>2</v>
      </c>
      <c r="D297" s="264">
        <v>3</v>
      </c>
      <c r="E297" s="263" t="s">
        <v>226</v>
      </c>
      <c r="F297" s="264">
        <v>2</v>
      </c>
      <c r="G297" s="264">
        <v>3</v>
      </c>
      <c r="H297" s="263" t="s">
        <v>226</v>
      </c>
      <c r="I297" s="264">
        <v>0</v>
      </c>
      <c r="J297" s="264">
        <v>0</v>
      </c>
      <c r="K297" s="263">
        <v>0</v>
      </c>
      <c r="L297" s="264">
        <v>0</v>
      </c>
      <c r="M297" s="264">
        <v>0</v>
      </c>
      <c r="N297" s="263">
        <v>0</v>
      </c>
      <c r="O297" s="264">
        <v>0</v>
      </c>
      <c r="P297" s="264">
        <v>0</v>
      </c>
      <c r="Q297" s="264">
        <v>0</v>
      </c>
      <c r="R297" s="151"/>
      <c r="S297" s="192"/>
      <c r="T297" s="192"/>
    </row>
    <row r="298" spans="1:21" s="40" customFormat="1" ht="13.5" customHeight="1" x14ac:dyDescent="0.25">
      <c r="A298" s="183" t="s">
        <v>75</v>
      </c>
      <c r="B298" s="179" t="s">
        <v>18</v>
      </c>
      <c r="C298" s="264">
        <v>2</v>
      </c>
      <c r="D298" s="264">
        <v>19</v>
      </c>
      <c r="E298" s="263">
        <v>17.099379599999999</v>
      </c>
      <c r="F298" s="264">
        <v>1</v>
      </c>
      <c r="G298" s="264">
        <v>9</v>
      </c>
      <c r="H298" s="263">
        <v>7.6311204999999998</v>
      </c>
      <c r="I298" s="264">
        <v>1</v>
      </c>
      <c r="J298" s="264">
        <v>10</v>
      </c>
      <c r="K298" s="263">
        <v>9.4682590999999992</v>
      </c>
      <c r="L298" s="264">
        <v>0</v>
      </c>
      <c r="M298" s="264">
        <v>0</v>
      </c>
      <c r="N298" s="263">
        <v>0</v>
      </c>
      <c r="O298" s="264">
        <v>0</v>
      </c>
      <c r="P298" s="264">
        <v>0</v>
      </c>
      <c r="Q298" s="264">
        <v>0</v>
      </c>
      <c r="R298" s="151"/>
      <c r="S298" s="192"/>
      <c r="T298" s="192"/>
    </row>
    <row r="299" spans="1:21" s="40" customFormat="1" ht="13.5" customHeight="1" x14ac:dyDescent="0.25">
      <c r="A299" s="186" t="s">
        <v>19</v>
      </c>
      <c r="B299" s="179" t="s">
        <v>20</v>
      </c>
      <c r="C299" s="264">
        <v>103</v>
      </c>
      <c r="D299" s="264">
        <v>323</v>
      </c>
      <c r="E299" s="263">
        <v>268.956818</v>
      </c>
      <c r="F299" s="264">
        <v>97</v>
      </c>
      <c r="G299" s="264">
        <v>215</v>
      </c>
      <c r="H299" s="263">
        <v>173.0874925</v>
      </c>
      <c r="I299" s="264">
        <v>6</v>
      </c>
      <c r="J299" s="264">
        <v>108</v>
      </c>
      <c r="K299" s="263">
        <v>95.869325500000016</v>
      </c>
      <c r="L299" s="264">
        <v>0</v>
      </c>
      <c r="M299" s="264">
        <v>0</v>
      </c>
      <c r="N299" s="263">
        <v>0</v>
      </c>
      <c r="O299" s="264">
        <v>0</v>
      </c>
      <c r="P299" s="264">
        <v>0</v>
      </c>
      <c r="Q299" s="264">
        <v>0</v>
      </c>
      <c r="R299" s="151"/>
      <c r="S299" s="192"/>
      <c r="T299" s="192"/>
    </row>
    <row r="300" spans="1:21" s="40" customFormat="1" ht="13.5" customHeight="1" x14ac:dyDescent="0.25">
      <c r="A300" s="186">
        <v>35</v>
      </c>
      <c r="B300" s="179" t="s">
        <v>21</v>
      </c>
      <c r="C300" s="264">
        <v>25</v>
      </c>
      <c r="D300" s="264">
        <v>666</v>
      </c>
      <c r="E300" s="263">
        <v>621.94335590000003</v>
      </c>
      <c r="F300" s="264">
        <v>11</v>
      </c>
      <c r="G300" s="264">
        <v>39</v>
      </c>
      <c r="H300" s="263">
        <v>32.008378200000003</v>
      </c>
      <c r="I300" s="264">
        <v>10</v>
      </c>
      <c r="J300" s="264">
        <v>246</v>
      </c>
      <c r="K300" s="263">
        <v>222.70999999999998</v>
      </c>
      <c r="L300" s="264">
        <v>4</v>
      </c>
      <c r="M300" s="264">
        <v>381</v>
      </c>
      <c r="N300" s="263">
        <v>367.22497770000001</v>
      </c>
      <c r="O300" s="264">
        <v>0</v>
      </c>
      <c r="P300" s="264">
        <v>0</v>
      </c>
      <c r="Q300" s="264">
        <v>0</v>
      </c>
      <c r="R300" s="151"/>
      <c r="S300" s="192"/>
      <c r="T300" s="192"/>
    </row>
    <row r="301" spans="1:21" s="40" customFormat="1" ht="13.5" customHeight="1" x14ac:dyDescent="0.25">
      <c r="A301" s="186" t="s">
        <v>22</v>
      </c>
      <c r="B301" s="179" t="s">
        <v>71</v>
      </c>
      <c r="C301" s="264">
        <v>16</v>
      </c>
      <c r="D301" s="264">
        <v>271</v>
      </c>
      <c r="E301" s="263">
        <v>251.60772340000003</v>
      </c>
      <c r="F301" s="264">
        <v>9</v>
      </c>
      <c r="G301" s="264">
        <v>30</v>
      </c>
      <c r="H301" s="263">
        <v>26.881042700000005</v>
      </c>
      <c r="I301" s="264">
        <v>7</v>
      </c>
      <c r="J301" s="264">
        <v>241</v>
      </c>
      <c r="K301" s="263">
        <v>224.7266807</v>
      </c>
      <c r="L301" s="264">
        <v>0</v>
      </c>
      <c r="M301" s="264">
        <v>0</v>
      </c>
      <c r="N301" s="263">
        <v>0</v>
      </c>
      <c r="O301" s="264">
        <v>0</v>
      </c>
      <c r="P301" s="264">
        <v>0</v>
      </c>
      <c r="Q301" s="264">
        <v>0</v>
      </c>
      <c r="R301" s="151"/>
      <c r="S301" s="192"/>
      <c r="T301" s="192"/>
    </row>
    <row r="302" spans="1:21" s="40" customFormat="1" ht="13.5" customHeight="1" x14ac:dyDescent="0.25">
      <c r="A302" s="183" t="s">
        <v>76</v>
      </c>
      <c r="B302" s="179" t="s">
        <v>23</v>
      </c>
      <c r="C302" s="264">
        <v>97</v>
      </c>
      <c r="D302" s="264">
        <v>873</v>
      </c>
      <c r="E302" s="263">
        <v>807.2049325000005</v>
      </c>
      <c r="F302" s="264">
        <v>85</v>
      </c>
      <c r="G302" s="264">
        <v>219</v>
      </c>
      <c r="H302" s="263">
        <v>191.91960610000004</v>
      </c>
      <c r="I302" s="264">
        <v>8</v>
      </c>
      <c r="J302" s="264">
        <v>156</v>
      </c>
      <c r="K302" s="263">
        <v>131.1738541</v>
      </c>
      <c r="L302" s="264">
        <v>4</v>
      </c>
      <c r="M302" s="264">
        <v>498</v>
      </c>
      <c r="N302" s="263">
        <v>484.11147229999995</v>
      </c>
      <c r="O302" s="264">
        <v>0</v>
      </c>
      <c r="P302" s="264">
        <v>0</v>
      </c>
      <c r="Q302" s="264">
        <v>0</v>
      </c>
      <c r="R302" s="151"/>
      <c r="S302" s="192"/>
      <c r="T302" s="192"/>
    </row>
    <row r="303" spans="1:21" s="40" customFormat="1" ht="13.5" customHeight="1" x14ac:dyDescent="0.25">
      <c r="A303" s="186">
        <v>43</v>
      </c>
      <c r="B303" s="179" t="s">
        <v>24</v>
      </c>
      <c r="C303" s="264">
        <v>404</v>
      </c>
      <c r="D303" s="264">
        <v>2557</v>
      </c>
      <c r="E303" s="263">
        <v>2375.7827002999957</v>
      </c>
      <c r="F303" s="264">
        <v>346</v>
      </c>
      <c r="G303" s="264">
        <v>875</v>
      </c>
      <c r="H303" s="263">
        <v>789.53856890000202</v>
      </c>
      <c r="I303" s="264">
        <v>50</v>
      </c>
      <c r="J303" s="264">
        <v>1037</v>
      </c>
      <c r="K303" s="263">
        <v>965.14030519999972</v>
      </c>
      <c r="L303" s="264">
        <v>8</v>
      </c>
      <c r="M303" s="264">
        <v>645</v>
      </c>
      <c r="N303" s="263">
        <v>621.10382620000007</v>
      </c>
      <c r="O303" s="264">
        <v>0</v>
      </c>
      <c r="P303" s="264">
        <v>0</v>
      </c>
      <c r="Q303" s="264">
        <v>0</v>
      </c>
      <c r="R303" s="151"/>
      <c r="S303" s="192"/>
      <c r="T303" s="192"/>
    </row>
    <row r="304" spans="1:21" s="40" customFormat="1" ht="13.5" customHeight="1" x14ac:dyDescent="0.25">
      <c r="A304" s="188" t="s">
        <v>70</v>
      </c>
      <c r="B304" s="188"/>
      <c r="C304" s="218">
        <v>11815</v>
      </c>
      <c r="D304" s="218">
        <v>115281</v>
      </c>
      <c r="E304" s="219">
        <v>89247.229390500419</v>
      </c>
      <c r="F304" s="218">
        <v>9979</v>
      </c>
      <c r="G304" s="218">
        <v>22831</v>
      </c>
      <c r="H304" s="219">
        <v>16438.443971800007</v>
      </c>
      <c r="I304" s="218">
        <v>1458</v>
      </c>
      <c r="J304" s="218">
        <v>29508</v>
      </c>
      <c r="K304" s="219">
        <v>22629.013814799997</v>
      </c>
      <c r="L304" s="218">
        <v>323</v>
      </c>
      <c r="M304" s="218">
        <v>34123</v>
      </c>
      <c r="N304" s="219">
        <v>26428.913216299999</v>
      </c>
      <c r="O304" s="218">
        <v>55</v>
      </c>
      <c r="P304" s="218">
        <v>28819</v>
      </c>
      <c r="Q304" s="218">
        <v>23750.858387599998</v>
      </c>
      <c r="R304" s="151"/>
      <c r="S304" s="192"/>
      <c r="T304" s="192"/>
    </row>
    <row r="305" spans="1:20" s="40" customFormat="1" ht="13.5" customHeight="1" x14ac:dyDescent="0.25">
      <c r="A305" s="186">
        <v>45</v>
      </c>
      <c r="B305" s="179" t="s">
        <v>25</v>
      </c>
      <c r="C305" s="264">
        <v>149</v>
      </c>
      <c r="D305" s="264">
        <v>647</v>
      </c>
      <c r="E305" s="263">
        <v>591.05736850000028</v>
      </c>
      <c r="F305" s="264">
        <v>141</v>
      </c>
      <c r="G305" s="264">
        <v>364</v>
      </c>
      <c r="H305" s="263">
        <v>326.21932489999972</v>
      </c>
      <c r="I305" s="264">
        <v>7</v>
      </c>
      <c r="J305" s="264">
        <v>150</v>
      </c>
      <c r="K305" s="263">
        <v>142.4224591</v>
      </c>
      <c r="L305" s="264">
        <v>1</v>
      </c>
      <c r="M305" s="264">
        <v>133</v>
      </c>
      <c r="N305" s="263">
        <v>122.41558449999999</v>
      </c>
      <c r="O305" s="264">
        <v>0</v>
      </c>
      <c r="P305" s="264">
        <v>0</v>
      </c>
      <c r="Q305" s="264">
        <v>0</v>
      </c>
      <c r="R305" s="151"/>
      <c r="S305" s="192"/>
      <c r="T305" s="192"/>
    </row>
    <row r="306" spans="1:20" s="40" customFormat="1" ht="13.5" customHeight="1" x14ac:dyDescent="0.25">
      <c r="A306" s="186">
        <v>46</v>
      </c>
      <c r="B306" s="179" t="s">
        <v>26</v>
      </c>
      <c r="C306" s="264">
        <v>308</v>
      </c>
      <c r="D306" s="264">
        <v>2172</v>
      </c>
      <c r="E306" s="263">
        <v>1949.3296280999978</v>
      </c>
      <c r="F306" s="264">
        <v>258</v>
      </c>
      <c r="G306" s="264">
        <v>667</v>
      </c>
      <c r="H306" s="263">
        <v>556.03083750000008</v>
      </c>
      <c r="I306" s="264">
        <v>43</v>
      </c>
      <c r="J306" s="264">
        <v>811</v>
      </c>
      <c r="K306" s="263">
        <v>742.25300160000029</v>
      </c>
      <c r="L306" s="264">
        <v>7</v>
      </c>
      <c r="M306" s="264">
        <v>694</v>
      </c>
      <c r="N306" s="263">
        <v>651.04578900000001</v>
      </c>
      <c r="O306" s="264">
        <v>0</v>
      </c>
      <c r="P306" s="264">
        <v>0</v>
      </c>
      <c r="Q306" s="264">
        <v>0</v>
      </c>
      <c r="R306" s="151"/>
      <c r="S306" s="192"/>
      <c r="T306" s="192"/>
    </row>
    <row r="307" spans="1:20" s="40" customFormat="1" ht="13.5" customHeight="1" x14ac:dyDescent="0.25">
      <c r="A307" s="186">
        <v>47</v>
      </c>
      <c r="B307" s="179" t="s">
        <v>27</v>
      </c>
      <c r="C307" s="264">
        <v>1139</v>
      </c>
      <c r="D307" s="264">
        <v>6787</v>
      </c>
      <c r="E307" s="263">
        <v>5212.1794499999987</v>
      </c>
      <c r="F307" s="264">
        <v>977</v>
      </c>
      <c r="G307" s="264">
        <v>2895</v>
      </c>
      <c r="H307" s="263">
        <v>2176.4333748999993</v>
      </c>
      <c r="I307" s="264">
        <v>148</v>
      </c>
      <c r="J307" s="264">
        <v>2436</v>
      </c>
      <c r="K307" s="263">
        <v>1894.7934228000006</v>
      </c>
      <c r="L307" s="264">
        <v>13</v>
      </c>
      <c r="M307" s="264">
        <v>1104</v>
      </c>
      <c r="N307" s="263">
        <v>883.41688900000008</v>
      </c>
      <c r="O307" s="264">
        <v>1</v>
      </c>
      <c r="P307" s="264">
        <v>352</v>
      </c>
      <c r="Q307" s="264">
        <v>257.53576329999999</v>
      </c>
      <c r="R307" s="151"/>
      <c r="S307" s="192"/>
      <c r="T307" s="192"/>
    </row>
    <row r="308" spans="1:20" s="40" customFormat="1" ht="13.5" customHeight="1" x14ac:dyDescent="0.25">
      <c r="A308" s="186">
        <v>49</v>
      </c>
      <c r="B308" s="179" t="s">
        <v>28</v>
      </c>
      <c r="C308" s="264">
        <v>200</v>
      </c>
      <c r="D308" s="264">
        <v>2305</v>
      </c>
      <c r="E308" s="263">
        <v>2089.1852801999971</v>
      </c>
      <c r="F308" s="264">
        <v>176</v>
      </c>
      <c r="G308" s="264">
        <v>277</v>
      </c>
      <c r="H308" s="263">
        <v>222.88266130000036</v>
      </c>
      <c r="I308" s="264">
        <v>14</v>
      </c>
      <c r="J308" s="264">
        <v>320</v>
      </c>
      <c r="K308" s="263">
        <v>278.50508790000004</v>
      </c>
      <c r="L308" s="264">
        <v>8</v>
      </c>
      <c r="M308" s="264">
        <v>972</v>
      </c>
      <c r="N308" s="263">
        <v>896.9855364</v>
      </c>
      <c r="O308" s="264">
        <v>2</v>
      </c>
      <c r="P308" s="264">
        <v>736</v>
      </c>
      <c r="Q308" s="264">
        <v>690.81199459999993</v>
      </c>
      <c r="R308" s="151"/>
      <c r="S308" s="192"/>
      <c r="T308" s="192"/>
    </row>
    <row r="309" spans="1:20" s="40" customFormat="1" ht="13.5" customHeight="1" x14ac:dyDescent="0.25">
      <c r="A309" s="186" t="s">
        <v>77</v>
      </c>
      <c r="B309" s="179" t="s">
        <v>29</v>
      </c>
      <c r="C309" s="264">
        <v>4</v>
      </c>
      <c r="D309" s="264">
        <v>229</v>
      </c>
      <c r="E309" s="263">
        <v>211.35236319999998</v>
      </c>
      <c r="F309" s="264">
        <v>3</v>
      </c>
      <c r="G309" s="264">
        <v>8</v>
      </c>
      <c r="H309" s="263">
        <v>7.0642431999999999</v>
      </c>
      <c r="I309" s="264">
        <v>0</v>
      </c>
      <c r="J309" s="264">
        <v>0</v>
      </c>
      <c r="K309" s="263">
        <v>0</v>
      </c>
      <c r="L309" s="264">
        <v>1</v>
      </c>
      <c r="M309" s="264">
        <v>221</v>
      </c>
      <c r="N309" s="263">
        <v>204.28811999999999</v>
      </c>
      <c r="O309" s="264">
        <v>0</v>
      </c>
      <c r="P309" s="264">
        <v>0</v>
      </c>
      <c r="Q309" s="264">
        <v>0</v>
      </c>
      <c r="R309" s="151"/>
      <c r="S309" s="192"/>
      <c r="T309" s="192"/>
    </row>
    <row r="310" spans="1:20" s="40" customFormat="1" ht="13.5" customHeight="1" x14ac:dyDescent="0.25">
      <c r="A310" s="186">
        <v>52</v>
      </c>
      <c r="B310" s="179" t="s">
        <v>30</v>
      </c>
      <c r="C310" s="264">
        <v>28</v>
      </c>
      <c r="D310" s="264">
        <v>217</v>
      </c>
      <c r="E310" s="263">
        <v>182.3764137</v>
      </c>
      <c r="F310" s="264">
        <v>23</v>
      </c>
      <c r="G310" s="264">
        <v>81</v>
      </c>
      <c r="H310" s="263">
        <v>66.881099700000007</v>
      </c>
      <c r="I310" s="264">
        <v>4</v>
      </c>
      <c r="J310" s="264">
        <v>78</v>
      </c>
      <c r="K310" s="263">
        <v>60.287322699999997</v>
      </c>
      <c r="L310" s="264">
        <v>1</v>
      </c>
      <c r="M310" s="264">
        <v>58</v>
      </c>
      <c r="N310" s="263">
        <v>55.207991300000003</v>
      </c>
      <c r="O310" s="264">
        <v>0</v>
      </c>
      <c r="P310" s="264">
        <v>0</v>
      </c>
      <c r="Q310" s="264">
        <v>0</v>
      </c>
      <c r="R310" s="151"/>
      <c r="S310" s="192"/>
      <c r="T310" s="192"/>
    </row>
    <row r="311" spans="1:20" s="40" customFormat="1" ht="13.5" customHeight="1" x14ac:dyDescent="0.25">
      <c r="A311" s="186">
        <v>53</v>
      </c>
      <c r="B311" s="179" t="s">
        <v>31</v>
      </c>
      <c r="C311" s="264">
        <v>44</v>
      </c>
      <c r="D311" s="264">
        <v>399</v>
      </c>
      <c r="E311" s="263">
        <v>368.72531240000006</v>
      </c>
      <c r="F311" s="264">
        <v>37</v>
      </c>
      <c r="G311" s="264">
        <v>108</v>
      </c>
      <c r="H311" s="263">
        <v>99.919817600000002</v>
      </c>
      <c r="I311" s="264">
        <v>6</v>
      </c>
      <c r="J311" s="264">
        <v>107</v>
      </c>
      <c r="K311" s="263">
        <v>90.349336699999995</v>
      </c>
      <c r="L311" s="264">
        <v>1</v>
      </c>
      <c r="M311" s="264">
        <v>184</v>
      </c>
      <c r="N311" s="263">
        <v>178.45615810000001</v>
      </c>
      <c r="O311" s="264">
        <v>0</v>
      </c>
      <c r="P311" s="264">
        <v>0</v>
      </c>
      <c r="Q311" s="264">
        <v>0</v>
      </c>
      <c r="R311" s="151"/>
      <c r="S311" s="192"/>
      <c r="T311" s="192"/>
    </row>
    <row r="312" spans="1:20" s="40" customFormat="1" ht="13.5" customHeight="1" x14ac:dyDescent="0.25">
      <c r="A312" s="186">
        <v>55</v>
      </c>
      <c r="B312" s="179" t="s">
        <v>32</v>
      </c>
      <c r="C312" s="264">
        <v>44</v>
      </c>
      <c r="D312" s="264">
        <v>1647</v>
      </c>
      <c r="E312" s="263">
        <v>1433.1433229999993</v>
      </c>
      <c r="F312" s="264">
        <v>16</v>
      </c>
      <c r="G312" s="264">
        <v>59</v>
      </c>
      <c r="H312" s="263">
        <v>44.330167400000001</v>
      </c>
      <c r="I312" s="264">
        <v>20</v>
      </c>
      <c r="J312" s="264">
        <v>404</v>
      </c>
      <c r="K312" s="263">
        <v>342.54843930000004</v>
      </c>
      <c r="L312" s="264">
        <v>7</v>
      </c>
      <c r="M312" s="264">
        <v>773</v>
      </c>
      <c r="N312" s="263">
        <v>674.0872078000001</v>
      </c>
      <c r="O312" s="264">
        <v>1</v>
      </c>
      <c r="P312" s="264">
        <v>411</v>
      </c>
      <c r="Q312" s="264">
        <v>372.17750849999999</v>
      </c>
      <c r="R312" s="151"/>
      <c r="S312" s="192"/>
      <c r="T312" s="192"/>
    </row>
    <row r="313" spans="1:20" s="40" customFormat="1" ht="13.5" customHeight="1" x14ac:dyDescent="0.25">
      <c r="A313" s="186">
        <v>56</v>
      </c>
      <c r="B313" s="179" t="s">
        <v>33</v>
      </c>
      <c r="C313" s="264">
        <v>628</v>
      </c>
      <c r="D313" s="264">
        <v>5052</v>
      </c>
      <c r="E313" s="263">
        <v>3654.7884917000019</v>
      </c>
      <c r="F313" s="264">
        <v>486</v>
      </c>
      <c r="G313" s="264">
        <v>1847</v>
      </c>
      <c r="H313" s="263">
        <v>1398.286654499999</v>
      </c>
      <c r="I313" s="264">
        <v>130</v>
      </c>
      <c r="J313" s="264">
        <v>2286</v>
      </c>
      <c r="K313" s="263">
        <v>1720.4020272999999</v>
      </c>
      <c r="L313" s="264">
        <v>12</v>
      </c>
      <c r="M313" s="264">
        <v>919</v>
      </c>
      <c r="N313" s="263">
        <v>536.09980990000008</v>
      </c>
      <c r="O313" s="264">
        <v>0</v>
      </c>
      <c r="P313" s="264">
        <v>0</v>
      </c>
      <c r="Q313" s="264">
        <v>0</v>
      </c>
      <c r="R313" s="151"/>
      <c r="S313" s="192"/>
      <c r="T313" s="192"/>
    </row>
    <row r="314" spans="1:20" s="40" customFormat="1" ht="13.5" customHeight="1" x14ac:dyDescent="0.25">
      <c r="A314" s="186" t="s">
        <v>34</v>
      </c>
      <c r="B314" s="179" t="s">
        <v>35</v>
      </c>
      <c r="C314" s="264">
        <v>175</v>
      </c>
      <c r="D314" s="264">
        <v>2202</v>
      </c>
      <c r="E314" s="263">
        <v>1634.2547562999998</v>
      </c>
      <c r="F314" s="264">
        <v>143</v>
      </c>
      <c r="G314" s="264">
        <v>256</v>
      </c>
      <c r="H314" s="263">
        <v>164.88801560000019</v>
      </c>
      <c r="I314" s="264">
        <v>28</v>
      </c>
      <c r="J314" s="264">
        <v>551</v>
      </c>
      <c r="K314" s="263">
        <v>375.66751349999993</v>
      </c>
      <c r="L314" s="264">
        <v>2</v>
      </c>
      <c r="M314" s="264">
        <v>310</v>
      </c>
      <c r="N314" s="263">
        <v>239.66366479999999</v>
      </c>
      <c r="O314" s="264">
        <v>2</v>
      </c>
      <c r="P314" s="264">
        <v>1085</v>
      </c>
      <c r="Q314" s="264">
        <v>854.0355624</v>
      </c>
      <c r="R314" s="151"/>
      <c r="S314" s="192"/>
      <c r="T314" s="192"/>
    </row>
    <row r="315" spans="1:20" s="40" customFormat="1" ht="13.5" customHeight="1" x14ac:dyDescent="0.25">
      <c r="A315" s="186">
        <v>61</v>
      </c>
      <c r="B315" s="179" t="s">
        <v>36</v>
      </c>
      <c r="C315" s="264">
        <v>38</v>
      </c>
      <c r="D315" s="264">
        <v>1633</v>
      </c>
      <c r="E315" s="263">
        <v>1427.6809407999999</v>
      </c>
      <c r="F315" s="264">
        <v>27</v>
      </c>
      <c r="G315" s="264">
        <v>103</v>
      </c>
      <c r="H315" s="263">
        <v>89.815910700000018</v>
      </c>
      <c r="I315" s="264">
        <v>6</v>
      </c>
      <c r="J315" s="264">
        <v>129</v>
      </c>
      <c r="K315" s="263">
        <v>118.06798000000001</v>
      </c>
      <c r="L315" s="264">
        <v>2</v>
      </c>
      <c r="M315" s="264">
        <v>284</v>
      </c>
      <c r="N315" s="263">
        <v>264.11128810000002</v>
      </c>
      <c r="O315" s="264">
        <v>3</v>
      </c>
      <c r="P315" s="264">
        <v>1117</v>
      </c>
      <c r="Q315" s="264">
        <v>955.68576200000007</v>
      </c>
      <c r="R315" s="151"/>
      <c r="S315" s="192"/>
      <c r="T315" s="192"/>
    </row>
    <row r="316" spans="1:20" s="40" customFormat="1" ht="13.5" customHeight="1" x14ac:dyDescent="0.25">
      <c r="A316" s="186" t="s">
        <v>78</v>
      </c>
      <c r="B316" s="179" t="s">
        <v>37</v>
      </c>
      <c r="C316" s="264">
        <v>361</v>
      </c>
      <c r="D316" s="264">
        <v>2138</v>
      </c>
      <c r="E316" s="263">
        <v>1923.2847351999974</v>
      </c>
      <c r="F316" s="264">
        <v>322</v>
      </c>
      <c r="G316" s="264">
        <v>704</v>
      </c>
      <c r="H316" s="263">
        <v>584.06110120000073</v>
      </c>
      <c r="I316" s="264">
        <v>31</v>
      </c>
      <c r="J316" s="264">
        <v>590</v>
      </c>
      <c r="K316" s="263">
        <v>536.26229909999995</v>
      </c>
      <c r="L316" s="264">
        <v>7</v>
      </c>
      <c r="M316" s="264">
        <v>540</v>
      </c>
      <c r="N316" s="263">
        <v>509.81527430000006</v>
      </c>
      <c r="O316" s="264">
        <v>1</v>
      </c>
      <c r="P316" s="264">
        <v>304</v>
      </c>
      <c r="Q316" s="264">
        <v>293.1460606</v>
      </c>
      <c r="R316" s="151"/>
      <c r="S316" s="192"/>
      <c r="T316" s="192"/>
    </row>
    <row r="317" spans="1:20" s="40" customFormat="1" ht="13.5" customHeight="1" x14ac:dyDescent="0.25">
      <c r="A317" s="186">
        <v>64</v>
      </c>
      <c r="B317" s="179" t="s">
        <v>38</v>
      </c>
      <c r="C317" s="264">
        <v>152</v>
      </c>
      <c r="D317" s="264">
        <v>2942</v>
      </c>
      <c r="E317" s="263">
        <v>2706.3903799000004</v>
      </c>
      <c r="F317" s="264">
        <v>111</v>
      </c>
      <c r="G317" s="264">
        <v>308</v>
      </c>
      <c r="H317" s="263">
        <v>252.56938619999997</v>
      </c>
      <c r="I317" s="264">
        <v>30</v>
      </c>
      <c r="J317" s="264">
        <v>603</v>
      </c>
      <c r="K317" s="263">
        <v>555.69027010000013</v>
      </c>
      <c r="L317" s="264">
        <v>10</v>
      </c>
      <c r="M317" s="264">
        <v>1377</v>
      </c>
      <c r="N317" s="263">
        <v>1287.4633230999998</v>
      </c>
      <c r="O317" s="264">
        <v>1</v>
      </c>
      <c r="P317" s="264">
        <v>654</v>
      </c>
      <c r="Q317" s="264">
        <v>610.66740049999999</v>
      </c>
      <c r="R317" s="151"/>
      <c r="S317" s="192"/>
      <c r="T317" s="192"/>
    </row>
    <row r="318" spans="1:20" s="40" customFormat="1" ht="13.5" customHeight="1" x14ac:dyDescent="0.25">
      <c r="A318" s="186">
        <v>65</v>
      </c>
      <c r="B318" s="179" t="s">
        <v>39</v>
      </c>
      <c r="C318" s="264">
        <v>55</v>
      </c>
      <c r="D318" s="264">
        <v>4403</v>
      </c>
      <c r="E318" s="263">
        <v>3578.3831350000005</v>
      </c>
      <c r="F318" s="264">
        <v>18</v>
      </c>
      <c r="G318" s="264">
        <v>75</v>
      </c>
      <c r="H318" s="263">
        <v>60.206707399999992</v>
      </c>
      <c r="I318" s="264">
        <v>27</v>
      </c>
      <c r="J318" s="264">
        <v>638</v>
      </c>
      <c r="K318" s="263">
        <v>548.21724070000005</v>
      </c>
      <c r="L318" s="264">
        <v>4</v>
      </c>
      <c r="M318" s="264">
        <v>571</v>
      </c>
      <c r="N318" s="263">
        <v>502.57251409999998</v>
      </c>
      <c r="O318" s="264">
        <v>6</v>
      </c>
      <c r="P318" s="264">
        <v>3119</v>
      </c>
      <c r="Q318" s="264">
        <v>2467.3866727999998</v>
      </c>
      <c r="R318" s="151"/>
      <c r="S318" s="192"/>
      <c r="T318" s="192"/>
    </row>
    <row r="319" spans="1:20" s="40" customFormat="1" ht="13.5" customHeight="1" x14ac:dyDescent="0.25">
      <c r="A319" s="186">
        <v>66</v>
      </c>
      <c r="B319" s="179" t="s">
        <v>40</v>
      </c>
      <c r="C319" s="264">
        <v>260</v>
      </c>
      <c r="D319" s="264">
        <v>1692</v>
      </c>
      <c r="E319" s="263">
        <v>1468.8847208000016</v>
      </c>
      <c r="F319" s="264">
        <v>214</v>
      </c>
      <c r="G319" s="264">
        <v>610</v>
      </c>
      <c r="H319" s="263">
        <v>492.9800224</v>
      </c>
      <c r="I319" s="264">
        <v>43</v>
      </c>
      <c r="J319" s="264">
        <v>876</v>
      </c>
      <c r="K319" s="263">
        <v>787.79184439999983</v>
      </c>
      <c r="L319" s="264">
        <v>3</v>
      </c>
      <c r="M319" s="264">
        <v>206</v>
      </c>
      <c r="N319" s="263">
        <v>188.112854</v>
      </c>
      <c r="O319" s="264">
        <v>0</v>
      </c>
      <c r="P319" s="264">
        <v>0</v>
      </c>
      <c r="Q319" s="264">
        <v>0</v>
      </c>
      <c r="R319" s="151"/>
      <c r="S319" s="192"/>
      <c r="T319" s="192"/>
    </row>
    <row r="320" spans="1:20" s="40" customFormat="1" ht="13.5" customHeight="1" x14ac:dyDescent="0.25">
      <c r="A320" s="186">
        <v>68</v>
      </c>
      <c r="B320" s="179" t="s">
        <v>41</v>
      </c>
      <c r="C320" s="264">
        <v>299</v>
      </c>
      <c r="D320" s="264">
        <v>2496</v>
      </c>
      <c r="E320" s="263">
        <v>1533.1138384000014</v>
      </c>
      <c r="F320" s="264">
        <v>243</v>
      </c>
      <c r="G320" s="264">
        <v>519</v>
      </c>
      <c r="H320" s="263">
        <v>281.03663510000007</v>
      </c>
      <c r="I320" s="264">
        <v>46</v>
      </c>
      <c r="J320" s="264">
        <v>938</v>
      </c>
      <c r="K320" s="263">
        <v>690.07916909999983</v>
      </c>
      <c r="L320" s="264">
        <v>10</v>
      </c>
      <c r="M320" s="264">
        <v>1039</v>
      </c>
      <c r="N320" s="263">
        <v>561.99803420000001</v>
      </c>
      <c r="O320" s="264">
        <v>0</v>
      </c>
      <c r="P320" s="264">
        <v>0</v>
      </c>
      <c r="Q320" s="264">
        <v>0</v>
      </c>
      <c r="R320" s="151"/>
      <c r="S320" s="192"/>
      <c r="T320" s="192"/>
    </row>
    <row r="321" spans="1:21" s="40" customFormat="1" ht="13.5" customHeight="1" x14ac:dyDescent="0.25">
      <c r="A321" s="186">
        <v>69</v>
      </c>
      <c r="B321" s="179" t="s">
        <v>42</v>
      </c>
      <c r="C321" s="264">
        <v>737</v>
      </c>
      <c r="D321" s="264">
        <v>2901</v>
      </c>
      <c r="E321" s="263">
        <v>2283.7647098000034</v>
      </c>
      <c r="F321" s="264">
        <v>671</v>
      </c>
      <c r="G321" s="264">
        <v>1548</v>
      </c>
      <c r="H321" s="263">
        <v>1164.0960877000025</v>
      </c>
      <c r="I321" s="264">
        <v>61</v>
      </c>
      <c r="J321" s="264">
        <v>995</v>
      </c>
      <c r="K321" s="263">
        <v>798.44775460000005</v>
      </c>
      <c r="L321" s="264">
        <v>5</v>
      </c>
      <c r="M321" s="264">
        <v>358</v>
      </c>
      <c r="N321" s="263">
        <v>321.22086750000005</v>
      </c>
      <c r="O321" s="264">
        <v>0</v>
      </c>
      <c r="P321" s="264">
        <v>0</v>
      </c>
      <c r="Q321" s="264">
        <v>0</v>
      </c>
      <c r="R321" s="151"/>
      <c r="S321" s="192"/>
      <c r="T321" s="192"/>
    </row>
    <row r="322" spans="1:21" s="40" customFormat="1" ht="13.5" customHeight="1" x14ac:dyDescent="0.25">
      <c r="A322" s="186">
        <v>70</v>
      </c>
      <c r="B322" s="179" t="s">
        <v>43</v>
      </c>
      <c r="C322" s="264">
        <v>408</v>
      </c>
      <c r="D322" s="264">
        <v>3943</v>
      </c>
      <c r="E322" s="263">
        <v>3379.5117879000063</v>
      </c>
      <c r="F322" s="264">
        <v>365</v>
      </c>
      <c r="G322" s="264">
        <v>645</v>
      </c>
      <c r="H322" s="263">
        <v>483.46691760000067</v>
      </c>
      <c r="I322" s="264">
        <v>33</v>
      </c>
      <c r="J322" s="264">
        <v>655</v>
      </c>
      <c r="K322" s="263">
        <v>507.0164314999999</v>
      </c>
      <c r="L322" s="264">
        <v>8</v>
      </c>
      <c r="M322" s="264">
        <v>1020</v>
      </c>
      <c r="N322" s="263">
        <v>886.75294680000013</v>
      </c>
      <c r="O322" s="264">
        <v>2</v>
      </c>
      <c r="P322" s="264">
        <v>1623</v>
      </c>
      <c r="Q322" s="264">
        <v>1502.275492</v>
      </c>
      <c r="R322" s="151"/>
      <c r="S322" s="192"/>
      <c r="T322" s="192"/>
    </row>
    <row r="323" spans="1:21" s="40" customFormat="1" ht="13.5" customHeight="1" x14ac:dyDescent="0.25">
      <c r="A323" s="186">
        <v>71</v>
      </c>
      <c r="B323" s="179" t="s">
        <v>44</v>
      </c>
      <c r="C323" s="264">
        <v>511</v>
      </c>
      <c r="D323" s="264">
        <v>3644</v>
      </c>
      <c r="E323" s="263">
        <v>3152.1354385000018</v>
      </c>
      <c r="F323" s="264">
        <v>424</v>
      </c>
      <c r="G323" s="264">
        <v>1105</v>
      </c>
      <c r="H323" s="263">
        <v>881.07332789999987</v>
      </c>
      <c r="I323" s="264">
        <v>80</v>
      </c>
      <c r="J323" s="264">
        <v>1627</v>
      </c>
      <c r="K323" s="263">
        <v>1420.985844</v>
      </c>
      <c r="L323" s="264">
        <v>7</v>
      </c>
      <c r="M323" s="264">
        <v>912</v>
      </c>
      <c r="N323" s="263">
        <v>850.07626659999983</v>
      </c>
      <c r="O323" s="264">
        <v>0</v>
      </c>
      <c r="P323" s="264">
        <v>0</v>
      </c>
      <c r="Q323" s="264">
        <v>0</v>
      </c>
      <c r="R323" s="151"/>
      <c r="S323" s="192"/>
      <c r="T323" s="192"/>
    </row>
    <row r="324" spans="1:21" s="40" customFormat="1" ht="13.5" customHeight="1" x14ac:dyDescent="0.25">
      <c r="A324" s="186">
        <v>72</v>
      </c>
      <c r="B324" s="179" t="s">
        <v>45</v>
      </c>
      <c r="C324" s="264">
        <v>54</v>
      </c>
      <c r="D324" s="264">
        <v>1240</v>
      </c>
      <c r="E324" s="263">
        <v>1091.3491184000002</v>
      </c>
      <c r="F324" s="264">
        <v>44</v>
      </c>
      <c r="G324" s="264">
        <v>97</v>
      </c>
      <c r="H324" s="263">
        <v>69.707515399999977</v>
      </c>
      <c r="I324" s="264">
        <v>6</v>
      </c>
      <c r="J324" s="264">
        <v>148</v>
      </c>
      <c r="K324" s="263">
        <v>136.0502291</v>
      </c>
      <c r="L324" s="264">
        <v>3</v>
      </c>
      <c r="M324" s="264">
        <v>322</v>
      </c>
      <c r="N324" s="263">
        <v>291.44003650000002</v>
      </c>
      <c r="O324" s="264">
        <v>1</v>
      </c>
      <c r="P324" s="264">
        <v>673</v>
      </c>
      <c r="Q324" s="264">
        <v>594.15133739999999</v>
      </c>
      <c r="R324" s="151"/>
      <c r="S324" s="192"/>
      <c r="T324" s="192"/>
    </row>
    <row r="325" spans="1:21" s="40" customFormat="1" ht="13.5" customHeight="1" x14ac:dyDescent="0.25">
      <c r="A325" s="186" t="s">
        <v>46</v>
      </c>
      <c r="B325" s="179" t="s">
        <v>47</v>
      </c>
      <c r="C325" s="264">
        <v>789</v>
      </c>
      <c r="D325" s="264">
        <v>2095</v>
      </c>
      <c r="E325" s="263">
        <v>1449.7858802000005</v>
      </c>
      <c r="F325" s="264">
        <v>753</v>
      </c>
      <c r="G325" s="264">
        <v>1116</v>
      </c>
      <c r="H325" s="263">
        <v>755.03995119999956</v>
      </c>
      <c r="I325" s="264">
        <v>31</v>
      </c>
      <c r="J325" s="264">
        <v>587</v>
      </c>
      <c r="K325" s="263">
        <v>457.2904838</v>
      </c>
      <c r="L325" s="264">
        <v>5</v>
      </c>
      <c r="M325" s="264">
        <v>392</v>
      </c>
      <c r="N325" s="263">
        <v>237.45544519999999</v>
      </c>
      <c r="O325" s="264">
        <v>0</v>
      </c>
      <c r="P325" s="264">
        <v>0</v>
      </c>
      <c r="Q325" s="264">
        <v>0</v>
      </c>
      <c r="R325" s="151"/>
      <c r="S325" s="192"/>
      <c r="T325" s="192"/>
    </row>
    <row r="326" spans="1:21" s="40" customFormat="1" ht="13.5" customHeight="1" x14ac:dyDescent="0.25">
      <c r="A326" s="186" t="s">
        <v>164</v>
      </c>
      <c r="B326" s="179" t="s">
        <v>48</v>
      </c>
      <c r="C326" s="264">
        <v>381</v>
      </c>
      <c r="D326" s="264">
        <v>4923</v>
      </c>
      <c r="E326" s="263">
        <v>3791.671900899998</v>
      </c>
      <c r="F326" s="264">
        <v>307</v>
      </c>
      <c r="G326" s="264">
        <v>762</v>
      </c>
      <c r="H326" s="263">
        <v>553.35557420000009</v>
      </c>
      <c r="I326" s="264">
        <v>57</v>
      </c>
      <c r="J326" s="264">
        <v>1183</v>
      </c>
      <c r="K326" s="263">
        <v>945.83724469999981</v>
      </c>
      <c r="L326" s="264">
        <v>15</v>
      </c>
      <c r="M326" s="264">
        <v>1388</v>
      </c>
      <c r="N326" s="263">
        <v>931.27656549999995</v>
      </c>
      <c r="O326" s="264">
        <v>2</v>
      </c>
      <c r="P326" s="264">
        <v>1590</v>
      </c>
      <c r="Q326" s="264">
        <v>1361.2025165</v>
      </c>
      <c r="R326" s="151"/>
      <c r="S326" s="192"/>
      <c r="T326" s="192"/>
      <c r="U326" s="39"/>
    </row>
    <row r="327" spans="1:21" s="40" customFormat="1" ht="13.5" customHeight="1" x14ac:dyDescent="0.25">
      <c r="A327" s="186">
        <v>78</v>
      </c>
      <c r="B327" s="179" t="s">
        <v>49</v>
      </c>
      <c r="C327" s="264">
        <v>105</v>
      </c>
      <c r="D327" s="264">
        <v>7493</v>
      </c>
      <c r="E327" s="263">
        <v>5456.7202824000005</v>
      </c>
      <c r="F327" s="264">
        <v>43</v>
      </c>
      <c r="G327" s="264">
        <v>129</v>
      </c>
      <c r="H327" s="263">
        <v>96.786072499999989</v>
      </c>
      <c r="I327" s="264">
        <v>20</v>
      </c>
      <c r="J327" s="264">
        <v>500</v>
      </c>
      <c r="K327" s="263">
        <v>412.07945139999998</v>
      </c>
      <c r="L327" s="264">
        <v>32</v>
      </c>
      <c r="M327" s="264">
        <v>3639</v>
      </c>
      <c r="N327" s="263">
        <v>2748.3461779000004</v>
      </c>
      <c r="O327" s="264">
        <v>10</v>
      </c>
      <c r="P327" s="264">
        <v>3225</v>
      </c>
      <c r="Q327" s="264">
        <v>2199.5085806000002</v>
      </c>
      <c r="R327" s="151"/>
      <c r="S327" s="192"/>
      <c r="T327" s="192"/>
    </row>
    <row r="328" spans="1:21" s="40" customFormat="1" ht="13.5" customHeight="1" x14ac:dyDescent="0.25">
      <c r="A328" s="186">
        <v>84</v>
      </c>
      <c r="B328" s="179" t="s">
        <v>50</v>
      </c>
      <c r="C328" s="264">
        <v>191</v>
      </c>
      <c r="D328" s="264">
        <v>6732</v>
      </c>
      <c r="E328" s="263">
        <v>5822.3926443999999</v>
      </c>
      <c r="F328" s="264">
        <v>64</v>
      </c>
      <c r="G328" s="264">
        <v>276</v>
      </c>
      <c r="H328" s="263">
        <v>235.72186819999996</v>
      </c>
      <c r="I328" s="264">
        <v>93</v>
      </c>
      <c r="J328" s="264">
        <v>2241</v>
      </c>
      <c r="K328" s="263">
        <v>1941.5607761999997</v>
      </c>
      <c r="L328" s="264">
        <v>30</v>
      </c>
      <c r="M328" s="264">
        <v>2768</v>
      </c>
      <c r="N328" s="263">
        <v>2404.6399999999994</v>
      </c>
      <c r="O328" s="264">
        <v>4</v>
      </c>
      <c r="P328" s="264">
        <v>1447</v>
      </c>
      <c r="Q328" s="264">
        <v>1240.47</v>
      </c>
      <c r="R328" s="151"/>
      <c r="S328" s="192"/>
      <c r="T328" s="192"/>
    </row>
    <row r="329" spans="1:21" s="40" customFormat="1" ht="13.5" customHeight="1" x14ac:dyDescent="0.25">
      <c r="A329" s="186">
        <v>85</v>
      </c>
      <c r="B329" s="179" t="s">
        <v>51</v>
      </c>
      <c r="C329" s="264">
        <v>710</v>
      </c>
      <c r="D329" s="264">
        <v>10031</v>
      </c>
      <c r="E329" s="263">
        <v>6801.4924077999985</v>
      </c>
      <c r="F329" s="264">
        <v>522</v>
      </c>
      <c r="G329" s="264">
        <v>1196</v>
      </c>
      <c r="H329" s="263">
        <v>676.22763479999924</v>
      </c>
      <c r="I329" s="264">
        <v>143</v>
      </c>
      <c r="J329" s="264">
        <v>3225</v>
      </c>
      <c r="K329" s="263">
        <v>2081.2585982999999</v>
      </c>
      <c r="L329" s="264">
        <v>41</v>
      </c>
      <c r="M329" s="264">
        <v>4303</v>
      </c>
      <c r="N329" s="263">
        <v>3007.7109321999992</v>
      </c>
      <c r="O329" s="264">
        <v>4</v>
      </c>
      <c r="P329" s="264">
        <v>1307</v>
      </c>
      <c r="Q329" s="264">
        <v>1036.2952424999999</v>
      </c>
      <c r="R329" s="151"/>
      <c r="S329" s="192"/>
      <c r="T329" s="192"/>
    </row>
    <row r="330" spans="1:21" s="40" customFormat="1" ht="13.5" customHeight="1" x14ac:dyDescent="0.25">
      <c r="A330" s="186">
        <v>86</v>
      </c>
      <c r="B330" s="179" t="s">
        <v>52</v>
      </c>
      <c r="C330" s="264">
        <v>1844</v>
      </c>
      <c r="D330" s="264">
        <v>18522</v>
      </c>
      <c r="E330" s="263">
        <v>14572.801189900414</v>
      </c>
      <c r="F330" s="264">
        <v>1715</v>
      </c>
      <c r="G330" s="264">
        <v>3197</v>
      </c>
      <c r="H330" s="263">
        <v>2143.798979200008</v>
      </c>
      <c r="I330" s="264">
        <v>81</v>
      </c>
      <c r="J330" s="264">
        <v>1439</v>
      </c>
      <c r="K330" s="263">
        <v>1034.8558068</v>
      </c>
      <c r="L330" s="264">
        <v>37</v>
      </c>
      <c r="M330" s="264">
        <v>4093</v>
      </c>
      <c r="N330" s="263">
        <v>3199.6558371000006</v>
      </c>
      <c r="O330" s="264">
        <v>11</v>
      </c>
      <c r="P330" s="264">
        <v>9793</v>
      </c>
      <c r="Q330" s="264">
        <v>8194.490566800001</v>
      </c>
      <c r="R330" s="151"/>
      <c r="S330" s="192"/>
      <c r="T330" s="192"/>
    </row>
    <row r="331" spans="1:21" s="39" customFormat="1" ht="13.5" customHeight="1" x14ac:dyDescent="0.25">
      <c r="A331" s="186">
        <v>87</v>
      </c>
      <c r="B331" s="179" t="s">
        <v>53</v>
      </c>
      <c r="C331" s="264">
        <v>70</v>
      </c>
      <c r="D331" s="264">
        <v>3594</v>
      </c>
      <c r="E331" s="263">
        <v>2616.2341885000001</v>
      </c>
      <c r="F331" s="264">
        <v>15</v>
      </c>
      <c r="G331" s="264">
        <v>72</v>
      </c>
      <c r="H331" s="263">
        <v>49.612690399999991</v>
      </c>
      <c r="I331" s="264">
        <v>39</v>
      </c>
      <c r="J331" s="264">
        <v>1008</v>
      </c>
      <c r="K331" s="263">
        <v>698.24058869999988</v>
      </c>
      <c r="L331" s="264">
        <v>15</v>
      </c>
      <c r="M331" s="264">
        <v>2027</v>
      </c>
      <c r="N331" s="263">
        <v>1513.5045775000003</v>
      </c>
      <c r="O331" s="264">
        <v>1</v>
      </c>
      <c r="P331" s="264">
        <v>487</v>
      </c>
      <c r="Q331" s="264">
        <v>354.87633190000003</v>
      </c>
      <c r="R331" s="151"/>
      <c r="S331" s="192"/>
      <c r="T331" s="192"/>
    </row>
    <row r="332" spans="1:21" s="40" customFormat="1" ht="13.5" customHeight="1" x14ac:dyDescent="0.25">
      <c r="A332" s="186">
        <v>88</v>
      </c>
      <c r="B332" s="179" t="s">
        <v>54</v>
      </c>
      <c r="C332" s="264">
        <v>258</v>
      </c>
      <c r="D332" s="264">
        <v>4631</v>
      </c>
      <c r="E332" s="263">
        <v>2959.447582400001</v>
      </c>
      <c r="F332" s="264">
        <v>140</v>
      </c>
      <c r="G332" s="264">
        <v>519</v>
      </c>
      <c r="H332" s="263">
        <v>332.51628279999983</v>
      </c>
      <c r="I332" s="264">
        <v>102</v>
      </c>
      <c r="J332" s="264">
        <v>2332</v>
      </c>
      <c r="K332" s="263">
        <v>1565.2428870000001</v>
      </c>
      <c r="L332" s="264">
        <v>15</v>
      </c>
      <c r="M332" s="264">
        <v>1524</v>
      </c>
      <c r="N332" s="263">
        <v>860.18387420000022</v>
      </c>
      <c r="O332" s="264">
        <v>1</v>
      </c>
      <c r="P332" s="264">
        <v>256</v>
      </c>
      <c r="Q332" s="264">
        <v>201.5045384</v>
      </c>
      <c r="R332" s="151"/>
      <c r="S332" s="192"/>
      <c r="T332" s="192"/>
    </row>
    <row r="333" spans="1:21" s="40" customFormat="1" ht="13.5" customHeight="1" x14ac:dyDescent="0.25">
      <c r="A333" s="186" t="s">
        <v>55</v>
      </c>
      <c r="B333" s="179" t="s">
        <v>56</v>
      </c>
      <c r="C333" s="264">
        <v>628</v>
      </c>
      <c r="D333" s="264">
        <v>3699</v>
      </c>
      <c r="E333" s="263">
        <v>2606.8063479999951</v>
      </c>
      <c r="F333" s="264">
        <v>558</v>
      </c>
      <c r="G333" s="264">
        <v>1036</v>
      </c>
      <c r="H333" s="263">
        <v>631.23976960000175</v>
      </c>
      <c r="I333" s="264">
        <v>59</v>
      </c>
      <c r="J333" s="264">
        <v>1197</v>
      </c>
      <c r="K333" s="263">
        <v>780.11820700000021</v>
      </c>
      <c r="L333" s="264">
        <v>9</v>
      </c>
      <c r="M333" s="264">
        <v>826</v>
      </c>
      <c r="N333" s="263">
        <v>630.81131460000006</v>
      </c>
      <c r="O333" s="264">
        <v>2</v>
      </c>
      <c r="P333" s="264">
        <v>640</v>
      </c>
      <c r="Q333" s="264">
        <v>564.63705679999998</v>
      </c>
      <c r="R333" s="151"/>
      <c r="S333" s="192"/>
      <c r="T333" s="74"/>
    </row>
    <row r="334" spans="1:21" s="40" customFormat="1" ht="13.5" customHeight="1" x14ac:dyDescent="0.25">
      <c r="A334" s="186" t="s">
        <v>57</v>
      </c>
      <c r="B334" s="179" t="s">
        <v>58</v>
      </c>
      <c r="C334" s="264">
        <v>1245</v>
      </c>
      <c r="D334" s="264">
        <v>4872</v>
      </c>
      <c r="E334" s="263">
        <v>3298.9857742000077</v>
      </c>
      <c r="F334" s="264">
        <v>1163</v>
      </c>
      <c r="G334" s="264">
        <v>2252</v>
      </c>
      <c r="H334" s="263">
        <v>1542.1953406999937</v>
      </c>
      <c r="I334" s="264">
        <v>70</v>
      </c>
      <c r="J334" s="264">
        <v>1454</v>
      </c>
      <c r="K334" s="263">
        <v>966.69209740000008</v>
      </c>
      <c r="L334" s="264">
        <v>12</v>
      </c>
      <c r="M334" s="264">
        <v>1166</v>
      </c>
      <c r="N334" s="263">
        <v>790.09833609999998</v>
      </c>
      <c r="O334" s="264">
        <v>0</v>
      </c>
      <c r="P334" s="264">
        <v>0</v>
      </c>
      <c r="Q334" s="264">
        <v>0</v>
      </c>
      <c r="R334" s="151"/>
      <c r="S334" s="192"/>
      <c r="T334" s="75"/>
    </row>
    <row r="335" spans="1:21" s="40" customFormat="1" ht="13.5" customHeight="1" x14ac:dyDescent="0.25">
      <c r="A335" s="242"/>
      <c r="B335" s="242"/>
      <c r="C335" s="264"/>
      <c r="D335" s="264"/>
      <c r="E335" s="264"/>
      <c r="F335" s="264"/>
      <c r="G335" s="264"/>
      <c r="H335" s="264"/>
      <c r="I335" s="264"/>
      <c r="J335" s="264"/>
      <c r="K335" s="264"/>
      <c r="L335" s="264"/>
      <c r="M335" s="264"/>
      <c r="N335" s="264"/>
      <c r="O335" s="264"/>
      <c r="P335" s="264"/>
      <c r="Q335" s="264"/>
      <c r="R335" s="151"/>
      <c r="S335" s="192"/>
      <c r="T335" s="94"/>
    </row>
    <row r="336" spans="1:21" s="39" customFormat="1" ht="13.5" customHeight="1" x14ac:dyDescent="0.25">
      <c r="A336" s="205" t="s">
        <v>162</v>
      </c>
      <c r="B336" s="242"/>
      <c r="C336" s="264"/>
      <c r="D336" s="264"/>
      <c r="E336" s="264"/>
      <c r="F336" s="264"/>
      <c r="G336" s="264"/>
      <c r="H336" s="264"/>
      <c r="I336" s="264"/>
      <c r="J336" s="264"/>
      <c r="K336" s="264"/>
      <c r="L336" s="264"/>
      <c r="M336" s="264"/>
      <c r="N336" s="264"/>
      <c r="O336" s="264"/>
      <c r="P336" s="264"/>
      <c r="Q336" s="264"/>
      <c r="R336" s="151"/>
      <c r="S336" s="192"/>
      <c r="T336" s="33"/>
      <c r="U336" s="40"/>
    </row>
    <row r="337" spans="1:21" s="40" customFormat="1" ht="13.5" customHeight="1" x14ac:dyDescent="0.25">
      <c r="A337" s="234" t="s">
        <v>218</v>
      </c>
      <c r="B337" s="242"/>
      <c r="C337" s="264"/>
      <c r="D337" s="264"/>
      <c r="E337" s="264"/>
      <c r="F337" s="264"/>
      <c r="G337" s="264"/>
      <c r="H337" s="264"/>
      <c r="I337" s="264"/>
      <c r="J337" s="264"/>
      <c r="K337" s="264"/>
      <c r="L337" s="264"/>
      <c r="M337" s="264"/>
      <c r="N337" s="264"/>
      <c r="O337" s="264"/>
      <c r="P337" s="264"/>
      <c r="Q337" s="264"/>
      <c r="R337" s="151"/>
      <c r="S337" s="151"/>
      <c r="T337" s="33"/>
    </row>
    <row r="338" spans="1:21" s="40" customFormat="1" ht="13.5" customHeight="1" x14ac:dyDescent="0.25">
      <c r="A338" s="250" t="s">
        <v>219</v>
      </c>
      <c r="B338" s="242"/>
      <c r="C338" s="264"/>
      <c r="D338" s="264"/>
      <c r="E338" s="264"/>
      <c r="F338" s="264"/>
      <c r="G338" s="264"/>
      <c r="H338" s="264"/>
      <c r="I338" s="264"/>
      <c r="J338" s="264"/>
      <c r="K338" s="264"/>
      <c r="L338" s="264"/>
      <c r="M338" s="264"/>
      <c r="N338" s="264"/>
      <c r="O338" s="264"/>
      <c r="P338" s="264"/>
      <c r="Q338" s="264"/>
      <c r="R338" s="151"/>
      <c r="S338" s="74"/>
      <c r="T338" s="33"/>
    </row>
    <row r="339" spans="1:21" s="40" customFormat="1" ht="13.5" customHeight="1" x14ac:dyDescent="0.25">
      <c r="A339" s="235" t="s">
        <v>207</v>
      </c>
      <c r="B339" s="242"/>
      <c r="C339" s="264"/>
      <c r="D339" s="264"/>
      <c r="E339" s="264"/>
      <c r="F339" s="264"/>
      <c r="G339" s="264"/>
      <c r="H339" s="264"/>
      <c r="I339" s="264"/>
      <c r="J339" s="264"/>
      <c r="K339" s="264"/>
      <c r="L339" s="264"/>
      <c r="M339" s="264"/>
      <c r="N339" s="264"/>
      <c r="O339" s="264"/>
      <c r="P339" s="264"/>
      <c r="Q339" s="264"/>
      <c r="R339" s="151"/>
      <c r="S339" s="151"/>
      <c r="T339" s="33"/>
    </row>
    <row r="340" spans="1:21" s="40" customFormat="1" ht="13.5" customHeight="1" x14ac:dyDescent="0.25">
      <c r="A340" s="235" t="s">
        <v>221</v>
      </c>
      <c r="B340" s="242"/>
      <c r="C340" s="264"/>
      <c r="D340" s="264"/>
      <c r="E340" s="264"/>
      <c r="F340" s="264"/>
      <c r="G340" s="264"/>
      <c r="H340" s="264"/>
      <c r="I340" s="264"/>
      <c r="J340" s="264"/>
      <c r="K340" s="264"/>
      <c r="L340" s="264"/>
      <c r="M340" s="264"/>
      <c r="N340" s="264"/>
      <c r="O340" s="264"/>
      <c r="P340" s="264"/>
      <c r="Q340" s="264"/>
      <c r="R340" s="151"/>
      <c r="S340" s="94"/>
      <c r="T340" s="70"/>
      <c r="U340" s="39"/>
    </row>
    <row r="341" spans="1:21" s="40" customFormat="1" ht="13.5" customHeight="1" x14ac:dyDescent="0.25">
      <c r="A341" s="235" t="s">
        <v>227</v>
      </c>
      <c r="B341" s="242"/>
      <c r="C341" s="264"/>
      <c r="D341" s="264"/>
      <c r="E341" s="264"/>
      <c r="F341" s="264"/>
      <c r="G341" s="264"/>
      <c r="H341" s="264"/>
      <c r="I341" s="264"/>
      <c r="J341" s="264"/>
      <c r="K341" s="264"/>
      <c r="L341" s="264"/>
      <c r="M341" s="264"/>
      <c r="N341" s="264"/>
      <c r="O341" s="264"/>
      <c r="P341" s="264"/>
      <c r="Q341" s="264"/>
      <c r="R341" s="151"/>
      <c r="S341" s="266"/>
      <c r="T341" s="70"/>
    </row>
    <row r="342" spans="1:21" s="40" customFormat="1" ht="13.5" customHeight="1" x14ac:dyDescent="0.25">
      <c r="A342" s="243"/>
      <c r="B342" s="242"/>
      <c r="C342" s="264"/>
      <c r="D342" s="264"/>
      <c r="E342" s="264"/>
      <c r="F342" s="264"/>
      <c r="G342" s="264"/>
      <c r="H342" s="264"/>
      <c r="I342" s="264"/>
      <c r="J342" s="264"/>
      <c r="K342" s="264"/>
      <c r="L342" s="264"/>
      <c r="M342" s="264"/>
      <c r="N342" s="264"/>
      <c r="O342" s="264"/>
      <c r="P342" s="264"/>
      <c r="Q342" s="264"/>
      <c r="R342" s="76"/>
      <c r="S342" s="151"/>
      <c r="T342" s="82"/>
    </row>
    <row r="343" spans="1:21" s="40" customFormat="1" ht="13.5" customHeight="1" x14ac:dyDescent="0.25">
      <c r="A343" s="243" t="s">
        <v>272</v>
      </c>
      <c r="B343" s="242"/>
      <c r="C343" s="264"/>
      <c r="D343" s="264"/>
      <c r="E343" s="264"/>
      <c r="F343" s="264"/>
      <c r="G343" s="264"/>
      <c r="H343" s="264"/>
      <c r="I343" s="264"/>
      <c r="J343" s="264"/>
      <c r="K343" s="264"/>
      <c r="L343" s="264"/>
      <c r="M343" s="264"/>
      <c r="N343" s="264"/>
      <c r="O343" s="264"/>
      <c r="P343" s="264"/>
      <c r="Q343" s="264"/>
      <c r="R343" s="76"/>
      <c r="S343" s="151"/>
      <c r="T343" s="82"/>
    </row>
    <row r="344" spans="1:21" s="40" customFormat="1" ht="13.5" customHeight="1" x14ac:dyDescent="0.25">
      <c r="A344" s="243"/>
      <c r="B344" s="242"/>
      <c r="C344" s="264"/>
      <c r="D344" s="264"/>
      <c r="E344" s="264"/>
      <c r="F344" s="264"/>
      <c r="G344" s="264"/>
      <c r="H344" s="264"/>
      <c r="I344" s="264"/>
      <c r="J344" s="264"/>
      <c r="K344" s="264"/>
      <c r="L344" s="264"/>
      <c r="M344" s="264"/>
      <c r="N344" s="264"/>
      <c r="O344" s="264"/>
      <c r="P344" s="264"/>
      <c r="Q344" s="264"/>
      <c r="R344" s="70"/>
      <c r="S344" s="151"/>
      <c r="T344" s="82"/>
    </row>
    <row r="345" spans="1:21" s="39" customFormat="1" ht="13.5" customHeight="1" x14ac:dyDescent="0.25">
      <c r="A345" s="243"/>
      <c r="B345" s="242"/>
      <c r="C345" s="264"/>
      <c r="D345" s="264"/>
      <c r="E345" s="264"/>
      <c r="F345" s="264"/>
      <c r="G345" s="264"/>
      <c r="H345" s="264"/>
      <c r="I345" s="264"/>
      <c r="J345" s="264"/>
      <c r="K345" s="264"/>
      <c r="L345" s="264"/>
      <c r="M345" s="264"/>
      <c r="N345" s="264"/>
      <c r="O345" s="264"/>
      <c r="P345" s="264"/>
      <c r="Q345" s="264"/>
      <c r="R345" s="70"/>
      <c r="S345" s="70"/>
      <c r="T345" s="194"/>
      <c r="U345" s="40"/>
    </row>
    <row r="346" spans="1:21" s="40" customFormat="1" ht="13.5" customHeight="1" x14ac:dyDescent="0.25">
      <c r="A346" s="220" t="s">
        <v>291</v>
      </c>
      <c r="B346" s="201"/>
      <c r="C346" s="217"/>
      <c r="D346" s="217"/>
      <c r="E346" s="245"/>
      <c r="F346" s="217"/>
      <c r="G346" s="217"/>
      <c r="H346" s="245"/>
      <c r="I346" s="217"/>
      <c r="J346" s="217"/>
      <c r="K346" s="245"/>
      <c r="L346" s="217"/>
      <c r="M346" s="217"/>
      <c r="N346" s="245"/>
      <c r="O346" s="217"/>
      <c r="P346" s="217"/>
      <c r="Q346" s="245"/>
      <c r="R346" s="70"/>
      <c r="S346" s="70"/>
      <c r="T346" s="77"/>
      <c r="U346" s="19"/>
    </row>
    <row r="347" spans="1:21" s="40" customFormat="1" ht="13.5" customHeight="1" x14ac:dyDescent="0.25">
      <c r="A347" s="208" t="s">
        <v>0</v>
      </c>
      <c r="B347" s="200"/>
      <c r="C347" s="268"/>
      <c r="D347" s="268"/>
      <c r="E347" s="268"/>
      <c r="F347" s="268"/>
      <c r="G347" s="268"/>
      <c r="H347" s="268"/>
      <c r="I347" s="268"/>
      <c r="J347" s="268"/>
      <c r="K347" s="268"/>
      <c r="L347" s="268"/>
      <c r="M347" s="268"/>
      <c r="N347" s="268"/>
      <c r="O347" s="268"/>
      <c r="P347" s="268"/>
      <c r="Q347" s="334"/>
      <c r="R347" s="70"/>
      <c r="S347" s="82"/>
      <c r="T347" s="72"/>
      <c r="U347" s="19"/>
    </row>
    <row r="348" spans="1:21" s="40" customFormat="1" ht="13.5" customHeight="1" x14ac:dyDescent="0.25">
      <c r="A348" s="208"/>
      <c r="B348" s="200"/>
      <c r="C348" s="268"/>
      <c r="D348" s="268"/>
      <c r="E348" s="268"/>
      <c r="F348" s="268"/>
      <c r="G348" s="268"/>
      <c r="H348" s="268"/>
      <c r="I348" s="268"/>
      <c r="J348" s="268"/>
      <c r="K348" s="268"/>
      <c r="L348" s="268"/>
      <c r="M348" s="268"/>
      <c r="N348" s="268"/>
      <c r="O348" s="268"/>
      <c r="P348" s="268"/>
      <c r="Q348" s="334"/>
      <c r="R348" s="82"/>
      <c r="S348" s="82"/>
      <c r="T348" s="73"/>
      <c r="U348" s="19"/>
    </row>
    <row r="349" spans="1:21" s="40" customFormat="1" ht="13.5" customHeight="1" x14ac:dyDescent="0.25">
      <c r="A349" s="204" t="s">
        <v>72</v>
      </c>
      <c r="B349" s="211" t="s">
        <v>65</v>
      </c>
      <c r="C349" s="246"/>
      <c r="D349" s="246"/>
      <c r="E349" s="247"/>
      <c r="F349" s="246"/>
      <c r="G349" s="246"/>
      <c r="H349" s="247"/>
      <c r="I349" s="246"/>
      <c r="J349" s="246"/>
      <c r="K349" s="247"/>
      <c r="L349" s="246"/>
      <c r="M349" s="246"/>
      <c r="N349" s="247"/>
      <c r="O349" s="246"/>
      <c r="P349" s="246"/>
      <c r="Q349" s="247" t="s">
        <v>211</v>
      </c>
      <c r="R349" s="82"/>
      <c r="S349" s="82"/>
      <c r="T349" s="73"/>
      <c r="U349" s="7"/>
    </row>
    <row r="350" spans="1:21" s="40" customFormat="1" ht="13.5" customHeight="1" x14ac:dyDescent="0.2">
      <c r="A350" s="209"/>
      <c r="B350" s="211"/>
      <c r="C350" s="247"/>
      <c r="D350" s="247"/>
      <c r="E350" s="216" t="s">
        <v>1</v>
      </c>
      <c r="F350" s="247"/>
      <c r="G350" s="247"/>
      <c r="H350" s="216" t="s">
        <v>169</v>
      </c>
      <c r="I350" s="247"/>
      <c r="J350" s="247"/>
      <c r="K350" s="216" t="s">
        <v>168</v>
      </c>
      <c r="L350" s="247"/>
      <c r="M350" s="247"/>
      <c r="N350" s="216" t="s">
        <v>167</v>
      </c>
      <c r="O350" s="247"/>
      <c r="P350" s="247"/>
      <c r="Q350" s="247" t="s">
        <v>170</v>
      </c>
      <c r="R350" s="82"/>
      <c r="S350" s="207" t="s">
        <v>192</v>
      </c>
      <c r="T350" s="75"/>
      <c r="U350" s="7"/>
    </row>
    <row r="351" spans="1:21" s="19" customFormat="1" ht="13.5" customHeight="1" x14ac:dyDescent="0.25">
      <c r="A351" s="210"/>
      <c r="B351" s="210"/>
      <c r="C351" s="248" t="s">
        <v>66</v>
      </c>
      <c r="D351" s="248" t="s">
        <v>223</v>
      </c>
      <c r="E351" s="249" t="s">
        <v>222</v>
      </c>
      <c r="F351" s="248" t="s">
        <v>66</v>
      </c>
      <c r="G351" s="248" t="s">
        <v>223</v>
      </c>
      <c r="H351" s="249" t="s">
        <v>222</v>
      </c>
      <c r="I351" s="248" t="s">
        <v>66</v>
      </c>
      <c r="J351" s="248" t="s">
        <v>223</v>
      </c>
      <c r="K351" s="249" t="s">
        <v>222</v>
      </c>
      <c r="L351" s="248" t="s">
        <v>66</v>
      </c>
      <c r="M351" s="248" t="s">
        <v>223</v>
      </c>
      <c r="N351" s="249" t="s">
        <v>222</v>
      </c>
      <c r="O351" s="248" t="s">
        <v>66</v>
      </c>
      <c r="P351" s="248" t="s">
        <v>223</v>
      </c>
      <c r="Q351" s="248" t="s">
        <v>222</v>
      </c>
      <c r="R351" s="194"/>
      <c r="S351" s="77"/>
      <c r="T351" s="75"/>
    </row>
    <row r="352" spans="1:21" s="19" customFormat="1" ht="13.5" customHeight="1" x14ac:dyDescent="0.25">
      <c r="A352" s="212"/>
      <c r="B352" s="213" t="s">
        <v>1</v>
      </c>
      <c r="C352" s="218">
        <v>12449</v>
      </c>
      <c r="D352" s="218">
        <v>119447</v>
      </c>
      <c r="E352" s="219">
        <v>93705.671171100068</v>
      </c>
      <c r="F352" s="218">
        <v>10495</v>
      </c>
      <c r="G352" s="218">
        <v>24377</v>
      </c>
      <c r="H352" s="219">
        <v>17944.835815300004</v>
      </c>
      <c r="I352" s="218">
        <v>1570</v>
      </c>
      <c r="J352" s="218">
        <v>32155</v>
      </c>
      <c r="K352" s="219">
        <v>25025.846397599998</v>
      </c>
      <c r="L352" s="218">
        <v>327</v>
      </c>
      <c r="M352" s="218">
        <v>33352</v>
      </c>
      <c r="N352" s="219">
        <v>26397.658777800003</v>
      </c>
      <c r="O352" s="218">
        <v>57</v>
      </c>
      <c r="P352" s="218">
        <v>29563</v>
      </c>
      <c r="Q352" s="218">
        <v>24337.330180399997</v>
      </c>
      <c r="R352" s="77"/>
      <c r="S352" s="72"/>
      <c r="T352" s="75"/>
      <c r="U352" s="42"/>
    </row>
    <row r="353" spans="1:21" s="19" customFormat="1" ht="13.5" customHeight="1" x14ac:dyDescent="0.25">
      <c r="A353" s="212" t="s">
        <v>205</v>
      </c>
      <c r="B353" s="213"/>
      <c r="C353" s="218">
        <v>19</v>
      </c>
      <c r="D353" s="218">
        <v>113</v>
      </c>
      <c r="E353" s="219">
        <v>94.989744600000009</v>
      </c>
      <c r="F353" s="218">
        <v>15</v>
      </c>
      <c r="G353" s="218">
        <v>40</v>
      </c>
      <c r="H353" s="219">
        <v>28.451757100000002</v>
      </c>
      <c r="I353" s="218">
        <v>4</v>
      </c>
      <c r="J353" s="218">
        <v>73</v>
      </c>
      <c r="K353" s="219">
        <v>66.5379875</v>
      </c>
      <c r="L353" s="218">
        <v>0</v>
      </c>
      <c r="M353" s="218">
        <v>0</v>
      </c>
      <c r="N353" s="219">
        <v>0</v>
      </c>
      <c r="O353" s="218">
        <v>0</v>
      </c>
      <c r="P353" s="218">
        <v>0</v>
      </c>
      <c r="Q353" s="218">
        <v>0</v>
      </c>
      <c r="R353" s="72"/>
      <c r="S353" s="73"/>
      <c r="T353" s="91"/>
      <c r="U353" s="42"/>
    </row>
    <row r="354" spans="1:21" ht="13.5" customHeight="1" x14ac:dyDescent="0.25">
      <c r="A354" s="186" t="s">
        <v>2</v>
      </c>
      <c r="B354" s="179" t="s">
        <v>3</v>
      </c>
      <c r="C354" s="264">
        <v>19</v>
      </c>
      <c r="D354" s="264">
        <v>113</v>
      </c>
      <c r="E354" s="263">
        <v>94.989744600000009</v>
      </c>
      <c r="F354" s="264">
        <v>15</v>
      </c>
      <c r="G354" s="264">
        <v>40</v>
      </c>
      <c r="H354" s="263">
        <v>28.451757100000002</v>
      </c>
      <c r="I354" s="264">
        <v>4</v>
      </c>
      <c r="J354" s="264">
        <v>73</v>
      </c>
      <c r="K354" s="263">
        <v>66.5379875</v>
      </c>
      <c r="L354" s="264">
        <v>0</v>
      </c>
      <c r="M354" s="264">
        <v>0</v>
      </c>
      <c r="N354" s="263">
        <v>0</v>
      </c>
      <c r="O354" s="264">
        <v>0</v>
      </c>
      <c r="P354" s="264">
        <v>0</v>
      </c>
      <c r="Q354" s="264">
        <v>0</v>
      </c>
      <c r="R354" s="73"/>
      <c r="S354" s="73"/>
      <c r="T354" s="84"/>
      <c r="U354" s="42"/>
    </row>
    <row r="355" spans="1:21" ht="13.5" customHeight="1" x14ac:dyDescent="0.25">
      <c r="A355" s="188" t="s">
        <v>69</v>
      </c>
      <c r="B355" s="188"/>
      <c r="C355" s="218">
        <v>901</v>
      </c>
      <c r="D355" s="218">
        <v>6069</v>
      </c>
      <c r="E355" s="219">
        <v>5521.1656570999958</v>
      </c>
      <c r="F355" s="218">
        <v>765</v>
      </c>
      <c r="G355" s="218">
        <v>1838</v>
      </c>
      <c r="H355" s="219">
        <v>1589.5607444999987</v>
      </c>
      <c r="I355" s="218">
        <v>118</v>
      </c>
      <c r="J355" s="218">
        <v>2482</v>
      </c>
      <c r="K355" s="219">
        <v>2264.7943009999999</v>
      </c>
      <c r="L355" s="218">
        <v>18</v>
      </c>
      <c r="M355" s="218">
        <v>1749</v>
      </c>
      <c r="N355" s="219">
        <v>1666.8106115999999</v>
      </c>
      <c r="O355" s="218">
        <v>0</v>
      </c>
      <c r="P355" s="218">
        <v>0</v>
      </c>
      <c r="Q355" s="218">
        <v>0</v>
      </c>
      <c r="R355" s="73"/>
      <c r="S355" s="34"/>
      <c r="T355" s="87"/>
      <c r="U355" s="42"/>
    </row>
    <row r="356" spans="1:21" s="19" customFormat="1" ht="13.5" customHeight="1" x14ac:dyDescent="0.25">
      <c r="A356" s="186" t="s">
        <v>4</v>
      </c>
      <c r="B356" s="179" t="s">
        <v>5</v>
      </c>
      <c r="C356" s="264">
        <v>2</v>
      </c>
      <c r="D356" s="264">
        <v>24</v>
      </c>
      <c r="E356" s="263">
        <v>22.331258899999998</v>
      </c>
      <c r="F356" s="264">
        <v>1</v>
      </c>
      <c r="G356" s="264">
        <v>3</v>
      </c>
      <c r="H356" s="263" t="s">
        <v>226</v>
      </c>
      <c r="I356" s="264">
        <v>1</v>
      </c>
      <c r="J356" s="264">
        <v>21</v>
      </c>
      <c r="K356" s="263" t="s">
        <v>226</v>
      </c>
      <c r="L356" s="264">
        <v>0</v>
      </c>
      <c r="M356" s="264">
        <v>0</v>
      </c>
      <c r="N356" s="263">
        <v>0</v>
      </c>
      <c r="O356" s="264">
        <v>0</v>
      </c>
      <c r="P356" s="264">
        <v>0</v>
      </c>
      <c r="Q356" s="264">
        <v>0</v>
      </c>
      <c r="R356" s="70"/>
      <c r="S356" s="75"/>
      <c r="T356" s="88"/>
      <c r="U356" s="41"/>
    </row>
    <row r="357" spans="1:21" s="42" customFormat="1" ht="13.5" customHeight="1" x14ac:dyDescent="0.25">
      <c r="A357" s="186" t="s">
        <v>6</v>
      </c>
      <c r="B357" s="179" t="s">
        <v>7</v>
      </c>
      <c r="C357" s="264">
        <v>47</v>
      </c>
      <c r="D357" s="264">
        <v>339</v>
      </c>
      <c r="E357" s="263">
        <v>252.99442740000006</v>
      </c>
      <c r="F357" s="264">
        <v>35</v>
      </c>
      <c r="G357" s="264">
        <v>103</v>
      </c>
      <c r="H357" s="263">
        <v>84.043331100000003</v>
      </c>
      <c r="I357" s="264">
        <v>11</v>
      </c>
      <c r="J357" s="264">
        <v>179</v>
      </c>
      <c r="K357" s="263">
        <v>138.70930429999999</v>
      </c>
      <c r="L357" s="264">
        <v>1</v>
      </c>
      <c r="M357" s="264">
        <v>57</v>
      </c>
      <c r="N357" s="263">
        <v>30.241792</v>
      </c>
      <c r="O357" s="264">
        <v>0</v>
      </c>
      <c r="P357" s="264">
        <v>0</v>
      </c>
      <c r="Q357" s="264">
        <v>0</v>
      </c>
      <c r="R357" s="70"/>
      <c r="S357" s="75"/>
      <c r="T357" s="88"/>
    </row>
    <row r="358" spans="1:21" s="42" customFormat="1" ht="13.5" customHeight="1" x14ac:dyDescent="0.25">
      <c r="A358" s="186" t="s">
        <v>8</v>
      </c>
      <c r="B358" s="179" t="s">
        <v>9</v>
      </c>
      <c r="C358" s="264">
        <v>46</v>
      </c>
      <c r="D358" s="264">
        <v>58</v>
      </c>
      <c r="E358" s="263">
        <v>35.741744699999991</v>
      </c>
      <c r="F358" s="264">
        <v>46</v>
      </c>
      <c r="G358" s="264">
        <v>58</v>
      </c>
      <c r="H358" s="263">
        <v>35.741744699999991</v>
      </c>
      <c r="I358" s="264">
        <v>0</v>
      </c>
      <c r="J358" s="264">
        <v>0</v>
      </c>
      <c r="K358" s="263">
        <v>0</v>
      </c>
      <c r="L358" s="264">
        <v>0</v>
      </c>
      <c r="M358" s="264">
        <v>0</v>
      </c>
      <c r="N358" s="263">
        <v>0</v>
      </c>
      <c r="O358" s="264">
        <v>0</v>
      </c>
      <c r="P358" s="264">
        <v>0</v>
      </c>
      <c r="Q358" s="264">
        <v>0</v>
      </c>
      <c r="R358" s="70"/>
      <c r="S358" s="91"/>
      <c r="T358" s="89"/>
    </row>
    <row r="359" spans="1:21" s="42" customFormat="1" ht="13.5" customHeight="1" x14ac:dyDescent="0.25">
      <c r="A359" s="186" t="s">
        <v>10</v>
      </c>
      <c r="B359" s="179" t="s">
        <v>11</v>
      </c>
      <c r="C359" s="264">
        <v>87</v>
      </c>
      <c r="D359" s="264">
        <v>451</v>
      </c>
      <c r="E359" s="263">
        <v>414.26572730000009</v>
      </c>
      <c r="F359" s="264">
        <v>80</v>
      </c>
      <c r="G359" s="264">
        <v>170</v>
      </c>
      <c r="H359" s="263">
        <v>145.72465870000005</v>
      </c>
      <c r="I359" s="264">
        <v>6</v>
      </c>
      <c r="J359" s="264">
        <v>96</v>
      </c>
      <c r="K359" s="263">
        <v>89.369611899999995</v>
      </c>
      <c r="L359" s="264">
        <v>1</v>
      </c>
      <c r="M359" s="264">
        <v>185</v>
      </c>
      <c r="N359" s="263">
        <v>179.17145669999999</v>
      </c>
      <c r="O359" s="264">
        <v>0</v>
      </c>
      <c r="P359" s="264">
        <v>0</v>
      </c>
      <c r="Q359" s="264">
        <v>0</v>
      </c>
      <c r="R359" s="91"/>
      <c r="S359" s="92"/>
      <c r="T359" s="89"/>
    </row>
    <row r="360" spans="1:21" s="42" customFormat="1" ht="13.5" customHeight="1" x14ac:dyDescent="0.25">
      <c r="A360" s="186" t="s">
        <v>73</v>
      </c>
      <c r="B360" s="179" t="s">
        <v>12</v>
      </c>
      <c r="C360" s="264">
        <v>6</v>
      </c>
      <c r="D360" s="264">
        <v>14</v>
      </c>
      <c r="E360" s="263">
        <v>10.9396959</v>
      </c>
      <c r="F360" s="264">
        <v>6</v>
      </c>
      <c r="G360" s="264">
        <v>14</v>
      </c>
      <c r="H360" s="263">
        <v>10.9396959</v>
      </c>
      <c r="I360" s="264">
        <v>0</v>
      </c>
      <c r="J360" s="264">
        <v>0</v>
      </c>
      <c r="K360" s="263">
        <v>0</v>
      </c>
      <c r="L360" s="264">
        <v>0</v>
      </c>
      <c r="M360" s="264">
        <v>0</v>
      </c>
      <c r="N360" s="263">
        <v>0</v>
      </c>
      <c r="O360" s="264">
        <v>0</v>
      </c>
      <c r="P360" s="264">
        <v>0</v>
      </c>
      <c r="Q360" s="264">
        <v>0</v>
      </c>
      <c r="R360" s="151"/>
      <c r="S360" s="92"/>
      <c r="T360" s="89"/>
    </row>
    <row r="361" spans="1:21" s="41" customFormat="1" ht="13.5" customHeight="1" x14ac:dyDescent="0.25">
      <c r="A361" s="186">
        <v>21</v>
      </c>
      <c r="B361" s="179" t="s">
        <v>13</v>
      </c>
      <c r="C361" s="264">
        <v>1</v>
      </c>
      <c r="D361" s="264">
        <v>3</v>
      </c>
      <c r="E361" s="263" t="s">
        <v>226</v>
      </c>
      <c r="F361" s="264">
        <v>1</v>
      </c>
      <c r="G361" s="264">
        <v>3</v>
      </c>
      <c r="H361" s="263" t="s">
        <v>226</v>
      </c>
      <c r="I361" s="264">
        <v>0</v>
      </c>
      <c r="J361" s="264">
        <v>0</v>
      </c>
      <c r="K361" s="263">
        <v>0</v>
      </c>
      <c r="L361" s="264">
        <v>0</v>
      </c>
      <c r="M361" s="264">
        <v>0</v>
      </c>
      <c r="N361" s="263">
        <v>0</v>
      </c>
      <c r="O361" s="264">
        <v>0</v>
      </c>
      <c r="P361" s="264">
        <v>0</v>
      </c>
      <c r="Q361" s="264">
        <v>0</v>
      </c>
      <c r="R361" s="151"/>
      <c r="S361" s="93"/>
      <c r="T361" s="88"/>
      <c r="U361" s="42"/>
    </row>
    <row r="362" spans="1:21" s="42" customFormat="1" ht="13.5" customHeight="1" x14ac:dyDescent="0.25">
      <c r="A362" s="183" t="s">
        <v>74</v>
      </c>
      <c r="B362" s="179" t="s">
        <v>14</v>
      </c>
      <c r="C362" s="264">
        <v>11</v>
      </c>
      <c r="D362" s="264">
        <v>44</v>
      </c>
      <c r="E362" s="263">
        <v>36.190641899999996</v>
      </c>
      <c r="F362" s="264">
        <v>10</v>
      </c>
      <c r="G362" s="264">
        <v>27</v>
      </c>
      <c r="H362" s="263">
        <v>20.359815999999999</v>
      </c>
      <c r="I362" s="264">
        <v>1</v>
      </c>
      <c r="J362" s="264">
        <v>17</v>
      </c>
      <c r="K362" s="263">
        <v>15.830825900000001</v>
      </c>
      <c r="L362" s="264">
        <v>0</v>
      </c>
      <c r="M362" s="264">
        <v>0</v>
      </c>
      <c r="N362" s="263">
        <v>0</v>
      </c>
      <c r="O362" s="264">
        <v>0</v>
      </c>
      <c r="P362" s="264">
        <v>0</v>
      </c>
      <c r="Q362" s="264">
        <v>0</v>
      </c>
      <c r="R362" s="151"/>
      <c r="S362" s="93"/>
      <c r="T362" s="88"/>
    </row>
    <row r="363" spans="1:21" s="42" customFormat="1" ht="13.5" customHeight="1" x14ac:dyDescent="0.25">
      <c r="A363" s="183" t="s">
        <v>79</v>
      </c>
      <c r="B363" s="179" t="s">
        <v>15</v>
      </c>
      <c r="C363" s="264">
        <v>42</v>
      </c>
      <c r="D363" s="264">
        <v>257</v>
      </c>
      <c r="E363" s="263">
        <v>241.47232480000005</v>
      </c>
      <c r="F363" s="264">
        <v>32</v>
      </c>
      <c r="G363" s="264">
        <v>90</v>
      </c>
      <c r="H363" s="263">
        <v>81.915542499999987</v>
      </c>
      <c r="I363" s="264">
        <v>10</v>
      </c>
      <c r="J363" s="264">
        <v>167</v>
      </c>
      <c r="K363" s="263">
        <v>159.55678229999998</v>
      </c>
      <c r="L363" s="264">
        <v>0</v>
      </c>
      <c r="M363" s="264">
        <v>0</v>
      </c>
      <c r="N363" s="263">
        <v>0</v>
      </c>
      <c r="O363" s="264">
        <v>0</v>
      </c>
      <c r="P363" s="264">
        <v>0</v>
      </c>
      <c r="Q363" s="264">
        <v>0</v>
      </c>
      <c r="R363" s="151"/>
      <c r="S363" s="93"/>
      <c r="T363" s="90"/>
    </row>
    <row r="364" spans="1:21" s="42" customFormat="1" ht="13.5" customHeight="1" x14ac:dyDescent="0.25">
      <c r="A364" s="186">
        <v>26</v>
      </c>
      <c r="B364" s="179" t="s">
        <v>64</v>
      </c>
      <c r="C364" s="264">
        <v>11</v>
      </c>
      <c r="D364" s="264">
        <v>234</v>
      </c>
      <c r="E364" s="263">
        <v>224.24491860000006</v>
      </c>
      <c r="F364" s="264">
        <v>7</v>
      </c>
      <c r="G364" s="264">
        <v>14</v>
      </c>
      <c r="H364" s="263">
        <v>12.9375851</v>
      </c>
      <c r="I364" s="264">
        <v>3</v>
      </c>
      <c r="J364" s="264">
        <v>82</v>
      </c>
      <c r="K364" s="263">
        <v>73.307333499999999</v>
      </c>
      <c r="L364" s="264">
        <v>1</v>
      </c>
      <c r="M364" s="264">
        <v>138</v>
      </c>
      <c r="N364" s="263">
        <v>138</v>
      </c>
      <c r="O364" s="264">
        <v>0</v>
      </c>
      <c r="P364" s="264">
        <v>0</v>
      </c>
      <c r="Q364" s="264">
        <v>0</v>
      </c>
      <c r="R364" s="151"/>
      <c r="S364" s="93"/>
      <c r="T364" s="90"/>
    </row>
    <row r="365" spans="1:21" s="42" customFormat="1" ht="13.5" customHeight="1" x14ac:dyDescent="0.25">
      <c r="A365" s="186">
        <v>27</v>
      </c>
      <c r="B365" s="179" t="s">
        <v>16</v>
      </c>
      <c r="C365" s="264">
        <v>6</v>
      </c>
      <c r="D365" s="264">
        <v>45</v>
      </c>
      <c r="E365" s="263">
        <v>42.244206800000001</v>
      </c>
      <c r="F365" s="264">
        <v>4</v>
      </c>
      <c r="G365" s="264">
        <v>14</v>
      </c>
      <c r="H365" s="263">
        <v>13.727658600000002</v>
      </c>
      <c r="I365" s="264">
        <v>2</v>
      </c>
      <c r="J365" s="264">
        <v>31</v>
      </c>
      <c r="K365" s="263">
        <v>28.516548199999999</v>
      </c>
      <c r="L365" s="264">
        <v>0</v>
      </c>
      <c r="M365" s="264">
        <v>0</v>
      </c>
      <c r="N365" s="263">
        <v>0</v>
      </c>
      <c r="O365" s="264">
        <v>0</v>
      </c>
      <c r="P365" s="264">
        <v>0</v>
      </c>
      <c r="Q365" s="264">
        <v>0</v>
      </c>
      <c r="R365" s="151"/>
      <c r="S365" s="93"/>
      <c r="T365" s="90"/>
    </row>
    <row r="366" spans="1:21" s="42" customFormat="1" ht="13.5" customHeight="1" x14ac:dyDescent="0.25">
      <c r="A366" s="186">
        <v>28</v>
      </c>
      <c r="B366" s="179" t="s">
        <v>17</v>
      </c>
      <c r="C366" s="264">
        <v>3</v>
      </c>
      <c r="D366" s="264">
        <v>4</v>
      </c>
      <c r="E366" s="263" t="s">
        <v>226</v>
      </c>
      <c r="F366" s="264">
        <v>3</v>
      </c>
      <c r="G366" s="264">
        <v>4</v>
      </c>
      <c r="H366" s="263" t="s">
        <v>226</v>
      </c>
      <c r="I366" s="264">
        <v>0</v>
      </c>
      <c r="J366" s="264">
        <v>0</v>
      </c>
      <c r="K366" s="263">
        <v>0</v>
      </c>
      <c r="L366" s="264">
        <v>0</v>
      </c>
      <c r="M366" s="264">
        <v>0</v>
      </c>
      <c r="N366" s="263">
        <v>0</v>
      </c>
      <c r="O366" s="264">
        <v>0</v>
      </c>
      <c r="P366" s="264">
        <v>0</v>
      </c>
      <c r="Q366" s="264">
        <v>0</v>
      </c>
      <c r="R366" s="151"/>
      <c r="S366" s="93"/>
      <c r="T366" s="89"/>
    </row>
    <row r="367" spans="1:21" s="42" customFormat="1" ht="13.5" customHeight="1" x14ac:dyDescent="0.25">
      <c r="A367" s="183" t="s">
        <v>75</v>
      </c>
      <c r="B367" s="179" t="s">
        <v>18</v>
      </c>
      <c r="C367" s="264">
        <v>1</v>
      </c>
      <c r="D367" s="264">
        <v>9</v>
      </c>
      <c r="E367" s="263">
        <v>6.9444520000000001</v>
      </c>
      <c r="F367" s="264">
        <v>1</v>
      </c>
      <c r="G367" s="264">
        <v>9</v>
      </c>
      <c r="H367" s="263">
        <v>6.9444520000000001</v>
      </c>
      <c r="I367" s="264">
        <v>0</v>
      </c>
      <c r="J367" s="264">
        <v>0</v>
      </c>
      <c r="K367" s="263">
        <v>0</v>
      </c>
      <c r="L367" s="264">
        <v>0</v>
      </c>
      <c r="M367" s="264">
        <v>0</v>
      </c>
      <c r="N367" s="263">
        <v>0</v>
      </c>
      <c r="O367" s="264">
        <v>0</v>
      </c>
      <c r="P367" s="264">
        <v>0</v>
      </c>
      <c r="Q367" s="264">
        <v>0</v>
      </c>
      <c r="R367" s="151"/>
      <c r="S367" s="93"/>
      <c r="T367" s="89"/>
    </row>
    <row r="368" spans="1:21" s="42" customFormat="1" ht="13.5" customHeight="1" x14ac:dyDescent="0.25">
      <c r="A368" s="186" t="s">
        <v>19</v>
      </c>
      <c r="B368" s="179" t="s">
        <v>20</v>
      </c>
      <c r="C368" s="264">
        <v>104</v>
      </c>
      <c r="D368" s="264">
        <v>362</v>
      </c>
      <c r="E368" s="263">
        <v>304.20398750000004</v>
      </c>
      <c r="F368" s="264">
        <v>98</v>
      </c>
      <c r="G368" s="264">
        <v>230</v>
      </c>
      <c r="H368" s="263">
        <v>186.00509099999996</v>
      </c>
      <c r="I368" s="264">
        <v>6</v>
      </c>
      <c r="J368" s="264">
        <v>132</v>
      </c>
      <c r="K368" s="263">
        <v>118.19889649999999</v>
      </c>
      <c r="L368" s="264">
        <v>0</v>
      </c>
      <c r="M368" s="264">
        <v>0</v>
      </c>
      <c r="N368" s="263">
        <v>0</v>
      </c>
      <c r="O368" s="264">
        <v>0</v>
      </c>
      <c r="P368" s="264">
        <v>0</v>
      </c>
      <c r="Q368" s="264">
        <v>0</v>
      </c>
      <c r="R368" s="151"/>
      <c r="S368" s="93"/>
      <c r="T368" s="88"/>
    </row>
    <row r="369" spans="1:21" s="42" customFormat="1" ht="13.5" customHeight="1" x14ac:dyDescent="0.25">
      <c r="A369" s="186">
        <v>35</v>
      </c>
      <c r="B369" s="179" t="s">
        <v>21</v>
      </c>
      <c r="C369" s="264">
        <v>25</v>
      </c>
      <c r="D369" s="264">
        <v>671</v>
      </c>
      <c r="E369" s="263">
        <v>622.56676320000008</v>
      </c>
      <c r="F369" s="264">
        <v>10</v>
      </c>
      <c r="G369" s="264">
        <v>30</v>
      </c>
      <c r="H369" s="263">
        <v>23.4084553</v>
      </c>
      <c r="I369" s="264">
        <v>11</v>
      </c>
      <c r="J369" s="264">
        <v>299</v>
      </c>
      <c r="K369" s="263">
        <v>270.90845019999995</v>
      </c>
      <c r="L369" s="264">
        <v>4</v>
      </c>
      <c r="M369" s="264">
        <v>342</v>
      </c>
      <c r="N369" s="263">
        <v>328.24985770000001</v>
      </c>
      <c r="O369" s="264">
        <v>0</v>
      </c>
      <c r="P369" s="264">
        <v>0</v>
      </c>
      <c r="Q369" s="264">
        <v>0</v>
      </c>
      <c r="R369" s="151"/>
      <c r="S369" s="93"/>
      <c r="T369" s="89"/>
    </row>
    <row r="370" spans="1:21" s="42" customFormat="1" ht="13.5" customHeight="1" x14ac:dyDescent="0.25">
      <c r="A370" s="186" t="s">
        <v>22</v>
      </c>
      <c r="B370" s="179" t="s">
        <v>71</v>
      </c>
      <c r="C370" s="264">
        <v>14</v>
      </c>
      <c r="D370" s="264">
        <v>273</v>
      </c>
      <c r="E370" s="263">
        <v>259.82654719999994</v>
      </c>
      <c r="F370" s="264">
        <v>7</v>
      </c>
      <c r="G370" s="264">
        <v>31</v>
      </c>
      <c r="H370" s="263">
        <v>30.149984799999995</v>
      </c>
      <c r="I370" s="264">
        <v>7</v>
      </c>
      <c r="J370" s="264">
        <v>242</v>
      </c>
      <c r="K370" s="263">
        <v>229.67656240000002</v>
      </c>
      <c r="L370" s="264">
        <v>0</v>
      </c>
      <c r="M370" s="264">
        <v>0</v>
      </c>
      <c r="N370" s="263">
        <v>0</v>
      </c>
      <c r="O370" s="264">
        <v>0</v>
      </c>
      <c r="P370" s="264">
        <v>0</v>
      </c>
      <c r="Q370" s="264">
        <v>0</v>
      </c>
      <c r="R370" s="151"/>
      <c r="S370" s="93"/>
      <c r="T370" s="89"/>
    </row>
    <row r="371" spans="1:21" s="42" customFormat="1" ht="13.5" customHeight="1" x14ac:dyDescent="0.25">
      <c r="A371" s="183" t="s">
        <v>76</v>
      </c>
      <c r="B371" s="179" t="s">
        <v>23</v>
      </c>
      <c r="C371" s="264">
        <v>88</v>
      </c>
      <c r="D371" s="264">
        <v>780</v>
      </c>
      <c r="E371" s="263">
        <v>727.91387549999979</v>
      </c>
      <c r="F371" s="264">
        <v>75</v>
      </c>
      <c r="G371" s="264">
        <v>165</v>
      </c>
      <c r="H371" s="263">
        <v>143.93609720000001</v>
      </c>
      <c r="I371" s="264">
        <v>9</v>
      </c>
      <c r="J371" s="264">
        <v>152</v>
      </c>
      <c r="K371" s="263">
        <v>136.63560849999999</v>
      </c>
      <c r="L371" s="264">
        <v>4</v>
      </c>
      <c r="M371" s="264">
        <v>463</v>
      </c>
      <c r="N371" s="263">
        <v>447.34216979999997</v>
      </c>
      <c r="O371" s="264">
        <v>0</v>
      </c>
      <c r="P371" s="264">
        <v>0</v>
      </c>
      <c r="Q371" s="264">
        <v>0</v>
      </c>
      <c r="R371" s="151"/>
      <c r="S371" s="93"/>
      <c r="T371" s="89"/>
    </row>
    <row r="372" spans="1:21" s="42" customFormat="1" ht="13.5" customHeight="1" x14ac:dyDescent="0.25">
      <c r="A372" s="186">
        <v>43</v>
      </c>
      <c r="B372" s="179" t="s">
        <v>24</v>
      </c>
      <c r="C372" s="264">
        <v>407</v>
      </c>
      <c r="D372" s="264">
        <v>2501</v>
      </c>
      <c r="E372" s="263">
        <v>2313.5880668999957</v>
      </c>
      <c r="F372" s="264">
        <v>349</v>
      </c>
      <c r="G372" s="264">
        <v>873</v>
      </c>
      <c r="H372" s="263">
        <v>786.12961309999878</v>
      </c>
      <c r="I372" s="264">
        <v>51</v>
      </c>
      <c r="J372" s="264">
        <v>1064</v>
      </c>
      <c r="K372" s="263">
        <v>983.65311839999981</v>
      </c>
      <c r="L372" s="264">
        <v>7</v>
      </c>
      <c r="M372" s="264">
        <v>564</v>
      </c>
      <c r="N372" s="263">
        <v>543.80533539999999</v>
      </c>
      <c r="O372" s="264">
        <v>0</v>
      </c>
      <c r="P372" s="264">
        <v>0</v>
      </c>
      <c r="Q372" s="264">
        <v>0</v>
      </c>
      <c r="R372" s="151"/>
      <c r="S372" s="93"/>
      <c r="T372" s="89"/>
    </row>
    <row r="373" spans="1:21" s="42" customFormat="1" ht="13.5" customHeight="1" x14ac:dyDescent="0.25">
      <c r="A373" s="188" t="s">
        <v>70</v>
      </c>
      <c r="B373" s="188"/>
      <c r="C373" s="218">
        <v>11529</v>
      </c>
      <c r="D373" s="218">
        <v>113265</v>
      </c>
      <c r="E373" s="219">
        <v>88089.515769400066</v>
      </c>
      <c r="F373" s="218">
        <v>9715</v>
      </c>
      <c r="G373" s="218">
        <v>22499</v>
      </c>
      <c r="H373" s="219">
        <v>16326.823313700004</v>
      </c>
      <c r="I373" s="218">
        <v>1448</v>
      </c>
      <c r="J373" s="218">
        <v>29600</v>
      </c>
      <c r="K373" s="219">
        <v>22694.514109099997</v>
      </c>
      <c r="L373" s="218">
        <v>309</v>
      </c>
      <c r="M373" s="218">
        <v>31603</v>
      </c>
      <c r="N373" s="219">
        <v>24730.848166200005</v>
      </c>
      <c r="O373" s="218">
        <v>57</v>
      </c>
      <c r="P373" s="218">
        <v>29563</v>
      </c>
      <c r="Q373" s="218">
        <v>24337.330180399997</v>
      </c>
      <c r="R373" s="151"/>
      <c r="S373" s="93"/>
      <c r="T373" s="89"/>
    </row>
    <row r="374" spans="1:21" s="42" customFormat="1" ht="13.5" customHeight="1" x14ac:dyDescent="0.25">
      <c r="A374" s="186">
        <v>45</v>
      </c>
      <c r="B374" s="179" t="s">
        <v>25</v>
      </c>
      <c r="C374" s="264">
        <v>153</v>
      </c>
      <c r="D374" s="264">
        <v>684</v>
      </c>
      <c r="E374" s="263">
        <v>625.28858860000014</v>
      </c>
      <c r="F374" s="264">
        <v>143</v>
      </c>
      <c r="G374" s="264">
        <v>359</v>
      </c>
      <c r="H374" s="263">
        <v>318.09921610000015</v>
      </c>
      <c r="I374" s="264">
        <v>9</v>
      </c>
      <c r="J374" s="264">
        <v>191</v>
      </c>
      <c r="K374" s="263">
        <v>182.74483769999995</v>
      </c>
      <c r="L374" s="264">
        <v>1</v>
      </c>
      <c r="M374" s="264">
        <v>134</v>
      </c>
      <c r="N374" s="263">
        <v>124.4445348</v>
      </c>
      <c r="O374" s="264">
        <v>0</v>
      </c>
      <c r="P374" s="264">
        <v>0</v>
      </c>
      <c r="Q374" s="264">
        <v>0</v>
      </c>
      <c r="R374" s="151"/>
      <c r="S374" s="93"/>
      <c r="T374" s="89"/>
    </row>
    <row r="375" spans="1:21" s="42" customFormat="1" ht="13.5" customHeight="1" x14ac:dyDescent="0.25">
      <c r="A375" s="186">
        <v>46</v>
      </c>
      <c r="B375" s="179" t="s">
        <v>26</v>
      </c>
      <c r="C375" s="264">
        <v>323</v>
      </c>
      <c r="D375" s="264">
        <v>2209</v>
      </c>
      <c r="E375" s="263">
        <v>1988.0814568999992</v>
      </c>
      <c r="F375" s="264">
        <v>275</v>
      </c>
      <c r="G375" s="264">
        <v>740</v>
      </c>
      <c r="H375" s="263">
        <v>622.7919765000006</v>
      </c>
      <c r="I375" s="264">
        <v>41</v>
      </c>
      <c r="J375" s="264">
        <v>759</v>
      </c>
      <c r="K375" s="263">
        <v>699.52852840000014</v>
      </c>
      <c r="L375" s="264">
        <v>7</v>
      </c>
      <c r="M375" s="264">
        <v>710</v>
      </c>
      <c r="N375" s="263">
        <v>665.76095200000009</v>
      </c>
      <c r="O375" s="264">
        <v>0</v>
      </c>
      <c r="P375" s="264">
        <v>0</v>
      </c>
      <c r="Q375" s="264">
        <v>0</v>
      </c>
      <c r="R375" s="151"/>
      <c r="S375" s="93"/>
      <c r="T375" s="89"/>
    </row>
    <row r="376" spans="1:21" s="42" customFormat="1" ht="13.5" customHeight="1" x14ac:dyDescent="0.25">
      <c r="A376" s="186">
        <v>47</v>
      </c>
      <c r="B376" s="179" t="s">
        <v>27</v>
      </c>
      <c r="C376" s="264">
        <v>1130</v>
      </c>
      <c r="D376" s="264">
        <v>6856</v>
      </c>
      <c r="E376" s="263">
        <v>5307.5037845000043</v>
      </c>
      <c r="F376" s="264">
        <v>970</v>
      </c>
      <c r="G376" s="264">
        <v>2919</v>
      </c>
      <c r="H376" s="263">
        <v>2207.2172813999969</v>
      </c>
      <c r="I376" s="264">
        <v>147</v>
      </c>
      <c r="J376" s="264">
        <v>2482</v>
      </c>
      <c r="K376" s="263">
        <v>1939.9348967999997</v>
      </c>
      <c r="L376" s="264">
        <v>12</v>
      </c>
      <c r="M376" s="264">
        <v>1084</v>
      </c>
      <c r="N376" s="263">
        <v>887.1030414999999</v>
      </c>
      <c r="O376" s="264">
        <v>1</v>
      </c>
      <c r="P376" s="264">
        <v>371</v>
      </c>
      <c r="Q376" s="264">
        <v>273.2485648</v>
      </c>
      <c r="R376" s="151"/>
      <c r="S376" s="93"/>
      <c r="T376" s="89"/>
    </row>
    <row r="377" spans="1:21" s="42" customFormat="1" ht="13.5" customHeight="1" x14ac:dyDescent="0.25">
      <c r="A377" s="186">
        <v>49</v>
      </c>
      <c r="B377" s="179" t="s">
        <v>28</v>
      </c>
      <c r="C377" s="264">
        <v>199</v>
      </c>
      <c r="D377" s="264">
        <v>2292</v>
      </c>
      <c r="E377" s="263">
        <v>2057.4383080000034</v>
      </c>
      <c r="F377" s="264">
        <v>171</v>
      </c>
      <c r="G377" s="264">
        <v>271</v>
      </c>
      <c r="H377" s="263">
        <v>203.31099709999992</v>
      </c>
      <c r="I377" s="264">
        <v>18</v>
      </c>
      <c r="J377" s="264">
        <v>427</v>
      </c>
      <c r="K377" s="263">
        <v>370.10037080000001</v>
      </c>
      <c r="L377" s="264">
        <v>8</v>
      </c>
      <c r="M377" s="264">
        <v>917</v>
      </c>
      <c r="N377" s="263">
        <v>844.93442199999993</v>
      </c>
      <c r="O377" s="264">
        <v>2</v>
      </c>
      <c r="P377" s="264">
        <v>677</v>
      </c>
      <c r="Q377" s="264">
        <v>639.09251810000001</v>
      </c>
      <c r="R377" s="151"/>
      <c r="S377" s="93"/>
      <c r="T377" s="89"/>
    </row>
    <row r="378" spans="1:21" s="42" customFormat="1" ht="13.5" customHeight="1" x14ac:dyDescent="0.25">
      <c r="A378" s="186" t="s">
        <v>77</v>
      </c>
      <c r="B378" s="179" t="s">
        <v>29</v>
      </c>
      <c r="C378" s="264">
        <v>4</v>
      </c>
      <c r="D378" s="264">
        <v>218</v>
      </c>
      <c r="E378" s="263">
        <v>202.61479010000002</v>
      </c>
      <c r="F378" s="264">
        <v>3</v>
      </c>
      <c r="G378" s="264">
        <v>6</v>
      </c>
      <c r="H378" s="263">
        <v>5.2218219000000001</v>
      </c>
      <c r="I378" s="264">
        <v>0</v>
      </c>
      <c r="J378" s="264">
        <v>0</v>
      </c>
      <c r="K378" s="263">
        <v>0</v>
      </c>
      <c r="L378" s="264">
        <v>1</v>
      </c>
      <c r="M378" s="264">
        <v>212</v>
      </c>
      <c r="N378" s="263">
        <v>197.39296820000001</v>
      </c>
      <c r="O378" s="264">
        <v>0</v>
      </c>
      <c r="P378" s="264">
        <v>0</v>
      </c>
      <c r="Q378" s="264">
        <v>0</v>
      </c>
      <c r="R378" s="151"/>
      <c r="S378" s="93"/>
      <c r="T378" s="89"/>
    </row>
    <row r="379" spans="1:21" s="42" customFormat="1" ht="13.5" customHeight="1" x14ac:dyDescent="0.25">
      <c r="A379" s="186">
        <v>52</v>
      </c>
      <c r="B379" s="179" t="s">
        <v>30</v>
      </c>
      <c r="C379" s="264">
        <v>26</v>
      </c>
      <c r="D379" s="264">
        <v>222</v>
      </c>
      <c r="E379" s="263">
        <v>180.71937029999998</v>
      </c>
      <c r="F379" s="264">
        <v>21</v>
      </c>
      <c r="G379" s="264">
        <v>83</v>
      </c>
      <c r="H379" s="263">
        <v>65.042906799999997</v>
      </c>
      <c r="I379" s="264">
        <v>4</v>
      </c>
      <c r="J379" s="264">
        <v>78</v>
      </c>
      <c r="K379" s="263">
        <v>58.950765400000009</v>
      </c>
      <c r="L379" s="264">
        <v>1</v>
      </c>
      <c r="M379" s="264">
        <v>61</v>
      </c>
      <c r="N379" s="263">
        <v>56.725698100000002</v>
      </c>
      <c r="O379" s="264">
        <v>0</v>
      </c>
      <c r="P379" s="264">
        <v>0</v>
      </c>
      <c r="Q379" s="264">
        <v>0</v>
      </c>
      <c r="R379" s="151"/>
      <c r="S379" s="93"/>
      <c r="T379" s="89"/>
    </row>
    <row r="380" spans="1:21" s="42" customFormat="1" ht="13.5" customHeight="1" x14ac:dyDescent="0.25">
      <c r="A380" s="186">
        <v>53</v>
      </c>
      <c r="B380" s="179" t="s">
        <v>31</v>
      </c>
      <c r="C380" s="264">
        <v>46</v>
      </c>
      <c r="D380" s="264">
        <v>504</v>
      </c>
      <c r="E380" s="263">
        <v>442.50431749999996</v>
      </c>
      <c r="F380" s="264">
        <v>36</v>
      </c>
      <c r="G380" s="264">
        <v>111</v>
      </c>
      <c r="H380" s="263">
        <v>101.302232</v>
      </c>
      <c r="I380" s="264">
        <v>9</v>
      </c>
      <c r="J380" s="264">
        <v>191</v>
      </c>
      <c r="K380" s="263">
        <v>155.28185080000003</v>
      </c>
      <c r="L380" s="264">
        <v>1</v>
      </c>
      <c r="M380" s="264">
        <v>202</v>
      </c>
      <c r="N380" s="263">
        <v>185.92023470000001</v>
      </c>
      <c r="O380" s="264">
        <v>0</v>
      </c>
      <c r="P380" s="264">
        <v>0</v>
      </c>
      <c r="Q380" s="264">
        <v>0</v>
      </c>
      <c r="R380" s="151"/>
      <c r="S380" s="93"/>
      <c r="T380" s="89"/>
      <c r="U380" s="132"/>
    </row>
    <row r="381" spans="1:21" s="42" customFormat="1" ht="13.5" customHeight="1" x14ac:dyDescent="0.25">
      <c r="A381" s="186">
        <v>55</v>
      </c>
      <c r="B381" s="179" t="s">
        <v>32</v>
      </c>
      <c r="C381" s="264">
        <v>47</v>
      </c>
      <c r="D381" s="264">
        <v>1627</v>
      </c>
      <c r="E381" s="263">
        <v>1431.7003786</v>
      </c>
      <c r="F381" s="264">
        <v>18</v>
      </c>
      <c r="G381" s="264">
        <v>59</v>
      </c>
      <c r="H381" s="263">
        <v>42.634826599999997</v>
      </c>
      <c r="I381" s="264">
        <v>23</v>
      </c>
      <c r="J381" s="264">
        <v>497</v>
      </c>
      <c r="K381" s="263">
        <v>426.00469289999995</v>
      </c>
      <c r="L381" s="264">
        <v>5</v>
      </c>
      <c r="M381" s="264">
        <v>658</v>
      </c>
      <c r="N381" s="263">
        <v>586.21932849999996</v>
      </c>
      <c r="O381" s="264">
        <v>1</v>
      </c>
      <c r="P381" s="264">
        <v>413</v>
      </c>
      <c r="Q381" s="264">
        <v>376.8415306</v>
      </c>
      <c r="R381" s="151"/>
      <c r="S381" s="93"/>
      <c r="T381" s="89"/>
    </row>
    <row r="382" spans="1:21" s="42" customFormat="1" ht="13.5" customHeight="1" x14ac:dyDescent="0.25">
      <c r="A382" s="186">
        <v>56</v>
      </c>
      <c r="B382" s="179" t="s">
        <v>33</v>
      </c>
      <c r="C382" s="264">
        <v>630</v>
      </c>
      <c r="D382" s="264">
        <v>5041</v>
      </c>
      <c r="E382" s="263">
        <v>3756.1985102000058</v>
      </c>
      <c r="F382" s="264">
        <v>482</v>
      </c>
      <c r="G382" s="264">
        <v>1774</v>
      </c>
      <c r="H382" s="263">
        <v>1368.2582767999997</v>
      </c>
      <c r="I382" s="264">
        <v>140</v>
      </c>
      <c r="J382" s="264">
        <v>2501</v>
      </c>
      <c r="K382" s="263">
        <v>1905.9630021999997</v>
      </c>
      <c r="L382" s="264">
        <v>8</v>
      </c>
      <c r="M382" s="264">
        <v>766</v>
      </c>
      <c r="N382" s="263">
        <v>481.97723119999995</v>
      </c>
      <c r="O382" s="264">
        <v>0</v>
      </c>
      <c r="P382" s="264">
        <v>0</v>
      </c>
      <c r="Q382" s="264">
        <v>0</v>
      </c>
      <c r="R382" s="151"/>
      <c r="S382" s="93"/>
      <c r="T382" s="89"/>
    </row>
    <row r="383" spans="1:21" s="42" customFormat="1" ht="13.5" customHeight="1" x14ac:dyDescent="0.25">
      <c r="A383" s="186" t="s">
        <v>34</v>
      </c>
      <c r="B383" s="179" t="s">
        <v>35</v>
      </c>
      <c r="C383" s="264">
        <v>171</v>
      </c>
      <c r="D383" s="264">
        <v>2487</v>
      </c>
      <c r="E383" s="263">
        <v>1904.5955621000003</v>
      </c>
      <c r="F383" s="264">
        <v>139</v>
      </c>
      <c r="G383" s="264">
        <v>244</v>
      </c>
      <c r="H383" s="263">
        <v>162.46004870000004</v>
      </c>
      <c r="I383" s="264">
        <v>27</v>
      </c>
      <c r="J383" s="264">
        <v>556</v>
      </c>
      <c r="K383" s="263">
        <v>366.73539239999991</v>
      </c>
      <c r="L383" s="264">
        <v>2</v>
      </c>
      <c r="M383" s="264">
        <v>102</v>
      </c>
      <c r="N383" s="263">
        <v>75.570424900000006</v>
      </c>
      <c r="O383" s="264">
        <v>3</v>
      </c>
      <c r="P383" s="264">
        <v>1585</v>
      </c>
      <c r="Q383" s="264">
        <v>1299.8296961000001</v>
      </c>
      <c r="R383" s="151"/>
      <c r="S383" s="93"/>
      <c r="T383" s="89"/>
    </row>
    <row r="384" spans="1:21" s="42" customFormat="1" ht="13.5" customHeight="1" x14ac:dyDescent="0.25">
      <c r="A384" s="186">
        <v>61</v>
      </c>
      <c r="B384" s="179" t="s">
        <v>36</v>
      </c>
      <c r="C384" s="264">
        <v>39</v>
      </c>
      <c r="D384" s="264">
        <v>1656</v>
      </c>
      <c r="E384" s="263">
        <v>1469.7428921000001</v>
      </c>
      <c r="F384" s="264">
        <v>26</v>
      </c>
      <c r="G384" s="264">
        <v>91</v>
      </c>
      <c r="H384" s="263">
        <v>79.726369199999993</v>
      </c>
      <c r="I384" s="264">
        <v>8</v>
      </c>
      <c r="J384" s="264">
        <v>151</v>
      </c>
      <c r="K384" s="263">
        <v>140.52520270000002</v>
      </c>
      <c r="L384" s="264">
        <v>2</v>
      </c>
      <c r="M384" s="264">
        <v>298</v>
      </c>
      <c r="N384" s="263">
        <v>278.930814</v>
      </c>
      <c r="O384" s="264">
        <v>3</v>
      </c>
      <c r="P384" s="264">
        <v>1116</v>
      </c>
      <c r="Q384" s="264">
        <v>970.56050619999996</v>
      </c>
      <c r="R384" s="151"/>
      <c r="S384" s="93"/>
      <c r="T384" s="89"/>
    </row>
    <row r="385" spans="1:21" s="132" customFormat="1" ht="13.5" customHeight="1" x14ac:dyDescent="0.25">
      <c r="A385" s="186" t="s">
        <v>78</v>
      </c>
      <c r="B385" s="179" t="s">
        <v>37</v>
      </c>
      <c r="C385" s="264">
        <v>328</v>
      </c>
      <c r="D385" s="264">
        <v>1902</v>
      </c>
      <c r="E385" s="263">
        <v>1712.4948281000009</v>
      </c>
      <c r="F385" s="264">
        <v>295</v>
      </c>
      <c r="G385" s="264">
        <v>681</v>
      </c>
      <c r="H385" s="263">
        <v>566.24846439999862</v>
      </c>
      <c r="I385" s="264">
        <v>27</v>
      </c>
      <c r="J385" s="264">
        <v>536</v>
      </c>
      <c r="K385" s="263">
        <v>486.16818790000002</v>
      </c>
      <c r="L385" s="264">
        <v>5</v>
      </c>
      <c r="M385" s="264">
        <v>423</v>
      </c>
      <c r="N385" s="263">
        <v>404.56583849999998</v>
      </c>
      <c r="O385" s="264">
        <v>1</v>
      </c>
      <c r="P385" s="264">
        <v>262</v>
      </c>
      <c r="Q385" s="264">
        <v>255.51233730000001</v>
      </c>
      <c r="R385" s="151"/>
      <c r="S385" s="93"/>
      <c r="T385" s="89"/>
      <c r="U385" s="42"/>
    </row>
    <row r="386" spans="1:21" s="42" customFormat="1" ht="13.5" customHeight="1" x14ac:dyDescent="0.25">
      <c r="A386" s="186">
        <v>64</v>
      </c>
      <c r="B386" s="179" t="s">
        <v>38</v>
      </c>
      <c r="C386" s="264">
        <v>145</v>
      </c>
      <c r="D386" s="264">
        <v>2951</v>
      </c>
      <c r="E386" s="263">
        <v>2703.6733661999988</v>
      </c>
      <c r="F386" s="264">
        <v>101</v>
      </c>
      <c r="G386" s="264">
        <v>271</v>
      </c>
      <c r="H386" s="263">
        <v>217.72866369999991</v>
      </c>
      <c r="I386" s="264">
        <v>32</v>
      </c>
      <c r="J386" s="264">
        <v>618</v>
      </c>
      <c r="K386" s="263">
        <v>561.44825730000002</v>
      </c>
      <c r="L386" s="264">
        <v>10</v>
      </c>
      <c r="M386" s="264">
        <v>1146</v>
      </c>
      <c r="N386" s="263">
        <v>1068.2487094999999</v>
      </c>
      <c r="O386" s="264">
        <v>2</v>
      </c>
      <c r="P386" s="264">
        <v>916</v>
      </c>
      <c r="Q386" s="264">
        <v>856.24773569999991</v>
      </c>
      <c r="R386" s="151"/>
      <c r="S386" s="93"/>
      <c r="T386" s="89"/>
    </row>
    <row r="387" spans="1:21" s="42" customFormat="1" ht="13.5" customHeight="1" x14ac:dyDescent="0.25">
      <c r="A387" s="186">
        <v>65</v>
      </c>
      <c r="B387" s="179" t="s">
        <v>39</v>
      </c>
      <c r="C387" s="264">
        <v>54</v>
      </c>
      <c r="D387" s="264">
        <v>4418</v>
      </c>
      <c r="E387" s="263">
        <v>3571.6520091999992</v>
      </c>
      <c r="F387" s="264">
        <v>19</v>
      </c>
      <c r="G387" s="264">
        <v>94</v>
      </c>
      <c r="H387" s="263">
        <v>76.058512300000004</v>
      </c>
      <c r="I387" s="264">
        <v>24</v>
      </c>
      <c r="J387" s="264">
        <v>602</v>
      </c>
      <c r="K387" s="263">
        <v>506.84194930000007</v>
      </c>
      <c r="L387" s="264">
        <v>5</v>
      </c>
      <c r="M387" s="264">
        <v>633</v>
      </c>
      <c r="N387" s="263">
        <v>556.98814679999998</v>
      </c>
      <c r="O387" s="264">
        <v>6</v>
      </c>
      <c r="P387" s="264">
        <v>3089</v>
      </c>
      <c r="Q387" s="264">
        <v>2431.7634008</v>
      </c>
      <c r="R387" s="151"/>
      <c r="S387" s="93"/>
      <c r="T387" s="89"/>
    </row>
    <row r="388" spans="1:21" s="42" customFormat="1" ht="13.5" customHeight="1" x14ac:dyDescent="0.25">
      <c r="A388" s="186">
        <v>66</v>
      </c>
      <c r="B388" s="179" t="s">
        <v>40</v>
      </c>
      <c r="C388" s="264">
        <v>261</v>
      </c>
      <c r="D388" s="264">
        <v>1678</v>
      </c>
      <c r="E388" s="263">
        <v>1447.2173214999984</v>
      </c>
      <c r="F388" s="264">
        <v>212</v>
      </c>
      <c r="G388" s="264">
        <v>588</v>
      </c>
      <c r="H388" s="263">
        <v>478.13937489999995</v>
      </c>
      <c r="I388" s="264">
        <v>45</v>
      </c>
      <c r="J388" s="264">
        <v>859</v>
      </c>
      <c r="K388" s="263">
        <v>761.92177749999985</v>
      </c>
      <c r="L388" s="264">
        <v>4</v>
      </c>
      <c r="M388" s="264">
        <v>231</v>
      </c>
      <c r="N388" s="263">
        <v>207.1561691</v>
      </c>
      <c r="O388" s="264">
        <v>0</v>
      </c>
      <c r="P388" s="264">
        <v>0</v>
      </c>
      <c r="Q388" s="264">
        <v>0</v>
      </c>
      <c r="R388" s="151"/>
      <c r="S388" s="93"/>
      <c r="T388" s="89"/>
    </row>
    <row r="389" spans="1:21" s="42" customFormat="1" ht="13.5" customHeight="1" x14ac:dyDescent="0.25">
      <c r="A389" s="186">
        <v>68</v>
      </c>
      <c r="B389" s="179" t="s">
        <v>41</v>
      </c>
      <c r="C389" s="264">
        <v>304</v>
      </c>
      <c r="D389" s="264">
        <v>2286</v>
      </c>
      <c r="E389" s="263">
        <v>1507.2215840999982</v>
      </c>
      <c r="F389" s="264">
        <v>250</v>
      </c>
      <c r="G389" s="264">
        <v>508</v>
      </c>
      <c r="H389" s="263">
        <v>277.10952319999996</v>
      </c>
      <c r="I389" s="264">
        <v>44</v>
      </c>
      <c r="J389" s="264">
        <v>895</v>
      </c>
      <c r="K389" s="263">
        <v>688.99276600000019</v>
      </c>
      <c r="L389" s="264">
        <v>10</v>
      </c>
      <c r="M389" s="264">
        <v>883</v>
      </c>
      <c r="N389" s="263">
        <v>541.1192949</v>
      </c>
      <c r="O389" s="264">
        <v>0</v>
      </c>
      <c r="P389" s="264">
        <v>0</v>
      </c>
      <c r="Q389" s="264">
        <v>0</v>
      </c>
      <c r="R389" s="151"/>
      <c r="S389" s="93"/>
      <c r="T389" s="89"/>
    </row>
    <row r="390" spans="1:21" s="42" customFormat="1" ht="13.5" customHeight="1" x14ac:dyDescent="0.25">
      <c r="A390" s="186">
        <v>69</v>
      </c>
      <c r="B390" s="179" t="s">
        <v>42</v>
      </c>
      <c r="C390" s="264">
        <v>716</v>
      </c>
      <c r="D390" s="264">
        <v>2835</v>
      </c>
      <c r="E390" s="263">
        <v>2234.9681772999984</v>
      </c>
      <c r="F390" s="264">
        <v>657</v>
      </c>
      <c r="G390" s="264">
        <v>1562</v>
      </c>
      <c r="H390" s="263">
        <v>1177.0961407000004</v>
      </c>
      <c r="I390" s="264">
        <v>55</v>
      </c>
      <c r="J390" s="264">
        <v>957</v>
      </c>
      <c r="K390" s="263">
        <v>785.39860509999983</v>
      </c>
      <c r="L390" s="264">
        <v>4</v>
      </c>
      <c r="M390" s="264">
        <v>316</v>
      </c>
      <c r="N390" s="263">
        <v>272.4734315</v>
      </c>
      <c r="O390" s="264">
        <v>0</v>
      </c>
      <c r="P390" s="264">
        <v>0</v>
      </c>
      <c r="Q390" s="264">
        <v>0</v>
      </c>
      <c r="R390" s="151"/>
      <c r="S390" s="93"/>
      <c r="T390" s="89"/>
    </row>
    <row r="391" spans="1:21" s="42" customFormat="1" ht="13.5" customHeight="1" x14ac:dyDescent="0.25">
      <c r="A391" s="186">
        <v>70</v>
      </c>
      <c r="B391" s="179" t="s">
        <v>43</v>
      </c>
      <c r="C391" s="264">
        <v>373</v>
      </c>
      <c r="D391" s="264">
        <v>3855</v>
      </c>
      <c r="E391" s="263">
        <v>3271.949830200002</v>
      </c>
      <c r="F391" s="264">
        <v>335</v>
      </c>
      <c r="G391" s="264">
        <v>589</v>
      </c>
      <c r="H391" s="263">
        <v>444.23805699999951</v>
      </c>
      <c r="I391" s="264">
        <v>30</v>
      </c>
      <c r="J391" s="264">
        <v>649</v>
      </c>
      <c r="K391" s="263">
        <v>501.75839990000003</v>
      </c>
      <c r="L391" s="264">
        <v>6</v>
      </c>
      <c r="M391" s="264">
        <v>772</v>
      </c>
      <c r="N391" s="263">
        <v>637.91386990000001</v>
      </c>
      <c r="O391" s="264">
        <v>2</v>
      </c>
      <c r="P391" s="264">
        <v>1845</v>
      </c>
      <c r="Q391" s="264">
        <v>1688.0395033999998</v>
      </c>
      <c r="R391" s="151"/>
      <c r="S391" s="93"/>
      <c r="T391" s="89"/>
    </row>
    <row r="392" spans="1:21" s="42" customFormat="1" ht="13.5" customHeight="1" x14ac:dyDescent="0.25">
      <c r="A392" s="186">
        <v>71</v>
      </c>
      <c r="B392" s="179" t="s">
        <v>44</v>
      </c>
      <c r="C392" s="264">
        <v>507</v>
      </c>
      <c r="D392" s="264">
        <v>3500</v>
      </c>
      <c r="E392" s="263">
        <v>3053.6157558000032</v>
      </c>
      <c r="F392" s="264">
        <v>422</v>
      </c>
      <c r="G392" s="264">
        <v>1090</v>
      </c>
      <c r="H392" s="263">
        <v>869.41976189999991</v>
      </c>
      <c r="I392" s="264">
        <v>79</v>
      </c>
      <c r="J392" s="264">
        <v>1588</v>
      </c>
      <c r="K392" s="263">
        <v>1418.3874545000001</v>
      </c>
      <c r="L392" s="264">
        <v>6</v>
      </c>
      <c r="M392" s="264">
        <v>822</v>
      </c>
      <c r="N392" s="263">
        <v>765.80853939999997</v>
      </c>
      <c r="O392" s="264">
        <v>0</v>
      </c>
      <c r="P392" s="264">
        <v>0</v>
      </c>
      <c r="Q392" s="264">
        <v>0</v>
      </c>
      <c r="R392" s="151"/>
      <c r="S392" s="93"/>
      <c r="T392" s="89"/>
    </row>
    <row r="393" spans="1:21" s="42" customFormat="1" ht="13.5" customHeight="1" x14ac:dyDescent="0.25">
      <c r="A393" s="186">
        <v>72</v>
      </c>
      <c r="B393" s="179" t="s">
        <v>45</v>
      </c>
      <c r="C393" s="264">
        <v>56</v>
      </c>
      <c r="D393" s="264">
        <v>1195</v>
      </c>
      <c r="E393" s="263">
        <v>1044.6889034999997</v>
      </c>
      <c r="F393" s="264">
        <v>47</v>
      </c>
      <c r="G393" s="264">
        <v>115</v>
      </c>
      <c r="H393" s="263">
        <v>87.862479700000009</v>
      </c>
      <c r="I393" s="264">
        <v>4</v>
      </c>
      <c r="J393" s="264">
        <v>71</v>
      </c>
      <c r="K393" s="263">
        <v>66.65972570000001</v>
      </c>
      <c r="L393" s="264">
        <v>4</v>
      </c>
      <c r="M393" s="264">
        <v>374</v>
      </c>
      <c r="N393" s="263">
        <v>339.68005799999997</v>
      </c>
      <c r="O393" s="264">
        <v>1</v>
      </c>
      <c r="P393" s="264">
        <v>635</v>
      </c>
      <c r="Q393" s="264">
        <v>550.48664010000005</v>
      </c>
      <c r="R393" s="151"/>
      <c r="S393" s="93"/>
      <c r="T393" s="88"/>
    </row>
    <row r="394" spans="1:21" s="42" customFormat="1" ht="13.5" customHeight="1" x14ac:dyDescent="0.25">
      <c r="A394" s="186" t="s">
        <v>46</v>
      </c>
      <c r="B394" s="179" t="s">
        <v>47</v>
      </c>
      <c r="C394" s="264">
        <v>732</v>
      </c>
      <c r="D394" s="264">
        <v>1939</v>
      </c>
      <c r="E394" s="263">
        <v>1342.0899500000014</v>
      </c>
      <c r="F394" s="264">
        <v>696</v>
      </c>
      <c r="G394" s="264">
        <v>1029</v>
      </c>
      <c r="H394" s="263">
        <v>713.9579985999984</v>
      </c>
      <c r="I394" s="264">
        <v>32</v>
      </c>
      <c r="J394" s="264">
        <v>638</v>
      </c>
      <c r="K394" s="263">
        <v>472.55202129999998</v>
      </c>
      <c r="L394" s="264">
        <v>4</v>
      </c>
      <c r="M394" s="264">
        <v>272</v>
      </c>
      <c r="N394" s="263">
        <v>155.57993010000001</v>
      </c>
      <c r="O394" s="264">
        <v>0</v>
      </c>
      <c r="P394" s="264">
        <v>0</v>
      </c>
      <c r="Q394" s="264">
        <v>0</v>
      </c>
      <c r="R394" s="151"/>
      <c r="S394" s="93"/>
      <c r="T394" s="89"/>
    </row>
    <row r="395" spans="1:21" s="42" customFormat="1" ht="13.5" customHeight="1" x14ac:dyDescent="0.25">
      <c r="A395" s="186" t="s">
        <v>164</v>
      </c>
      <c r="B395" s="179" t="s">
        <v>48</v>
      </c>
      <c r="C395" s="264">
        <v>394</v>
      </c>
      <c r="D395" s="264">
        <v>4902</v>
      </c>
      <c r="E395" s="263">
        <v>3786.1543537000043</v>
      </c>
      <c r="F395" s="264">
        <v>325</v>
      </c>
      <c r="G395" s="264">
        <v>816</v>
      </c>
      <c r="H395" s="263">
        <v>565.18827609999983</v>
      </c>
      <c r="I395" s="264">
        <v>52</v>
      </c>
      <c r="J395" s="264">
        <v>1084</v>
      </c>
      <c r="K395" s="263">
        <v>883.54186119999997</v>
      </c>
      <c r="L395" s="264">
        <v>15</v>
      </c>
      <c r="M395" s="264">
        <v>1388</v>
      </c>
      <c r="N395" s="263">
        <v>931.36695399999996</v>
      </c>
      <c r="O395" s="264">
        <v>2</v>
      </c>
      <c r="P395" s="264">
        <v>1614</v>
      </c>
      <c r="Q395" s="264">
        <v>1406.0572624000001</v>
      </c>
      <c r="R395" s="151"/>
      <c r="S395" s="93"/>
      <c r="T395" s="88"/>
    </row>
    <row r="396" spans="1:21" s="42" customFormat="1" ht="13.5" customHeight="1" x14ac:dyDescent="0.25">
      <c r="A396" s="186">
        <v>78</v>
      </c>
      <c r="B396" s="179" t="s">
        <v>49</v>
      </c>
      <c r="C396" s="264">
        <v>101</v>
      </c>
      <c r="D396" s="264">
        <v>6922</v>
      </c>
      <c r="E396" s="263">
        <v>5042.0984757000006</v>
      </c>
      <c r="F396" s="264">
        <v>37</v>
      </c>
      <c r="G396" s="264">
        <v>102</v>
      </c>
      <c r="H396" s="263">
        <v>77.162999299999996</v>
      </c>
      <c r="I396" s="264">
        <v>26</v>
      </c>
      <c r="J396" s="264">
        <v>681</v>
      </c>
      <c r="K396" s="263">
        <v>540.51363120000008</v>
      </c>
      <c r="L396" s="264">
        <v>28</v>
      </c>
      <c r="M396" s="264">
        <v>2936</v>
      </c>
      <c r="N396" s="263">
        <v>2363.0937396000004</v>
      </c>
      <c r="O396" s="264">
        <v>10</v>
      </c>
      <c r="P396" s="264">
        <v>3203</v>
      </c>
      <c r="Q396" s="264">
        <v>2061.3281056000001</v>
      </c>
      <c r="R396" s="151"/>
      <c r="S396" s="93"/>
      <c r="T396" s="89"/>
    </row>
    <row r="397" spans="1:21" s="42" customFormat="1" ht="13.5" customHeight="1" x14ac:dyDescent="0.25">
      <c r="A397" s="186">
        <v>84</v>
      </c>
      <c r="B397" s="179" t="s">
        <v>50</v>
      </c>
      <c r="C397" s="264">
        <v>191</v>
      </c>
      <c r="D397" s="264">
        <v>6574</v>
      </c>
      <c r="E397" s="263">
        <v>5730.4425504000001</v>
      </c>
      <c r="F397" s="264">
        <v>65</v>
      </c>
      <c r="G397" s="264">
        <v>271</v>
      </c>
      <c r="H397" s="263">
        <v>232.79801810000001</v>
      </c>
      <c r="I397" s="264">
        <v>93</v>
      </c>
      <c r="J397" s="264">
        <v>2232</v>
      </c>
      <c r="K397" s="263">
        <v>1944.8145322999994</v>
      </c>
      <c r="L397" s="264">
        <v>30</v>
      </c>
      <c r="M397" s="264">
        <v>2892</v>
      </c>
      <c r="N397" s="263">
        <v>2482.81</v>
      </c>
      <c r="O397" s="264">
        <v>3</v>
      </c>
      <c r="P397" s="264">
        <v>1179</v>
      </c>
      <c r="Q397" s="264">
        <v>1070.02</v>
      </c>
      <c r="R397" s="151"/>
      <c r="S397" s="93"/>
      <c r="T397" s="89"/>
    </row>
    <row r="398" spans="1:21" s="42" customFormat="1" ht="13.5" customHeight="1" x14ac:dyDescent="0.25">
      <c r="A398" s="186">
        <v>85</v>
      </c>
      <c r="B398" s="179" t="s">
        <v>51</v>
      </c>
      <c r="C398" s="264">
        <v>683</v>
      </c>
      <c r="D398" s="264">
        <v>9939</v>
      </c>
      <c r="E398" s="263">
        <v>6644.6737724999848</v>
      </c>
      <c r="F398" s="264">
        <v>493</v>
      </c>
      <c r="G398" s="264">
        <v>1115</v>
      </c>
      <c r="H398" s="263">
        <v>632.66835210000056</v>
      </c>
      <c r="I398" s="264">
        <v>144</v>
      </c>
      <c r="J398" s="264">
        <v>3211</v>
      </c>
      <c r="K398" s="263">
        <v>1977.8832028999993</v>
      </c>
      <c r="L398" s="264">
        <v>42</v>
      </c>
      <c r="M398" s="264">
        <v>4328</v>
      </c>
      <c r="N398" s="263">
        <v>3024.0927996</v>
      </c>
      <c r="O398" s="264">
        <v>4</v>
      </c>
      <c r="P398" s="264">
        <v>1285</v>
      </c>
      <c r="Q398" s="264">
        <v>1010.0294178999999</v>
      </c>
      <c r="R398" s="151"/>
      <c r="S398" s="93"/>
      <c r="T398" s="89"/>
    </row>
    <row r="399" spans="1:21" s="42" customFormat="1" ht="13.5" customHeight="1" x14ac:dyDescent="0.25">
      <c r="A399" s="186">
        <v>86</v>
      </c>
      <c r="B399" s="179" t="s">
        <v>52</v>
      </c>
      <c r="C399" s="264">
        <v>1779</v>
      </c>
      <c r="D399" s="264">
        <v>18149</v>
      </c>
      <c r="E399" s="263">
        <v>14331.331962000089</v>
      </c>
      <c r="F399" s="264">
        <v>1653</v>
      </c>
      <c r="G399" s="264">
        <v>3155</v>
      </c>
      <c r="H399" s="263">
        <v>2145.4581398000041</v>
      </c>
      <c r="I399" s="264">
        <v>77</v>
      </c>
      <c r="J399" s="264">
        <v>1446</v>
      </c>
      <c r="K399" s="263">
        <v>1053.8705715000003</v>
      </c>
      <c r="L399" s="264">
        <v>38</v>
      </c>
      <c r="M399" s="264">
        <v>3795</v>
      </c>
      <c r="N399" s="263">
        <v>2950.8085034000005</v>
      </c>
      <c r="O399" s="264">
        <v>11</v>
      </c>
      <c r="P399" s="264">
        <v>9753</v>
      </c>
      <c r="Q399" s="264">
        <v>8181.1947473</v>
      </c>
      <c r="R399" s="151"/>
      <c r="S399" s="93"/>
      <c r="T399" s="89"/>
    </row>
    <row r="400" spans="1:21" s="42" customFormat="1" ht="13.5" customHeight="1" x14ac:dyDescent="0.25">
      <c r="A400" s="186">
        <v>87</v>
      </c>
      <c r="B400" s="179" t="s">
        <v>53</v>
      </c>
      <c r="C400" s="264">
        <v>66</v>
      </c>
      <c r="D400" s="264">
        <v>3476</v>
      </c>
      <c r="E400" s="263">
        <v>2530.3882897000003</v>
      </c>
      <c r="F400" s="264">
        <v>12</v>
      </c>
      <c r="G400" s="264">
        <v>67</v>
      </c>
      <c r="H400" s="263">
        <v>45.509039399999999</v>
      </c>
      <c r="I400" s="264">
        <v>38</v>
      </c>
      <c r="J400" s="264">
        <v>951</v>
      </c>
      <c r="K400" s="263">
        <v>666.87944849999997</v>
      </c>
      <c r="L400" s="264">
        <v>14</v>
      </c>
      <c r="M400" s="264">
        <v>1703</v>
      </c>
      <c r="N400" s="263">
        <v>1293.1517753999999</v>
      </c>
      <c r="O400" s="264">
        <v>2</v>
      </c>
      <c r="P400" s="264">
        <v>755</v>
      </c>
      <c r="Q400" s="264">
        <v>524.84802639999998</v>
      </c>
      <c r="R400" s="151"/>
      <c r="S400" s="93"/>
      <c r="T400" s="88"/>
    </row>
    <row r="401" spans="1:21" s="42" customFormat="1" ht="13.5" customHeight="1" x14ac:dyDescent="0.25">
      <c r="A401" s="186">
        <v>88</v>
      </c>
      <c r="B401" s="179" t="s">
        <v>54</v>
      </c>
      <c r="C401" s="264">
        <v>258</v>
      </c>
      <c r="D401" s="264">
        <v>4349</v>
      </c>
      <c r="E401" s="263">
        <v>2832.2333574999993</v>
      </c>
      <c r="F401" s="264">
        <v>141</v>
      </c>
      <c r="G401" s="264">
        <v>498</v>
      </c>
      <c r="H401" s="263">
        <v>323.85251220000009</v>
      </c>
      <c r="I401" s="264">
        <v>103</v>
      </c>
      <c r="J401" s="264">
        <v>2304</v>
      </c>
      <c r="K401" s="263">
        <v>1575.5901008999999</v>
      </c>
      <c r="L401" s="264">
        <v>13</v>
      </c>
      <c r="M401" s="264">
        <v>1292</v>
      </c>
      <c r="N401" s="263">
        <v>715.68844189999993</v>
      </c>
      <c r="O401" s="264">
        <v>1</v>
      </c>
      <c r="P401" s="264">
        <v>255</v>
      </c>
      <c r="Q401" s="264">
        <v>217.10230250000001</v>
      </c>
      <c r="R401" s="151"/>
      <c r="S401" s="93"/>
      <c r="T401" s="89"/>
    </row>
    <row r="402" spans="1:21" s="42" customFormat="1" ht="13.5" customHeight="1" x14ac:dyDescent="0.25">
      <c r="A402" s="186" t="s">
        <v>55</v>
      </c>
      <c r="B402" s="179" t="s">
        <v>56</v>
      </c>
      <c r="C402" s="264">
        <v>602</v>
      </c>
      <c r="D402" s="264">
        <v>3617</v>
      </c>
      <c r="E402" s="263">
        <v>2516.8988821999978</v>
      </c>
      <c r="F402" s="264">
        <v>538</v>
      </c>
      <c r="G402" s="264">
        <v>1078</v>
      </c>
      <c r="H402" s="263">
        <v>663.34267270000157</v>
      </c>
      <c r="I402" s="264">
        <v>53</v>
      </c>
      <c r="J402" s="264">
        <v>1088</v>
      </c>
      <c r="K402" s="263">
        <v>682.53864560000011</v>
      </c>
      <c r="L402" s="264">
        <v>9</v>
      </c>
      <c r="M402" s="264">
        <v>841</v>
      </c>
      <c r="N402" s="263">
        <v>645.88967869999999</v>
      </c>
      <c r="O402" s="264">
        <v>2</v>
      </c>
      <c r="P402" s="264">
        <v>610</v>
      </c>
      <c r="Q402" s="264">
        <v>525.12788520000004</v>
      </c>
      <c r="R402" s="151"/>
      <c r="S402" s="93"/>
      <c r="T402" s="89"/>
    </row>
    <row r="403" spans="1:21" s="42" customFormat="1" ht="13.5" customHeight="1" x14ac:dyDescent="0.25">
      <c r="A403" s="186" t="s">
        <v>57</v>
      </c>
      <c r="B403" s="179" t="s">
        <v>58</v>
      </c>
      <c r="C403" s="264">
        <v>1211</v>
      </c>
      <c r="D403" s="264">
        <v>4982</v>
      </c>
      <c r="E403" s="263">
        <v>3419.3344408999901</v>
      </c>
      <c r="F403" s="264">
        <v>1133</v>
      </c>
      <c r="G403" s="264">
        <v>2213</v>
      </c>
      <c r="H403" s="263">
        <v>1556.9183745000005</v>
      </c>
      <c r="I403" s="264">
        <v>64</v>
      </c>
      <c r="J403" s="264">
        <v>1357</v>
      </c>
      <c r="K403" s="263">
        <v>872.98343039999997</v>
      </c>
      <c r="L403" s="264">
        <v>14</v>
      </c>
      <c r="M403" s="264">
        <v>1412</v>
      </c>
      <c r="N403" s="263">
        <v>989.43263600000012</v>
      </c>
      <c r="O403" s="264">
        <v>0</v>
      </c>
      <c r="P403" s="264">
        <v>0</v>
      </c>
      <c r="Q403" s="264">
        <v>0</v>
      </c>
      <c r="R403" s="151"/>
      <c r="S403" s="93"/>
      <c r="T403" s="89"/>
    </row>
    <row r="404" spans="1:21" s="42" customFormat="1" ht="13.5" customHeight="1" x14ac:dyDescent="0.25">
      <c r="A404" s="242"/>
      <c r="B404" s="242"/>
      <c r="C404" s="264"/>
      <c r="D404" s="264"/>
      <c r="E404" s="264"/>
      <c r="F404" s="264"/>
      <c r="G404" s="264"/>
      <c r="H404" s="264"/>
      <c r="I404" s="264"/>
      <c r="J404" s="264"/>
      <c r="K404" s="264"/>
      <c r="L404" s="264"/>
      <c r="M404" s="264"/>
      <c r="N404" s="264"/>
      <c r="O404" s="264"/>
      <c r="P404" s="264"/>
      <c r="Q404" s="264"/>
      <c r="R404" s="151"/>
      <c r="S404" s="93"/>
      <c r="T404" s="88"/>
    </row>
    <row r="405" spans="1:21" s="42" customFormat="1" ht="13.5" customHeight="1" x14ac:dyDescent="0.25">
      <c r="A405" s="205" t="s">
        <v>162</v>
      </c>
      <c r="B405" s="242"/>
      <c r="C405" s="264"/>
      <c r="D405" s="264"/>
      <c r="E405" s="264"/>
      <c r="F405" s="264"/>
      <c r="G405" s="264"/>
      <c r="H405" s="264"/>
      <c r="I405" s="264"/>
      <c r="J405" s="264"/>
      <c r="K405" s="264"/>
      <c r="L405" s="264"/>
      <c r="M405" s="264"/>
      <c r="N405" s="264"/>
      <c r="O405" s="264"/>
      <c r="P405" s="264"/>
      <c r="Q405" s="264"/>
      <c r="R405" s="151"/>
      <c r="S405" s="93"/>
      <c r="T405" s="88"/>
      <c r="U405" s="41"/>
    </row>
    <row r="406" spans="1:21" s="42" customFormat="1" ht="13.5" customHeight="1" x14ac:dyDescent="0.25">
      <c r="A406" s="234" t="s">
        <v>218</v>
      </c>
      <c r="B406" s="242"/>
      <c r="C406" s="264"/>
      <c r="D406" s="264"/>
      <c r="E406" s="264"/>
      <c r="F406" s="264"/>
      <c r="G406" s="264"/>
      <c r="H406" s="264"/>
      <c r="I406" s="264"/>
      <c r="J406" s="264"/>
      <c r="K406" s="264"/>
      <c r="L406" s="264"/>
      <c r="M406" s="264"/>
      <c r="N406" s="264"/>
      <c r="O406" s="264"/>
      <c r="P406" s="264"/>
      <c r="Q406" s="264"/>
      <c r="R406" s="151"/>
      <c r="S406" s="93"/>
      <c r="T406" s="89"/>
    </row>
    <row r="407" spans="1:21" s="42" customFormat="1" ht="13.5" customHeight="1" x14ac:dyDescent="0.25">
      <c r="A407" s="250" t="s">
        <v>219</v>
      </c>
      <c r="B407" s="242"/>
      <c r="C407" s="264"/>
      <c r="D407" s="264"/>
      <c r="E407" s="264"/>
      <c r="F407" s="264"/>
      <c r="G407" s="264"/>
      <c r="H407" s="264"/>
      <c r="I407" s="264"/>
      <c r="J407" s="264"/>
      <c r="K407" s="264"/>
      <c r="L407" s="264"/>
      <c r="M407" s="264"/>
      <c r="N407" s="264"/>
      <c r="O407" s="264"/>
      <c r="P407" s="264"/>
      <c r="Q407" s="264"/>
      <c r="R407" s="151"/>
      <c r="S407" s="93"/>
      <c r="T407" s="89"/>
    </row>
    <row r="408" spans="1:21" s="42" customFormat="1" ht="13.5" customHeight="1" x14ac:dyDescent="0.25">
      <c r="A408" s="235" t="s">
        <v>207</v>
      </c>
      <c r="B408" s="242"/>
      <c r="C408" s="264"/>
      <c r="D408" s="264"/>
      <c r="E408" s="264"/>
      <c r="F408" s="264"/>
      <c r="G408" s="264"/>
      <c r="H408" s="264"/>
      <c r="I408" s="264"/>
      <c r="J408" s="264"/>
      <c r="K408" s="264"/>
      <c r="L408" s="264"/>
      <c r="M408" s="264"/>
      <c r="N408" s="264"/>
      <c r="O408" s="264"/>
      <c r="P408" s="264"/>
      <c r="Q408" s="264"/>
      <c r="R408" s="151"/>
      <c r="S408" s="93"/>
      <c r="T408" s="89"/>
    </row>
    <row r="409" spans="1:21" s="42" customFormat="1" ht="13.5" customHeight="1" x14ac:dyDescent="0.25">
      <c r="A409" s="235" t="s">
        <v>221</v>
      </c>
      <c r="B409" s="242"/>
      <c r="C409" s="264"/>
      <c r="D409" s="264"/>
      <c r="E409" s="264"/>
      <c r="F409" s="264"/>
      <c r="G409" s="264"/>
      <c r="H409" s="264"/>
      <c r="I409" s="264"/>
      <c r="J409" s="264"/>
      <c r="K409" s="264"/>
      <c r="L409" s="264"/>
      <c r="M409" s="264"/>
      <c r="N409" s="264"/>
      <c r="O409" s="264"/>
      <c r="P409" s="264"/>
      <c r="Q409" s="264"/>
      <c r="R409" s="151"/>
      <c r="S409" s="93"/>
      <c r="T409" s="88"/>
    </row>
    <row r="410" spans="1:21" s="41" customFormat="1" ht="13.5" customHeight="1" x14ac:dyDescent="0.25">
      <c r="A410" s="235" t="s">
        <v>227</v>
      </c>
      <c r="B410" s="242"/>
      <c r="C410" s="264"/>
      <c r="D410" s="264"/>
      <c r="E410" s="264"/>
      <c r="F410" s="264"/>
      <c r="G410" s="264"/>
      <c r="H410" s="264"/>
      <c r="I410" s="264"/>
      <c r="J410" s="264"/>
      <c r="K410" s="264"/>
      <c r="L410" s="264"/>
      <c r="M410" s="264"/>
      <c r="N410" s="264"/>
      <c r="O410" s="264"/>
      <c r="P410" s="264"/>
      <c r="Q410" s="264"/>
      <c r="R410" s="151"/>
      <c r="S410" s="93"/>
      <c r="T410" s="89"/>
      <c r="U410" s="42"/>
    </row>
    <row r="411" spans="1:21" s="42" customFormat="1" ht="13.5" customHeight="1" x14ac:dyDescent="0.25">
      <c r="A411" s="243"/>
      <c r="B411" s="242"/>
      <c r="C411" s="264"/>
      <c r="D411" s="264"/>
      <c r="E411" s="264"/>
      <c r="F411" s="264"/>
      <c r="G411" s="264"/>
      <c r="H411" s="264"/>
      <c r="I411" s="264"/>
      <c r="J411" s="264"/>
      <c r="K411" s="264"/>
      <c r="L411" s="264"/>
      <c r="M411" s="264"/>
      <c r="N411" s="264"/>
      <c r="O411" s="264"/>
      <c r="P411" s="264"/>
      <c r="Q411" s="264"/>
      <c r="R411" s="82"/>
      <c r="S411" s="93"/>
      <c r="T411" s="89"/>
    </row>
    <row r="412" spans="1:21" s="42" customFormat="1" ht="13.5" customHeight="1" x14ac:dyDescent="0.25">
      <c r="A412" s="243" t="s">
        <v>272</v>
      </c>
      <c r="B412" s="242"/>
      <c r="C412" s="264"/>
      <c r="D412" s="264"/>
      <c r="E412" s="264"/>
      <c r="F412" s="264"/>
      <c r="G412" s="264"/>
      <c r="H412" s="264"/>
      <c r="I412" s="264"/>
      <c r="J412" s="264"/>
      <c r="K412" s="264"/>
      <c r="L412" s="264"/>
      <c r="M412" s="264"/>
      <c r="N412" s="264"/>
      <c r="O412" s="264"/>
      <c r="P412" s="264"/>
      <c r="Q412" s="264"/>
      <c r="R412" s="82"/>
      <c r="S412" s="93"/>
      <c r="T412" s="89"/>
    </row>
    <row r="413" spans="1:21" s="42" customFormat="1" ht="13.5" customHeight="1" x14ac:dyDescent="0.25">
      <c r="A413" s="159"/>
      <c r="B413" s="161"/>
      <c r="C413" s="264"/>
      <c r="D413" s="264"/>
      <c r="E413" s="264"/>
      <c r="F413" s="264"/>
      <c r="G413" s="264"/>
      <c r="H413" s="264"/>
      <c r="I413" s="264"/>
      <c r="J413" s="264"/>
      <c r="K413" s="264"/>
      <c r="L413" s="264"/>
      <c r="M413" s="264"/>
      <c r="N413" s="264"/>
      <c r="O413" s="264"/>
      <c r="P413" s="264"/>
      <c r="Q413" s="264"/>
      <c r="R413" s="82"/>
      <c r="S413" s="93"/>
      <c r="T413" s="89"/>
    </row>
    <row r="414" spans="1:21" s="42" customFormat="1" ht="13.5" customHeight="1" x14ac:dyDescent="0.25">
      <c r="A414" s="151"/>
      <c r="B414" s="161"/>
      <c r="C414" s="264"/>
      <c r="D414" s="264"/>
      <c r="E414" s="264"/>
      <c r="F414" s="264"/>
      <c r="G414" s="264"/>
      <c r="H414" s="264"/>
      <c r="I414" s="264"/>
      <c r="J414" s="264"/>
      <c r="K414" s="264"/>
      <c r="L414" s="264"/>
      <c r="M414" s="264"/>
      <c r="N414" s="264"/>
      <c r="O414" s="264"/>
      <c r="P414" s="264"/>
      <c r="Q414" s="264"/>
      <c r="R414" s="82"/>
      <c r="S414" s="93"/>
      <c r="T414" s="70"/>
    </row>
    <row r="415" spans="1:21" s="42" customFormat="1" ht="13.5" customHeight="1" x14ac:dyDescent="0.25">
      <c r="A415" s="239" t="s">
        <v>292</v>
      </c>
      <c r="B415" s="245"/>
      <c r="C415" s="264"/>
      <c r="D415" s="264"/>
      <c r="E415" s="264"/>
      <c r="F415" s="264"/>
      <c r="G415" s="264"/>
      <c r="H415" s="264"/>
      <c r="I415" s="264"/>
      <c r="J415" s="264"/>
      <c r="K415" s="264"/>
      <c r="L415" s="264"/>
      <c r="M415" s="264"/>
      <c r="N415" s="264"/>
      <c r="O415" s="264"/>
      <c r="P415" s="264"/>
      <c r="Q415" s="264"/>
      <c r="R415" s="82"/>
      <c r="S415" s="93"/>
      <c r="T415" s="70"/>
    </row>
    <row r="416" spans="1:21" s="42" customFormat="1" ht="13.5" customHeight="1" x14ac:dyDescent="0.25">
      <c r="A416" s="208" t="s">
        <v>0</v>
      </c>
      <c r="B416" s="244"/>
      <c r="C416" s="264"/>
      <c r="D416" s="264"/>
      <c r="E416" s="264"/>
      <c r="F416" s="264"/>
      <c r="G416" s="264"/>
      <c r="H416" s="264"/>
      <c r="I416" s="264"/>
      <c r="J416" s="264"/>
      <c r="K416" s="264"/>
      <c r="L416" s="264"/>
      <c r="M416" s="264"/>
      <c r="N416" s="264"/>
      <c r="O416" s="264"/>
      <c r="P416" s="264"/>
      <c r="Q416" s="264"/>
      <c r="R416" s="82"/>
      <c r="S416" s="93"/>
      <c r="T416" s="72"/>
    </row>
    <row r="417" spans="1:21" s="42" customFormat="1" ht="13.5" customHeight="1" x14ac:dyDescent="0.25">
      <c r="A417" s="208"/>
      <c r="B417" s="244"/>
      <c r="C417" s="264"/>
      <c r="D417" s="264"/>
      <c r="E417" s="264"/>
      <c r="F417" s="264"/>
      <c r="G417" s="264"/>
      <c r="H417" s="264"/>
      <c r="I417" s="264"/>
      <c r="J417" s="264"/>
      <c r="K417" s="264"/>
      <c r="L417" s="264"/>
      <c r="M417" s="264"/>
      <c r="N417" s="264"/>
      <c r="O417" s="264"/>
      <c r="P417" s="264"/>
      <c r="Q417" s="264"/>
      <c r="R417" s="82"/>
      <c r="S417" s="93"/>
      <c r="T417" s="70"/>
      <c r="U417" s="7"/>
    </row>
    <row r="418" spans="1:21" s="42" customFormat="1" ht="13.5" customHeight="1" x14ac:dyDescent="0.25">
      <c r="A418" s="204" t="s">
        <v>72</v>
      </c>
      <c r="B418" s="211" t="s">
        <v>65</v>
      </c>
      <c r="C418" s="246"/>
      <c r="D418" s="246"/>
      <c r="E418" s="247"/>
      <c r="F418" s="246"/>
      <c r="G418" s="246"/>
      <c r="H418" s="247"/>
      <c r="I418" s="246"/>
      <c r="J418" s="246"/>
      <c r="K418" s="247"/>
      <c r="L418" s="246"/>
      <c r="M418" s="246"/>
      <c r="N418" s="247"/>
      <c r="O418" s="246"/>
      <c r="P418" s="246"/>
      <c r="Q418" s="247" t="s">
        <v>211</v>
      </c>
      <c r="R418" s="82"/>
      <c r="S418" s="93"/>
      <c r="T418" s="83"/>
      <c r="U418" s="7"/>
    </row>
    <row r="419" spans="1:21" s="42" customFormat="1" ht="13.5" customHeight="1" x14ac:dyDescent="0.2">
      <c r="A419" s="209"/>
      <c r="B419" s="211"/>
      <c r="C419" s="247"/>
      <c r="D419" s="247"/>
      <c r="E419" s="216" t="s">
        <v>1</v>
      </c>
      <c r="F419" s="247"/>
      <c r="G419" s="247"/>
      <c r="H419" s="216" t="s">
        <v>169</v>
      </c>
      <c r="I419" s="247"/>
      <c r="J419" s="247"/>
      <c r="K419" s="216" t="s">
        <v>168</v>
      </c>
      <c r="L419" s="247"/>
      <c r="M419" s="247"/>
      <c r="N419" s="216" t="s">
        <v>167</v>
      </c>
      <c r="O419" s="247"/>
      <c r="P419" s="247"/>
      <c r="Q419" s="247" t="s">
        <v>170</v>
      </c>
      <c r="R419" s="82"/>
      <c r="S419" s="207" t="s">
        <v>192</v>
      </c>
      <c r="T419" s="75"/>
      <c r="U419" s="7"/>
    </row>
    <row r="420" spans="1:21" s="42" customFormat="1" ht="13.5" customHeight="1" x14ac:dyDescent="0.25">
      <c r="A420" s="210"/>
      <c r="B420" s="210"/>
      <c r="C420" s="248" t="s">
        <v>66</v>
      </c>
      <c r="D420" s="248" t="s">
        <v>223</v>
      </c>
      <c r="E420" s="249" t="s">
        <v>222</v>
      </c>
      <c r="F420" s="248" t="s">
        <v>66</v>
      </c>
      <c r="G420" s="248" t="s">
        <v>223</v>
      </c>
      <c r="H420" s="249" t="s">
        <v>222</v>
      </c>
      <c r="I420" s="248" t="s">
        <v>66</v>
      </c>
      <c r="J420" s="248" t="s">
        <v>223</v>
      </c>
      <c r="K420" s="249" t="s">
        <v>222</v>
      </c>
      <c r="L420" s="248" t="s">
        <v>66</v>
      </c>
      <c r="M420" s="248" t="s">
        <v>223</v>
      </c>
      <c r="N420" s="249" t="s">
        <v>222</v>
      </c>
      <c r="O420" s="248" t="s">
        <v>66</v>
      </c>
      <c r="P420" s="248" t="s">
        <v>223</v>
      </c>
      <c r="Q420" s="248" t="s">
        <v>222</v>
      </c>
      <c r="R420" s="70"/>
      <c r="S420" s="75"/>
      <c r="T420" s="75"/>
      <c r="U420" s="7"/>
    </row>
    <row r="421" spans="1:21" s="42" customFormat="1" ht="13.5" customHeight="1" x14ac:dyDescent="0.25">
      <c r="A421" s="212"/>
      <c r="B421" s="241" t="s">
        <v>1</v>
      </c>
      <c r="C421" s="218">
        <v>12384</v>
      </c>
      <c r="D421" s="218">
        <v>117169</v>
      </c>
      <c r="E421" s="219">
        <v>92104.410025799953</v>
      </c>
      <c r="F421" s="218">
        <f>+F422+F424+F442</f>
        <v>10472</v>
      </c>
      <c r="G421" s="218">
        <f t="shared" ref="G421:Q421" si="0">+G422+G424+G442</f>
        <v>24262</v>
      </c>
      <c r="H421" s="219">
        <f t="shared" si="0"/>
        <v>17782.280541799995</v>
      </c>
      <c r="I421" s="218">
        <f t="shared" si="0"/>
        <v>1528</v>
      </c>
      <c r="J421" s="218">
        <f t="shared" si="0"/>
        <v>31408</v>
      </c>
      <c r="K421" s="219">
        <f t="shared" si="0"/>
        <v>24400.781695500002</v>
      </c>
      <c r="L421" s="218">
        <f t="shared" si="0"/>
        <v>332</v>
      </c>
      <c r="M421" s="218">
        <f t="shared" si="0"/>
        <v>34196</v>
      </c>
      <c r="N421" s="219">
        <f t="shared" si="0"/>
        <v>27550.454974</v>
      </c>
      <c r="O421" s="218">
        <f t="shared" si="0"/>
        <v>52</v>
      </c>
      <c r="P421" s="218">
        <f t="shared" si="0"/>
        <v>27303</v>
      </c>
      <c r="Q421" s="218">
        <f t="shared" si="0"/>
        <v>22370.892814500003</v>
      </c>
      <c r="R421" s="70"/>
      <c r="S421" s="75"/>
      <c r="T421" s="75"/>
      <c r="U421" s="7"/>
    </row>
    <row r="422" spans="1:21" ht="13.5" customHeight="1" x14ac:dyDescent="0.25">
      <c r="A422" s="212" t="s">
        <v>205</v>
      </c>
      <c r="B422" s="241"/>
      <c r="C422" s="218">
        <v>20</v>
      </c>
      <c r="D422" s="218">
        <v>145</v>
      </c>
      <c r="E422" s="219">
        <v>124.87258239999998</v>
      </c>
      <c r="F422" s="218">
        <v>15</v>
      </c>
      <c r="G422" s="218">
        <v>40</v>
      </c>
      <c r="H422" s="219">
        <v>26.334049500000003</v>
      </c>
      <c r="I422" s="218">
        <v>5</v>
      </c>
      <c r="J422" s="218">
        <v>105</v>
      </c>
      <c r="K422" s="219">
        <v>98.538532899999993</v>
      </c>
      <c r="L422" s="218">
        <v>0</v>
      </c>
      <c r="M422" s="218">
        <v>0</v>
      </c>
      <c r="N422" s="219">
        <v>0</v>
      </c>
      <c r="O422" s="218">
        <v>0</v>
      </c>
      <c r="P422" s="218">
        <v>0</v>
      </c>
      <c r="Q422" s="218">
        <v>0</v>
      </c>
      <c r="R422" s="72"/>
      <c r="S422" s="86"/>
      <c r="T422" s="85"/>
    </row>
    <row r="423" spans="1:21" ht="13.5" customHeight="1" x14ac:dyDescent="0.25">
      <c r="A423" s="186" t="s">
        <v>2</v>
      </c>
      <c r="B423" s="179" t="s">
        <v>3</v>
      </c>
      <c r="C423" s="264">
        <v>20</v>
      </c>
      <c r="D423" s="264">
        <v>145</v>
      </c>
      <c r="E423" s="263">
        <v>124.87258239999998</v>
      </c>
      <c r="F423" s="264">
        <v>15</v>
      </c>
      <c r="G423" s="264">
        <v>40</v>
      </c>
      <c r="H423" s="263">
        <v>26.334049500000003</v>
      </c>
      <c r="I423" s="264">
        <v>5</v>
      </c>
      <c r="J423" s="264">
        <v>105</v>
      </c>
      <c r="K423" s="263">
        <v>98.538532899999993</v>
      </c>
      <c r="L423" s="264">
        <v>0</v>
      </c>
      <c r="M423" s="264">
        <v>0</v>
      </c>
      <c r="N423" s="263">
        <v>0</v>
      </c>
      <c r="O423" s="264">
        <v>0</v>
      </c>
      <c r="P423" s="264">
        <v>0</v>
      </c>
      <c r="Q423" s="264">
        <v>0</v>
      </c>
      <c r="R423" s="70"/>
      <c r="S423" s="87"/>
      <c r="T423" s="87"/>
    </row>
    <row r="424" spans="1:21" ht="13.5" customHeight="1" x14ac:dyDescent="0.2">
      <c r="A424" s="188" t="s">
        <v>69</v>
      </c>
      <c r="B424" s="188"/>
      <c r="C424" s="218">
        <v>943</v>
      </c>
      <c r="D424" s="218">
        <v>6385</v>
      </c>
      <c r="E424" s="219">
        <v>5826.1017268000014</v>
      </c>
      <c r="F424" s="218">
        <v>806</v>
      </c>
      <c r="G424" s="218">
        <v>1839</v>
      </c>
      <c r="H424" s="219">
        <v>1578.1914371</v>
      </c>
      <c r="I424" s="218">
        <v>114</v>
      </c>
      <c r="J424" s="218">
        <v>2432</v>
      </c>
      <c r="K424" s="219">
        <v>2203.5016166</v>
      </c>
      <c r="L424" s="218">
        <v>23</v>
      </c>
      <c r="M424" s="218">
        <v>2114</v>
      </c>
      <c r="N424" s="219">
        <v>2044.4086731000002</v>
      </c>
      <c r="O424" s="218">
        <v>0</v>
      </c>
      <c r="P424" s="218">
        <v>0</v>
      </c>
      <c r="Q424" s="218">
        <v>0</v>
      </c>
      <c r="R424" s="83"/>
      <c r="S424" s="88"/>
      <c r="T424" s="88"/>
    </row>
    <row r="425" spans="1:21" ht="13.5" customHeight="1" x14ac:dyDescent="0.2">
      <c r="A425" s="186" t="s">
        <v>4</v>
      </c>
      <c r="B425" s="179" t="s">
        <v>5</v>
      </c>
      <c r="C425" s="264">
        <v>2</v>
      </c>
      <c r="D425" s="264">
        <v>23</v>
      </c>
      <c r="E425" s="263">
        <v>20.914223500000002</v>
      </c>
      <c r="F425" s="264">
        <v>1</v>
      </c>
      <c r="G425" s="264">
        <v>2</v>
      </c>
      <c r="H425" s="263" t="s">
        <v>226</v>
      </c>
      <c r="I425" s="264">
        <v>1</v>
      </c>
      <c r="J425" s="264">
        <v>21</v>
      </c>
      <c r="K425" s="263" t="s">
        <v>226</v>
      </c>
      <c r="L425" s="264">
        <v>0</v>
      </c>
      <c r="M425" s="264">
        <v>0</v>
      </c>
      <c r="N425" s="263">
        <v>0</v>
      </c>
      <c r="O425" s="264">
        <v>0</v>
      </c>
      <c r="P425" s="264">
        <v>0</v>
      </c>
      <c r="Q425" s="264">
        <v>0</v>
      </c>
      <c r="R425" s="75"/>
      <c r="S425" s="88"/>
      <c r="T425" s="88"/>
    </row>
    <row r="426" spans="1:21" ht="13.5" customHeight="1" x14ac:dyDescent="0.25">
      <c r="A426" s="186" t="s">
        <v>6</v>
      </c>
      <c r="B426" s="179" t="s">
        <v>7</v>
      </c>
      <c r="C426" s="264">
        <v>48</v>
      </c>
      <c r="D426" s="264">
        <v>332</v>
      </c>
      <c r="E426" s="263">
        <v>249.62662919999997</v>
      </c>
      <c r="F426" s="264">
        <v>35</v>
      </c>
      <c r="G426" s="264">
        <v>98</v>
      </c>
      <c r="H426" s="263">
        <v>73.477945800000015</v>
      </c>
      <c r="I426" s="264">
        <v>13</v>
      </c>
      <c r="J426" s="264">
        <v>234</v>
      </c>
      <c r="K426" s="263">
        <v>176.14868340000001</v>
      </c>
      <c r="L426" s="264">
        <v>0</v>
      </c>
      <c r="M426" s="264">
        <v>0</v>
      </c>
      <c r="N426" s="263">
        <v>0</v>
      </c>
      <c r="O426" s="264">
        <v>0</v>
      </c>
      <c r="P426" s="264">
        <v>0</v>
      </c>
      <c r="Q426" s="264">
        <v>0</v>
      </c>
      <c r="R426" s="75"/>
      <c r="S426" s="89"/>
      <c r="T426" s="89"/>
    </row>
    <row r="427" spans="1:21" ht="13.5" customHeight="1" x14ac:dyDescent="0.25">
      <c r="A427" s="186" t="s">
        <v>8</v>
      </c>
      <c r="B427" s="179" t="s">
        <v>9</v>
      </c>
      <c r="C427" s="264">
        <v>45</v>
      </c>
      <c r="D427" s="264">
        <v>60</v>
      </c>
      <c r="E427" s="263">
        <v>39.468314000000007</v>
      </c>
      <c r="F427" s="264">
        <v>45</v>
      </c>
      <c r="G427" s="264">
        <v>60</v>
      </c>
      <c r="H427" s="263">
        <v>39.468314000000007</v>
      </c>
      <c r="I427" s="264">
        <v>0</v>
      </c>
      <c r="J427" s="264">
        <v>0</v>
      </c>
      <c r="K427" s="263">
        <v>0</v>
      </c>
      <c r="L427" s="264">
        <v>0</v>
      </c>
      <c r="M427" s="264">
        <v>0</v>
      </c>
      <c r="N427" s="263">
        <v>0</v>
      </c>
      <c r="O427" s="264">
        <v>0</v>
      </c>
      <c r="P427" s="264">
        <v>0</v>
      </c>
      <c r="Q427" s="264">
        <v>0</v>
      </c>
      <c r="R427" s="75"/>
      <c r="S427" s="89"/>
      <c r="T427" s="89"/>
    </row>
    <row r="428" spans="1:21" ht="13.5" customHeight="1" x14ac:dyDescent="0.25">
      <c r="A428" s="186" t="s">
        <v>10</v>
      </c>
      <c r="B428" s="179" t="s">
        <v>11</v>
      </c>
      <c r="C428" s="264">
        <v>96</v>
      </c>
      <c r="D428" s="264">
        <v>483</v>
      </c>
      <c r="E428" s="263">
        <v>440.25608130000023</v>
      </c>
      <c r="F428" s="264">
        <v>87</v>
      </c>
      <c r="G428" s="264">
        <v>171</v>
      </c>
      <c r="H428" s="263">
        <v>143.90503980000005</v>
      </c>
      <c r="I428" s="264">
        <v>8</v>
      </c>
      <c r="J428" s="264">
        <v>119</v>
      </c>
      <c r="K428" s="263">
        <v>110.88815</v>
      </c>
      <c r="L428" s="264">
        <v>1</v>
      </c>
      <c r="M428" s="264">
        <v>193</v>
      </c>
      <c r="N428" s="263">
        <v>185.46289150000001</v>
      </c>
      <c r="O428" s="264">
        <v>0</v>
      </c>
      <c r="P428" s="264">
        <v>0</v>
      </c>
      <c r="Q428" s="264">
        <v>0</v>
      </c>
      <c r="R428" s="151"/>
      <c r="S428" s="89"/>
      <c r="T428" s="89"/>
    </row>
    <row r="429" spans="1:21" ht="13.5" customHeight="1" x14ac:dyDescent="0.2">
      <c r="A429" s="186" t="s">
        <v>73</v>
      </c>
      <c r="B429" s="179" t="s">
        <v>12</v>
      </c>
      <c r="C429" s="264">
        <v>3</v>
      </c>
      <c r="D429" s="264">
        <v>14</v>
      </c>
      <c r="E429" s="263">
        <v>10.8454569</v>
      </c>
      <c r="F429" s="264">
        <v>2</v>
      </c>
      <c r="G429" s="264">
        <v>4</v>
      </c>
      <c r="H429" s="263" t="s">
        <v>226</v>
      </c>
      <c r="I429" s="264">
        <v>1</v>
      </c>
      <c r="J429" s="264">
        <v>10</v>
      </c>
      <c r="K429" s="263" t="s">
        <v>226</v>
      </c>
      <c r="L429" s="264">
        <v>0</v>
      </c>
      <c r="M429" s="264">
        <v>0</v>
      </c>
      <c r="N429" s="263">
        <v>0</v>
      </c>
      <c r="O429" s="264">
        <v>0</v>
      </c>
      <c r="P429" s="264">
        <v>0</v>
      </c>
      <c r="Q429" s="264">
        <v>0</v>
      </c>
      <c r="R429" s="151"/>
      <c r="S429" s="88"/>
      <c r="T429" s="88"/>
    </row>
    <row r="430" spans="1:21" ht="13.5" customHeight="1" x14ac:dyDescent="0.2">
      <c r="A430" s="186">
        <v>21</v>
      </c>
      <c r="B430" s="179" t="s">
        <v>13</v>
      </c>
      <c r="C430" s="264">
        <v>1</v>
      </c>
      <c r="D430" s="264">
        <v>3</v>
      </c>
      <c r="E430" s="263" t="s">
        <v>226</v>
      </c>
      <c r="F430" s="264">
        <v>1</v>
      </c>
      <c r="G430" s="264">
        <v>3</v>
      </c>
      <c r="H430" s="263" t="s">
        <v>226</v>
      </c>
      <c r="I430" s="264">
        <v>0</v>
      </c>
      <c r="J430" s="264">
        <v>0</v>
      </c>
      <c r="K430" s="263">
        <v>0</v>
      </c>
      <c r="L430" s="264">
        <v>0</v>
      </c>
      <c r="M430" s="264">
        <v>0</v>
      </c>
      <c r="N430" s="263">
        <v>0</v>
      </c>
      <c r="O430" s="264">
        <v>0</v>
      </c>
      <c r="P430" s="264">
        <v>0</v>
      </c>
      <c r="Q430" s="264">
        <v>0</v>
      </c>
      <c r="R430" s="151"/>
      <c r="S430" s="88"/>
      <c r="T430" s="88"/>
    </row>
    <row r="431" spans="1:21" ht="13.5" customHeight="1" x14ac:dyDescent="0.2">
      <c r="A431" s="183" t="s">
        <v>74</v>
      </c>
      <c r="B431" s="179" t="s">
        <v>14</v>
      </c>
      <c r="C431" s="264">
        <v>12</v>
      </c>
      <c r="D431" s="264">
        <v>44</v>
      </c>
      <c r="E431" s="263">
        <v>37.656211299999995</v>
      </c>
      <c r="F431" s="264">
        <v>11</v>
      </c>
      <c r="G431" s="264">
        <v>26</v>
      </c>
      <c r="H431" s="263">
        <v>21.208014099999996</v>
      </c>
      <c r="I431" s="264">
        <v>1</v>
      </c>
      <c r="J431" s="264">
        <v>18</v>
      </c>
      <c r="K431" s="263">
        <v>16.448197199999999</v>
      </c>
      <c r="L431" s="264">
        <v>0</v>
      </c>
      <c r="M431" s="264">
        <v>0</v>
      </c>
      <c r="N431" s="263">
        <v>0</v>
      </c>
      <c r="O431" s="264">
        <v>0</v>
      </c>
      <c r="P431" s="264">
        <v>0</v>
      </c>
      <c r="Q431" s="264">
        <v>0</v>
      </c>
      <c r="R431" s="151"/>
      <c r="S431" s="90"/>
      <c r="T431" s="90"/>
    </row>
    <row r="432" spans="1:21" ht="13.5" customHeight="1" x14ac:dyDescent="0.2">
      <c r="A432" s="183" t="s">
        <v>79</v>
      </c>
      <c r="B432" s="179" t="s">
        <v>15</v>
      </c>
      <c r="C432" s="264">
        <v>45</v>
      </c>
      <c r="D432" s="264">
        <v>262</v>
      </c>
      <c r="E432" s="263">
        <v>243.80169250000003</v>
      </c>
      <c r="F432" s="264">
        <v>37</v>
      </c>
      <c r="G432" s="264">
        <v>100</v>
      </c>
      <c r="H432" s="263">
        <v>90.428969499999994</v>
      </c>
      <c r="I432" s="264">
        <v>8</v>
      </c>
      <c r="J432" s="264">
        <v>162</v>
      </c>
      <c r="K432" s="263">
        <v>153.37272300000001</v>
      </c>
      <c r="L432" s="264">
        <v>0</v>
      </c>
      <c r="M432" s="264">
        <v>0</v>
      </c>
      <c r="N432" s="263">
        <v>0</v>
      </c>
      <c r="O432" s="264">
        <v>0</v>
      </c>
      <c r="P432" s="264">
        <v>0</v>
      </c>
      <c r="Q432" s="264">
        <v>0</v>
      </c>
      <c r="R432" s="151"/>
      <c r="S432" s="90"/>
      <c r="T432" s="95"/>
    </row>
    <row r="433" spans="1:20" ht="13.5" customHeight="1" x14ac:dyDescent="0.2">
      <c r="A433" s="186">
        <v>26</v>
      </c>
      <c r="B433" s="179" t="s">
        <v>64</v>
      </c>
      <c r="C433" s="264">
        <v>12</v>
      </c>
      <c r="D433" s="264">
        <v>253</v>
      </c>
      <c r="E433" s="263">
        <v>239.95673380000002</v>
      </c>
      <c r="F433" s="264">
        <v>7</v>
      </c>
      <c r="G433" s="264">
        <v>16</v>
      </c>
      <c r="H433" s="263">
        <v>13.764978899999999</v>
      </c>
      <c r="I433" s="264">
        <v>4</v>
      </c>
      <c r="J433" s="264">
        <v>110</v>
      </c>
      <c r="K433" s="263">
        <v>99.269683799999996</v>
      </c>
      <c r="L433" s="264">
        <v>1</v>
      </c>
      <c r="M433" s="264">
        <v>127</v>
      </c>
      <c r="N433" s="263">
        <v>126.9220711</v>
      </c>
      <c r="O433" s="264">
        <v>0</v>
      </c>
      <c r="P433" s="264">
        <v>0</v>
      </c>
      <c r="Q433" s="264">
        <v>0</v>
      </c>
      <c r="R433" s="151"/>
      <c r="S433" s="90"/>
      <c r="T433" s="90"/>
    </row>
    <row r="434" spans="1:20" ht="13.5" customHeight="1" x14ac:dyDescent="0.25">
      <c r="A434" s="186">
        <v>27</v>
      </c>
      <c r="B434" s="179" t="s">
        <v>16</v>
      </c>
      <c r="C434" s="264">
        <v>6</v>
      </c>
      <c r="D434" s="264">
        <v>48</v>
      </c>
      <c r="E434" s="263">
        <v>42.643497400000001</v>
      </c>
      <c r="F434" s="264">
        <v>3</v>
      </c>
      <c r="G434" s="264">
        <v>4</v>
      </c>
      <c r="H434" s="263">
        <v>3.9840108000000001</v>
      </c>
      <c r="I434" s="264">
        <v>3</v>
      </c>
      <c r="J434" s="264">
        <v>44</v>
      </c>
      <c r="K434" s="263">
        <v>38.659486600000001</v>
      </c>
      <c r="L434" s="264">
        <v>0</v>
      </c>
      <c r="M434" s="264">
        <v>0</v>
      </c>
      <c r="N434" s="263">
        <v>0</v>
      </c>
      <c r="O434" s="264">
        <v>0</v>
      </c>
      <c r="P434" s="264">
        <v>0</v>
      </c>
      <c r="Q434" s="264">
        <v>0</v>
      </c>
      <c r="R434" s="151"/>
      <c r="S434" s="89"/>
      <c r="T434" s="89"/>
    </row>
    <row r="435" spans="1:20" ht="13.5" customHeight="1" x14ac:dyDescent="0.25">
      <c r="A435" s="186">
        <v>28</v>
      </c>
      <c r="B435" s="179" t="s">
        <v>17</v>
      </c>
      <c r="C435" s="264">
        <v>2</v>
      </c>
      <c r="D435" s="264">
        <v>4</v>
      </c>
      <c r="E435" s="263" t="s">
        <v>226</v>
      </c>
      <c r="F435" s="264">
        <v>2</v>
      </c>
      <c r="G435" s="264">
        <v>4</v>
      </c>
      <c r="H435" s="263" t="s">
        <v>226</v>
      </c>
      <c r="I435" s="264">
        <v>0</v>
      </c>
      <c r="J435" s="264">
        <v>0</v>
      </c>
      <c r="K435" s="263">
        <v>0</v>
      </c>
      <c r="L435" s="264">
        <v>0</v>
      </c>
      <c r="M435" s="264">
        <v>0</v>
      </c>
      <c r="N435" s="263">
        <v>0</v>
      </c>
      <c r="O435" s="264">
        <v>0</v>
      </c>
      <c r="P435" s="264">
        <v>0</v>
      </c>
      <c r="Q435" s="264">
        <v>0</v>
      </c>
      <c r="R435" s="151"/>
      <c r="S435" s="89"/>
      <c r="T435" s="89"/>
    </row>
    <row r="436" spans="1:20" ht="13.5" customHeight="1" x14ac:dyDescent="0.2">
      <c r="A436" s="183" t="s">
        <v>75</v>
      </c>
      <c r="B436" s="179" t="s">
        <v>18</v>
      </c>
      <c r="C436" s="264">
        <v>1</v>
      </c>
      <c r="D436" s="264">
        <v>10</v>
      </c>
      <c r="E436" s="263">
        <v>7.3284016000000003</v>
      </c>
      <c r="F436" s="264">
        <v>0</v>
      </c>
      <c r="G436" s="264">
        <v>0</v>
      </c>
      <c r="H436" s="263">
        <v>0</v>
      </c>
      <c r="I436" s="264">
        <v>1</v>
      </c>
      <c r="J436" s="264">
        <v>10</v>
      </c>
      <c r="K436" s="263">
        <v>7.3284016000000003</v>
      </c>
      <c r="L436" s="264">
        <v>0</v>
      </c>
      <c r="M436" s="264">
        <v>0</v>
      </c>
      <c r="N436" s="263">
        <v>0</v>
      </c>
      <c r="O436" s="264">
        <v>0</v>
      </c>
      <c r="P436" s="264">
        <v>0</v>
      </c>
      <c r="Q436" s="264">
        <v>0</v>
      </c>
      <c r="R436" s="151"/>
      <c r="S436" s="88"/>
      <c r="T436" s="88"/>
    </row>
    <row r="437" spans="1:20" ht="13.5" customHeight="1" x14ac:dyDescent="0.25">
      <c r="A437" s="186" t="s">
        <v>19</v>
      </c>
      <c r="B437" s="179" t="s">
        <v>20</v>
      </c>
      <c r="C437" s="264">
        <v>113</v>
      </c>
      <c r="D437" s="264">
        <v>368</v>
      </c>
      <c r="E437" s="263">
        <v>314.55908920000007</v>
      </c>
      <c r="F437" s="264">
        <v>107</v>
      </c>
      <c r="G437" s="264">
        <v>229</v>
      </c>
      <c r="H437" s="263">
        <v>189.97721290000004</v>
      </c>
      <c r="I437" s="264">
        <v>6</v>
      </c>
      <c r="J437" s="264">
        <v>139</v>
      </c>
      <c r="K437" s="263">
        <v>124.5818763</v>
      </c>
      <c r="L437" s="264">
        <v>0</v>
      </c>
      <c r="M437" s="264">
        <v>0</v>
      </c>
      <c r="N437" s="263">
        <v>0</v>
      </c>
      <c r="O437" s="264">
        <v>0</v>
      </c>
      <c r="P437" s="264">
        <v>0</v>
      </c>
      <c r="Q437" s="264">
        <v>0</v>
      </c>
      <c r="R437" s="151"/>
      <c r="S437" s="89"/>
      <c r="T437" s="89"/>
    </row>
    <row r="438" spans="1:20" ht="13.5" customHeight="1" x14ac:dyDescent="0.25">
      <c r="A438" s="186">
        <v>35</v>
      </c>
      <c r="B438" s="179" t="s">
        <v>21</v>
      </c>
      <c r="C438" s="264">
        <v>28</v>
      </c>
      <c r="D438" s="264">
        <v>677</v>
      </c>
      <c r="E438" s="263">
        <v>625.90540010000007</v>
      </c>
      <c r="F438" s="264">
        <v>14</v>
      </c>
      <c r="G438" s="264">
        <v>38</v>
      </c>
      <c r="H438" s="263">
        <v>29.034140399999998</v>
      </c>
      <c r="I438" s="264">
        <v>8</v>
      </c>
      <c r="J438" s="264">
        <v>194</v>
      </c>
      <c r="K438" s="263">
        <v>172.51999999999998</v>
      </c>
      <c r="L438" s="264">
        <v>6</v>
      </c>
      <c r="M438" s="264">
        <v>445</v>
      </c>
      <c r="N438" s="263">
        <v>424.35125970000001</v>
      </c>
      <c r="O438" s="264">
        <v>0</v>
      </c>
      <c r="P438" s="264">
        <v>0</v>
      </c>
      <c r="Q438" s="264">
        <v>0</v>
      </c>
      <c r="R438" s="151"/>
      <c r="S438" s="89"/>
      <c r="T438" s="89"/>
    </row>
    <row r="439" spans="1:20" ht="13.5" customHeight="1" x14ac:dyDescent="0.25">
      <c r="A439" s="186" t="s">
        <v>22</v>
      </c>
      <c r="B439" s="179" t="s">
        <v>71</v>
      </c>
      <c r="C439" s="264">
        <v>11</v>
      </c>
      <c r="D439" s="264">
        <v>270</v>
      </c>
      <c r="E439" s="263">
        <v>256.5633072</v>
      </c>
      <c r="F439" s="264">
        <v>4</v>
      </c>
      <c r="G439" s="264">
        <v>11</v>
      </c>
      <c r="H439" s="263">
        <v>9.9194572999999995</v>
      </c>
      <c r="I439" s="264">
        <v>6</v>
      </c>
      <c r="J439" s="264">
        <v>189</v>
      </c>
      <c r="K439" s="263">
        <v>179.64384990000002</v>
      </c>
      <c r="L439" s="264">
        <v>1</v>
      </c>
      <c r="M439" s="264">
        <v>70</v>
      </c>
      <c r="N439" s="263">
        <v>67</v>
      </c>
      <c r="O439" s="264">
        <v>0</v>
      </c>
      <c r="P439" s="264">
        <v>0</v>
      </c>
      <c r="Q439" s="264">
        <v>0</v>
      </c>
      <c r="R439" s="151"/>
      <c r="S439" s="89"/>
      <c r="T439" s="89"/>
    </row>
    <row r="440" spans="1:20" ht="13.5" customHeight="1" x14ac:dyDescent="0.25">
      <c r="A440" s="183" t="s">
        <v>76</v>
      </c>
      <c r="B440" s="179" t="s">
        <v>23</v>
      </c>
      <c r="C440" s="264">
        <v>84</v>
      </c>
      <c r="D440" s="264">
        <v>724</v>
      </c>
      <c r="E440" s="263">
        <v>677.95371419999992</v>
      </c>
      <c r="F440" s="264">
        <v>76</v>
      </c>
      <c r="G440" s="264">
        <v>182</v>
      </c>
      <c r="H440" s="263">
        <v>153.79597940000002</v>
      </c>
      <c r="I440" s="264">
        <v>4</v>
      </c>
      <c r="J440" s="264">
        <v>97</v>
      </c>
      <c r="K440" s="263">
        <v>90.652499500000005</v>
      </c>
      <c r="L440" s="264">
        <v>4</v>
      </c>
      <c r="M440" s="264">
        <v>445</v>
      </c>
      <c r="N440" s="263">
        <v>433.50523529999998</v>
      </c>
      <c r="O440" s="264">
        <v>0</v>
      </c>
      <c r="P440" s="264">
        <v>0</v>
      </c>
      <c r="Q440" s="264">
        <v>0</v>
      </c>
      <c r="R440" s="151"/>
      <c r="S440" s="89"/>
      <c r="T440" s="89"/>
    </row>
    <row r="441" spans="1:20" ht="13.5" customHeight="1" x14ac:dyDescent="0.25">
      <c r="A441" s="186">
        <v>43</v>
      </c>
      <c r="B441" s="179" t="s">
        <v>24</v>
      </c>
      <c r="C441" s="264">
        <v>434</v>
      </c>
      <c r="D441" s="264">
        <v>2810</v>
      </c>
      <c r="E441" s="263">
        <v>2613.1758160000009</v>
      </c>
      <c r="F441" s="264">
        <v>374</v>
      </c>
      <c r="G441" s="264">
        <v>891</v>
      </c>
      <c r="H441" s="263">
        <v>799.79363709999984</v>
      </c>
      <c r="I441" s="264">
        <v>50</v>
      </c>
      <c r="J441" s="264">
        <v>1085</v>
      </c>
      <c r="K441" s="263">
        <v>1006.2149634</v>
      </c>
      <c r="L441" s="264">
        <v>10</v>
      </c>
      <c r="M441" s="264">
        <v>834</v>
      </c>
      <c r="N441" s="263">
        <v>807.16721550000011</v>
      </c>
      <c r="O441" s="264">
        <v>0</v>
      </c>
      <c r="P441" s="264">
        <v>0</v>
      </c>
      <c r="Q441" s="264">
        <v>0</v>
      </c>
      <c r="R441" s="151"/>
      <c r="S441" s="89"/>
      <c r="T441" s="89"/>
    </row>
    <row r="442" spans="1:20" ht="13.5" customHeight="1" x14ac:dyDescent="0.25">
      <c r="A442" s="188" t="s">
        <v>70</v>
      </c>
      <c r="B442" s="188"/>
      <c r="C442" s="218">
        <v>11421</v>
      </c>
      <c r="D442" s="218">
        <v>110639</v>
      </c>
      <c r="E442" s="219">
        <v>86153.435716599954</v>
      </c>
      <c r="F442" s="218">
        <v>9651</v>
      </c>
      <c r="G442" s="218">
        <v>22383</v>
      </c>
      <c r="H442" s="219">
        <v>16177.755055199994</v>
      </c>
      <c r="I442" s="218">
        <v>1409</v>
      </c>
      <c r="J442" s="218">
        <v>28871</v>
      </c>
      <c r="K442" s="219">
        <v>22098.741546000001</v>
      </c>
      <c r="L442" s="218">
        <v>309</v>
      </c>
      <c r="M442" s="218">
        <v>32082</v>
      </c>
      <c r="N442" s="219">
        <v>25506.046300900001</v>
      </c>
      <c r="O442" s="218">
        <v>52</v>
      </c>
      <c r="P442" s="218">
        <v>27303</v>
      </c>
      <c r="Q442" s="218">
        <v>22370.892814500003</v>
      </c>
      <c r="R442" s="151"/>
      <c r="S442" s="89"/>
      <c r="T442" s="89"/>
    </row>
    <row r="443" spans="1:20" ht="13.5" customHeight="1" x14ac:dyDescent="0.25">
      <c r="A443" s="186">
        <v>45</v>
      </c>
      <c r="B443" s="179" t="s">
        <v>25</v>
      </c>
      <c r="C443" s="264">
        <v>151</v>
      </c>
      <c r="D443" s="264">
        <v>663</v>
      </c>
      <c r="E443" s="263">
        <v>602.81417259999978</v>
      </c>
      <c r="F443" s="264">
        <v>142</v>
      </c>
      <c r="G443" s="264">
        <v>361</v>
      </c>
      <c r="H443" s="263">
        <v>318.91425800000007</v>
      </c>
      <c r="I443" s="264">
        <v>8</v>
      </c>
      <c r="J443" s="264">
        <v>173</v>
      </c>
      <c r="K443" s="263">
        <v>165.56895039999998</v>
      </c>
      <c r="L443" s="264">
        <v>1</v>
      </c>
      <c r="M443" s="264">
        <v>129</v>
      </c>
      <c r="N443" s="263">
        <v>118.3309642</v>
      </c>
      <c r="O443" s="264">
        <v>0</v>
      </c>
      <c r="P443" s="264">
        <v>0</v>
      </c>
      <c r="Q443" s="264">
        <v>0</v>
      </c>
      <c r="R443" s="151"/>
      <c r="S443" s="89"/>
      <c r="T443" s="89"/>
    </row>
    <row r="444" spans="1:20" ht="13.5" customHeight="1" x14ac:dyDescent="0.25">
      <c r="A444" s="186">
        <v>46</v>
      </c>
      <c r="B444" s="179" t="s">
        <v>26</v>
      </c>
      <c r="C444" s="264">
        <v>320</v>
      </c>
      <c r="D444" s="264">
        <v>2208</v>
      </c>
      <c r="E444" s="263">
        <v>1995.0684825000021</v>
      </c>
      <c r="F444" s="264">
        <v>275</v>
      </c>
      <c r="G444" s="264">
        <v>757</v>
      </c>
      <c r="H444" s="263">
        <v>636.63596329999939</v>
      </c>
      <c r="I444" s="264">
        <v>38</v>
      </c>
      <c r="J444" s="264">
        <v>712</v>
      </c>
      <c r="K444" s="263">
        <v>657.13641499999994</v>
      </c>
      <c r="L444" s="264">
        <v>7</v>
      </c>
      <c r="M444" s="264">
        <v>739</v>
      </c>
      <c r="N444" s="263">
        <v>701.29610419999995</v>
      </c>
      <c r="O444" s="264">
        <v>0</v>
      </c>
      <c r="P444" s="264">
        <v>0</v>
      </c>
      <c r="Q444" s="264">
        <v>0</v>
      </c>
      <c r="R444" s="151"/>
      <c r="S444" s="89"/>
      <c r="T444" s="89"/>
    </row>
    <row r="445" spans="1:20" ht="13.5" customHeight="1" x14ac:dyDescent="0.25">
      <c r="A445" s="186">
        <v>47</v>
      </c>
      <c r="B445" s="179" t="s">
        <v>27</v>
      </c>
      <c r="C445" s="264">
        <v>1171</v>
      </c>
      <c r="D445" s="264">
        <v>6913</v>
      </c>
      <c r="E445" s="263">
        <v>5334.0791388999969</v>
      </c>
      <c r="F445" s="264">
        <v>1002</v>
      </c>
      <c r="G445" s="264">
        <v>2891</v>
      </c>
      <c r="H445" s="263">
        <v>2184.5021898000023</v>
      </c>
      <c r="I445" s="264">
        <v>153</v>
      </c>
      <c r="J445" s="264">
        <v>2396</v>
      </c>
      <c r="K445" s="263">
        <v>1853.4749559000004</v>
      </c>
      <c r="L445" s="264">
        <v>15</v>
      </c>
      <c r="M445" s="264">
        <v>1307</v>
      </c>
      <c r="N445" s="263">
        <v>1060.4965626000003</v>
      </c>
      <c r="O445" s="264">
        <v>1</v>
      </c>
      <c r="P445" s="264">
        <v>319</v>
      </c>
      <c r="Q445" s="264">
        <v>235.60543060000001</v>
      </c>
      <c r="R445" s="151"/>
      <c r="S445" s="89"/>
      <c r="T445" s="89"/>
    </row>
    <row r="446" spans="1:20" ht="13.5" customHeight="1" x14ac:dyDescent="0.25">
      <c r="A446" s="186">
        <v>49</v>
      </c>
      <c r="B446" s="179" t="s">
        <v>28</v>
      </c>
      <c r="C446" s="264">
        <v>198</v>
      </c>
      <c r="D446" s="264">
        <v>2268</v>
      </c>
      <c r="E446" s="263">
        <v>2032.0546146000001</v>
      </c>
      <c r="F446" s="264">
        <v>173</v>
      </c>
      <c r="G446" s="264">
        <v>277</v>
      </c>
      <c r="H446" s="263">
        <v>202.23393940000003</v>
      </c>
      <c r="I446" s="264">
        <v>15</v>
      </c>
      <c r="J446" s="264">
        <v>389</v>
      </c>
      <c r="K446" s="263">
        <v>330.43368650000002</v>
      </c>
      <c r="L446" s="264">
        <v>8</v>
      </c>
      <c r="M446" s="264">
        <v>936</v>
      </c>
      <c r="N446" s="263">
        <v>866.408277</v>
      </c>
      <c r="O446" s="264">
        <v>2</v>
      </c>
      <c r="P446" s="264">
        <v>666</v>
      </c>
      <c r="Q446" s="264">
        <v>632.97871170000008</v>
      </c>
      <c r="R446" s="151"/>
      <c r="S446" s="89"/>
      <c r="T446" s="89"/>
    </row>
    <row r="447" spans="1:20" ht="13.5" customHeight="1" x14ac:dyDescent="0.25">
      <c r="A447" s="186" t="s">
        <v>77</v>
      </c>
      <c r="B447" s="179" t="s">
        <v>29</v>
      </c>
      <c r="C447" s="264">
        <v>4</v>
      </c>
      <c r="D447" s="264">
        <v>217</v>
      </c>
      <c r="E447" s="263">
        <v>200.38391129999999</v>
      </c>
      <c r="F447" s="264">
        <v>3</v>
      </c>
      <c r="G447" s="264">
        <v>6</v>
      </c>
      <c r="H447" s="263">
        <v>5.5785146999999995</v>
      </c>
      <c r="I447" s="264">
        <v>0</v>
      </c>
      <c r="J447" s="264">
        <v>0</v>
      </c>
      <c r="K447" s="263">
        <v>0</v>
      </c>
      <c r="L447" s="264">
        <v>1</v>
      </c>
      <c r="M447" s="264">
        <v>211</v>
      </c>
      <c r="N447" s="263">
        <v>194.80539659999999</v>
      </c>
      <c r="O447" s="264">
        <v>0</v>
      </c>
      <c r="P447" s="264">
        <v>0</v>
      </c>
      <c r="Q447" s="264">
        <v>0</v>
      </c>
      <c r="R447" s="151"/>
      <c r="S447" s="89"/>
      <c r="T447" s="89"/>
    </row>
    <row r="448" spans="1:20" ht="13.5" customHeight="1" x14ac:dyDescent="0.25">
      <c r="A448" s="186">
        <v>52</v>
      </c>
      <c r="B448" s="179" t="s">
        <v>30</v>
      </c>
      <c r="C448" s="264">
        <v>26</v>
      </c>
      <c r="D448" s="264">
        <v>235</v>
      </c>
      <c r="E448" s="263">
        <v>189.51168869999998</v>
      </c>
      <c r="F448" s="264">
        <v>20</v>
      </c>
      <c r="G448" s="264">
        <v>77</v>
      </c>
      <c r="H448" s="263">
        <v>59.849184899999997</v>
      </c>
      <c r="I448" s="264">
        <v>5</v>
      </c>
      <c r="J448" s="264">
        <v>85</v>
      </c>
      <c r="K448" s="263">
        <v>60.605117499999992</v>
      </c>
      <c r="L448" s="264">
        <v>1</v>
      </c>
      <c r="M448" s="264">
        <v>73</v>
      </c>
      <c r="N448" s="263">
        <v>69.057386300000005</v>
      </c>
      <c r="O448" s="264">
        <v>0</v>
      </c>
      <c r="P448" s="264">
        <v>0</v>
      </c>
      <c r="Q448" s="264">
        <v>0</v>
      </c>
      <c r="R448" s="151"/>
      <c r="S448" s="89"/>
      <c r="T448" s="89"/>
    </row>
    <row r="449" spans="1:20" ht="13.5" customHeight="1" x14ac:dyDescent="0.25">
      <c r="A449" s="186">
        <v>53</v>
      </c>
      <c r="B449" s="179" t="s">
        <v>31</v>
      </c>
      <c r="C449" s="264">
        <v>44</v>
      </c>
      <c r="D449" s="264">
        <v>518</v>
      </c>
      <c r="E449" s="263">
        <v>465.99205990000002</v>
      </c>
      <c r="F449" s="264">
        <v>34</v>
      </c>
      <c r="G449" s="264">
        <v>113</v>
      </c>
      <c r="H449" s="263">
        <v>102.8484035</v>
      </c>
      <c r="I449" s="264">
        <v>9</v>
      </c>
      <c r="J449" s="264">
        <v>195</v>
      </c>
      <c r="K449" s="263">
        <v>170.31541250000001</v>
      </c>
      <c r="L449" s="264">
        <v>1</v>
      </c>
      <c r="M449" s="264">
        <v>210</v>
      </c>
      <c r="N449" s="263">
        <v>192.82824389999999</v>
      </c>
      <c r="O449" s="264">
        <v>0</v>
      </c>
      <c r="P449" s="264">
        <v>0</v>
      </c>
      <c r="Q449" s="264">
        <v>0</v>
      </c>
      <c r="R449" s="151"/>
      <c r="S449" s="89"/>
      <c r="T449" s="89"/>
    </row>
    <row r="450" spans="1:20" ht="13.5" customHeight="1" x14ac:dyDescent="0.25">
      <c r="A450" s="186">
        <v>55</v>
      </c>
      <c r="B450" s="179" t="s">
        <v>32</v>
      </c>
      <c r="C450" s="264">
        <v>46</v>
      </c>
      <c r="D450" s="264">
        <v>1578</v>
      </c>
      <c r="E450" s="263">
        <v>1397.3512824999998</v>
      </c>
      <c r="F450" s="264">
        <v>19</v>
      </c>
      <c r="G450" s="264">
        <v>71</v>
      </c>
      <c r="H450" s="263">
        <v>51.999794800000004</v>
      </c>
      <c r="I450" s="264">
        <v>21</v>
      </c>
      <c r="J450" s="264">
        <v>476</v>
      </c>
      <c r="K450" s="263">
        <v>408.80344080000003</v>
      </c>
      <c r="L450" s="264">
        <v>5</v>
      </c>
      <c r="M450" s="264">
        <v>669</v>
      </c>
      <c r="N450" s="263">
        <v>605.14908219999995</v>
      </c>
      <c r="O450" s="264">
        <v>1</v>
      </c>
      <c r="P450" s="264">
        <v>362</v>
      </c>
      <c r="Q450" s="264">
        <v>331.39896470000002</v>
      </c>
      <c r="R450" s="151"/>
      <c r="S450" s="89"/>
      <c r="T450" s="89"/>
    </row>
    <row r="451" spans="1:20" ht="13.5" customHeight="1" x14ac:dyDescent="0.25">
      <c r="A451" s="186">
        <v>56</v>
      </c>
      <c r="B451" s="179" t="s">
        <v>33</v>
      </c>
      <c r="C451" s="264">
        <v>605</v>
      </c>
      <c r="D451" s="264">
        <v>4801</v>
      </c>
      <c r="E451" s="263">
        <v>3545.9953280999989</v>
      </c>
      <c r="F451" s="264">
        <v>464</v>
      </c>
      <c r="G451" s="264">
        <v>1704</v>
      </c>
      <c r="H451" s="263">
        <v>1309.8523336999983</v>
      </c>
      <c r="I451" s="264">
        <v>134</v>
      </c>
      <c r="J451" s="264">
        <v>2450</v>
      </c>
      <c r="K451" s="263">
        <v>1811.0934780000002</v>
      </c>
      <c r="L451" s="264">
        <v>7</v>
      </c>
      <c r="M451" s="264">
        <v>647</v>
      </c>
      <c r="N451" s="263">
        <v>425.04951639999996</v>
      </c>
      <c r="O451" s="264">
        <v>0</v>
      </c>
      <c r="P451" s="264">
        <v>0</v>
      </c>
      <c r="Q451" s="264">
        <v>0</v>
      </c>
      <c r="R451" s="151"/>
      <c r="S451" s="89"/>
      <c r="T451" s="89"/>
    </row>
    <row r="452" spans="1:20" ht="13.5" customHeight="1" x14ac:dyDescent="0.25">
      <c r="A452" s="186" t="s">
        <v>34</v>
      </c>
      <c r="B452" s="179" t="s">
        <v>35</v>
      </c>
      <c r="C452" s="264">
        <v>170</v>
      </c>
      <c r="D452" s="264">
        <v>2479</v>
      </c>
      <c r="E452" s="263">
        <v>1919.0979969999999</v>
      </c>
      <c r="F452" s="264">
        <v>142</v>
      </c>
      <c r="G452" s="264">
        <v>241</v>
      </c>
      <c r="H452" s="263">
        <v>157.82829300000009</v>
      </c>
      <c r="I452" s="264">
        <v>25</v>
      </c>
      <c r="J452" s="264">
        <v>609</v>
      </c>
      <c r="K452" s="263">
        <v>412.46283109999996</v>
      </c>
      <c r="L452" s="264">
        <v>0</v>
      </c>
      <c r="M452" s="264">
        <v>0</v>
      </c>
      <c r="N452" s="263">
        <v>0</v>
      </c>
      <c r="O452" s="264">
        <v>3</v>
      </c>
      <c r="P452" s="264">
        <v>1629</v>
      </c>
      <c r="Q452" s="264">
        <v>1348.8068729000001</v>
      </c>
      <c r="R452" s="151"/>
      <c r="S452" s="89"/>
      <c r="T452" s="89"/>
    </row>
    <row r="453" spans="1:20" ht="13.5" customHeight="1" x14ac:dyDescent="0.25">
      <c r="A453" s="186">
        <v>61</v>
      </c>
      <c r="B453" s="179" t="s">
        <v>36</v>
      </c>
      <c r="C453" s="264">
        <v>35</v>
      </c>
      <c r="D453" s="264">
        <v>1231</v>
      </c>
      <c r="E453" s="263">
        <v>1153.4502812999999</v>
      </c>
      <c r="F453" s="264">
        <v>22</v>
      </c>
      <c r="G453" s="264">
        <v>72</v>
      </c>
      <c r="H453" s="263">
        <v>63.656167899999993</v>
      </c>
      <c r="I453" s="264">
        <v>9</v>
      </c>
      <c r="J453" s="264">
        <v>185</v>
      </c>
      <c r="K453" s="263">
        <v>173.97028329999998</v>
      </c>
      <c r="L453" s="264">
        <v>2</v>
      </c>
      <c r="M453" s="264">
        <v>121</v>
      </c>
      <c r="N453" s="263">
        <v>116.6264534</v>
      </c>
      <c r="O453" s="264">
        <v>2</v>
      </c>
      <c r="P453" s="264">
        <v>853</v>
      </c>
      <c r="Q453" s="264">
        <v>799.19737669999995</v>
      </c>
      <c r="R453" s="151"/>
      <c r="S453" s="89"/>
      <c r="T453" s="89"/>
    </row>
    <row r="454" spans="1:20" ht="13.5" customHeight="1" x14ac:dyDescent="0.25">
      <c r="A454" s="186" t="s">
        <v>78</v>
      </c>
      <c r="B454" s="179" t="s">
        <v>37</v>
      </c>
      <c r="C454" s="264">
        <v>324</v>
      </c>
      <c r="D454" s="264">
        <v>2149</v>
      </c>
      <c r="E454" s="263">
        <v>1952.565128999998</v>
      </c>
      <c r="F454" s="264">
        <v>287</v>
      </c>
      <c r="G454" s="264">
        <v>631</v>
      </c>
      <c r="H454" s="263">
        <v>517.14110500000015</v>
      </c>
      <c r="I454" s="264">
        <v>28</v>
      </c>
      <c r="J454" s="264">
        <v>573</v>
      </c>
      <c r="K454" s="263">
        <v>522.45888219999995</v>
      </c>
      <c r="L454" s="264">
        <v>9</v>
      </c>
      <c r="M454" s="264">
        <v>945</v>
      </c>
      <c r="N454" s="263">
        <v>912.96514179999997</v>
      </c>
      <c r="O454" s="264">
        <v>0</v>
      </c>
      <c r="P454" s="264">
        <v>0</v>
      </c>
      <c r="Q454" s="264">
        <v>0</v>
      </c>
      <c r="R454" s="151"/>
      <c r="S454" s="89"/>
      <c r="T454" s="89"/>
    </row>
    <row r="455" spans="1:20" ht="13.5" customHeight="1" x14ac:dyDescent="0.25">
      <c r="A455" s="186">
        <v>64</v>
      </c>
      <c r="B455" s="179" t="s">
        <v>38</v>
      </c>
      <c r="C455" s="264">
        <v>148</v>
      </c>
      <c r="D455" s="264">
        <v>3049</v>
      </c>
      <c r="E455" s="263">
        <v>2795.5835729</v>
      </c>
      <c r="F455" s="264">
        <v>104</v>
      </c>
      <c r="G455" s="264">
        <v>303</v>
      </c>
      <c r="H455" s="263">
        <v>252.50503209999997</v>
      </c>
      <c r="I455" s="264">
        <v>30</v>
      </c>
      <c r="J455" s="264">
        <v>600</v>
      </c>
      <c r="K455" s="263">
        <v>545.87069669999994</v>
      </c>
      <c r="L455" s="264">
        <v>12</v>
      </c>
      <c r="M455" s="264">
        <v>1236</v>
      </c>
      <c r="N455" s="263">
        <v>1146.2535154000002</v>
      </c>
      <c r="O455" s="264">
        <v>2</v>
      </c>
      <c r="P455" s="264">
        <v>910</v>
      </c>
      <c r="Q455" s="264">
        <v>850.95432870000002</v>
      </c>
      <c r="R455" s="151"/>
      <c r="S455" s="89"/>
      <c r="T455" s="89"/>
    </row>
    <row r="456" spans="1:20" ht="13.5" customHeight="1" x14ac:dyDescent="0.25">
      <c r="A456" s="186">
        <v>65</v>
      </c>
      <c r="B456" s="179" t="s">
        <v>39</v>
      </c>
      <c r="C456" s="264">
        <v>52</v>
      </c>
      <c r="D456" s="264">
        <v>4310</v>
      </c>
      <c r="E456" s="263">
        <v>3529.2231846000004</v>
      </c>
      <c r="F456" s="264">
        <v>20</v>
      </c>
      <c r="G456" s="264">
        <v>92</v>
      </c>
      <c r="H456" s="263">
        <v>74.668334299999998</v>
      </c>
      <c r="I456" s="264">
        <v>19</v>
      </c>
      <c r="J456" s="264">
        <v>410</v>
      </c>
      <c r="K456" s="263">
        <v>345.67503210000007</v>
      </c>
      <c r="L456" s="264">
        <v>7</v>
      </c>
      <c r="M456" s="264">
        <v>804</v>
      </c>
      <c r="N456" s="263">
        <v>714.75657999999987</v>
      </c>
      <c r="O456" s="264">
        <v>6</v>
      </c>
      <c r="P456" s="264">
        <v>3004</v>
      </c>
      <c r="Q456" s="264">
        <v>2394.1232381999998</v>
      </c>
      <c r="R456" s="151"/>
      <c r="S456" s="89"/>
      <c r="T456" s="89"/>
    </row>
    <row r="457" spans="1:20" ht="13.5" customHeight="1" x14ac:dyDescent="0.25">
      <c r="A457" s="186">
        <v>66</v>
      </c>
      <c r="B457" s="179" t="s">
        <v>40</v>
      </c>
      <c r="C457" s="264">
        <v>236</v>
      </c>
      <c r="D457" s="264">
        <v>1690</v>
      </c>
      <c r="E457" s="263">
        <v>1466.0410014999998</v>
      </c>
      <c r="F457" s="264">
        <v>187</v>
      </c>
      <c r="G457" s="264">
        <v>551</v>
      </c>
      <c r="H457" s="263">
        <v>456.42330189999973</v>
      </c>
      <c r="I457" s="264">
        <v>45</v>
      </c>
      <c r="J457" s="264">
        <v>906</v>
      </c>
      <c r="K457" s="263">
        <v>798.85115580000002</v>
      </c>
      <c r="L457" s="264">
        <v>4</v>
      </c>
      <c r="M457" s="264">
        <v>233</v>
      </c>
      <c r="N457" s="263">
        <v>210.76654379999999</v>
      </c>
      <c r="O457" s="264">
        <v>0</v>
      </c>
      <c r="P457" s="264">
        <v>0</v>
      </c>
      <c r="Q457" s="264">
        <v>0</v>
      </c>
      <c r="R457" s="151"/>
      <c r="S457" s="89"/>
      <c r="T457" s="89"/>
    </row>
    <row r="458" spans="1:20" ht="13.5" customHeight="1" x14ac:dyDescent="0.25">
      <c r="A458" s="186">
        <v>68</v>
      </c>
      <c r="B458" s="179" t="s">
        <v>41</v>
      </c>
      <c r="C458" s="264">
        <v>293</v>
      </c>
      <c r="D458" s="264">
        <v>2349</v>
      </c>
      <c r="E458" s="263">
        <v>1499.0966643000017</v>
      </c>
      <c r="F458" s="264">
        <v>241</v>
      </c>
      <c r="G458" s="264">
        <v>468</v>
      </c>
      <c r="H458" s="263">
        <v>256.73872219999998</v>
      </c>
      <c r="I458" s="264">
        <v>42</v>
      </c>
      <c r="J458" s="264">
        <v>841</v>
      </c>
      <c r="K458" s="263">
        <v>657.46640420000006</v>
      </c>
      <c r="L458" s="264">
        <v>10</v>
      </c>
      <c r="M458" s="264">
        <v>1040</v>
      </c>
      <c r="N458" s="263">
        <v>584.8915379</v>
      </c>
      <c r="O458" s="264">
        <v>0</v>
      </c>
      <c r="P458" s="264">
        <v>0</v>
      </c>
      <c r="Q458" s="264">
        <v>0</v>
      </c>
      <c r="R458" s="151"/>
      <c r="S458" s="89"/>
      <c r="T458" s="89"/>
    </row>
    <row r="459" spans="1:20" ht="13.5" customHeight="1" x14ac:dyDescent="0.25">
      <c r="A459" s="186">
        <v>69</v>
      </c>
      <c r="B459" s="179" t="s">
        <v>42</v>
      </c>
      <c r="C459" s="264">
        <v>718</v>
      </c>
      <c r="D459" s="264">
        <v>2776</v>
      </c>
      <c r="E459" s="263">
        <v>2210.4679506000084</v>
      </c>
      <c r="F459" s="264">
        <v>663</v>
      </c>
      <c r="G459" s="264">
        <v>1549</v>
      </c>
      <c r="H459" s="263">
        <v>1187.7309406000015</v>
      </c>
      <c r="I459" s="264">
        <v>52</v>
      </c>
      <c r="J459" s="264">
        <v>967</v>
      </c>
      <c r="K459" s="263">
        <v>793.58385409999983</v>
      </c>
      <c r="L459" s="264">
        <v>3</v>
      </c>
      <c r="M459" s="264">
        <v>260</v>
      </c>
      <c r="N459" s="263">
        <v>229.1531559</v>
      </c>
      <c r="O459" s="264">
        <v>0</v>
      </c>
      <c r="P459" s="264">
        <v>0</v>
      </c>
      <c r="Q459" s="264">
        <v>0</v>
      </c>
      <c r="R459" s="151"/>
      <c r="S459" s="89"/>
      <c r="T459" s="89"/>
    </row>
    <row r="460" spans="1:20" ht="13.5" customHeight="1" x14ac:dyDescent="0.25">
      <c r="A460" s="186">
        <v>70</v>
      </c>
      <c r="B460" s="179" t="s">
        <v>43</v>
      </c>
      <c r="C460" s="264">
        <v>382</v>
      </c>
      <c r="D460" s="264">
        <v>3657</v>
      </c>
      <c r="E460" s="263">
        <v>3172.4007923000026</v>
      </c>
      <c r="F460" s="264">
        <v>349</v>
      </c>
      <c r="G460" s="264">
        <v>668</v>
      </c>
      <c r="H460" s="263">
        <v>501.23983380000021</v>
      </c>
      <c r="I460" s="264">
        <v>24</v>
      </c>
      <c r="J460" s="264">
        <v>456</v>
      </c>
      <c r="K460" s="263">
        <v>360.30010440000007</v>
      </c>
      <c r="L460" s="264">
        <v>7</v>
      </c>
      <c r="M460" s="264">
        <v>842</v>
      </c>
      <c r="N460" s="263">
        <v>721.80512249999992</v>
      </c>
      <c r="O460" s="264">
        <v>2</v>
      </c>
      <c r="P460" s="264">
        <v>1691</v>
      </c>
      <c r="Q460" s="264">
        <v>1589.0557315999999</v>
      </c>
      <c r="R460" s="151"/>
      <c r="S460" s="89"/>
      <c r="T460" s="89"/>
    </row>
    <row r="461" spans="1:20" ht="13.5" customHeight="1" x14ac:dyDescent="0.2">
      <c r="A461" s="186">
        <v>71</v>
      </c>
      <c r="B461" s="179" t="s">
        <v>44</v>
      </c>
      <c r="C461" s="264">
        <v>493</v>
      </c>
      <c r="D461" s="264">
        <v>3476</v>
      </c>
      <c r="E461" s="263">
        <v>3019.8377731000041</v>
      </c>
      <c r="F461" s="264">
        <v>403</v>
      </c>
      <c r="G461" s="264">
        <v>1024</v>
      </c>
      <c r="H461" s="263">
        <v>802.28032189999999</v>
      </c>
      <c r="I461" s="264">
        <v>84</v>
      </c>
      <c r="J461" s="264">
        <v>1613</v>
      </c>
      <c r="K461" s="263">
        <v>1431.5584280999999</v>
      </c>
      <c r="L461" s="264">
        <v>6</v>
      </c>
      <c r="M461" s="264">
        <v>839</v>
      </c>
      <c r="N461" s="263">
        <v>785.99902310000004</v>
      </c>
      <c r="O461" s="264">
        <v>0</v>
      </c>
      <c r="P461" s="264">
        <v>0</v>
      </c>
      <c r="Q461" s="264">
        <v>0</v>
      </c>
      <c r="R461" s="151"/>
      <c r="S461" s="88"/>
      <c r="T461" s="88"/>
    </row>
    <row r="462" spans="1:20" ht="13.5" customHeight="1" x14ac:dyDescent="0.25">
      <c r="A462" s="186">
        <v>72</v>
      </c>
      <c r="B462" s="179" t="s">
        <v>45</v>
      </c>
      <c r="C462" s="264">
        <v>62</v>
      </c>
      <c r="D462" s="264">
        <v>1118</v>
      </c>
      <c r="E462" s="263">
        <v>996.98094910000009</v>
      </c>
      <c r="F462" s="264">
        <v>53</v>
      </c>
      <c r="G462" s="264">
        <v>114</v>
      </c>
      <c r="H462" s="263">
        <v>85.369061200000004</v>
      </c>
      <c r="I462" s="264">
        <v>6</v>
      </c>
      <c r="J462" s="264">
        <v>152</v>
      </c>
      <c r="K462" s="263">
        <v>140.0975397</v>
      </c>
      <c r="L462" s="264">
        <v>2</v>
      </c>
      <c r="M462" s="264">
        <v>252</v>
      </c>
      <c r="N462" s="263">
        <v>236.02905529999998</v>
      </c>
      <c r="O462" s="264">
        <v>1</v>
      </c>
      <c r="P462" s="264">
        <v>600</v>
      </c>
      <c r="Q462" s="264">
        <v>535.48529289999999</v>
      </c>
      <c r="R462" s="151"/>
      <c r="S462" s="89"/>
      <c r="T462" s="89"/>
    </row>
    <row r="463" spans="1:20" ht="13.5" customHeight="1" x14ac:dyDescent="0.2">
      <c r="A463" s="186" t="s">
        <v>46</v>
      </c>
      <c r="B463" s="179" t="s">
        <v>47</v>
      </c>
      <c r="C463" s="264">
        <v>721</v>
      </c>
      <c r="D463" s="264">
        <v>1807</v>
      </c>
      <c r="E463" s="263">
        <v>1267.2265380000019</v>
      </c>
      <c r="F463" s="264">
        <v>692</v>
      </c>
      <c r="G463" s="264">
        <v>1064</v>
      </c>
      <c r="H463" s="263">
        <v>743.63271770000222</v>
      </c>
      <c r="I463" s="264">
        <v>27</v>
      </c>
      <c r="J463" s="264">
        <v>551</v>
      </c>
      <c r="K463" s="263">
        <v>423.0298833999999</v>
      </c>
      <c r="L463" s="264">
        <v>2</v>
      </c>
      <c r="M463" s="264">
        <v>192</v>
      </c>
      <c r="N463" s="263">
        <v>100.56393689999999</v>
      </c>
      <c r="O463" s="264">
        <v>0</v>
      </c>
      <c r="P463" s="264">
        <v>0</v>
      </c>
      <c r="Q463" s="264">
        <v>0</v>
      </c>
      <c r="R463" s="151"/>
      <c r="S463" s="88"/>
      <c r="T463" s="88"/>
    </row>
    <row r="464" spans="1:20" ht="13.5" customHeight="1" x14ac:dyDescent="0.25">
      <c r="A464" s="186" t="s">
        <v>164</v>
      </c>
      <c r="B464" s="179" t="s">
        <v>48</v>
      </c>
      <c r="C464" s="264">
        <v>400</v>
      </c>
      <c r="D464" s="264">
        <v>4589</v>
      </c>
      <c r="E464" s="263">
        <v>3478.4632833999985</v>
      </c>
      <c r="F464" s="264">
        <v>330</v>
      </c>
      <c r="G464" s="264">
        <v>841</v>
      </c>
      <c r="H464" s="263">
        <v>585.25916810000047</v>
      </c>
      <c r="I464" s="264">
        <v>57</v>
      </c>
      <c r="J464" s="264">
        <v>1209</v>
      </c>
      <c r="K464" s="263">
        <v>996.83413969999981</v>
      </c>
      <c r="L464" s="264">
        <v>11</v>
      </c>
      <c r="M464" s="264">
        <v>1153</v>
      </c>
      <c r="N464" s="263">
        <v>726.3722418000001</v>
      </c>
      <c r="O464" s="264">
        <v>2</v>
      </c>
      <c r="P464" s="264">
        <v>1386</v>
      </c>
      <c r="Q464" s="264">
        <v>1169.9977338000001</v>
      </c>
      <c r="R464" s="151"/>
      <c r="S464" s="89"/>
      <c r="T464" s="89"/>
    </row>
    <row r="465" spans="1:20" ht="13.5" customHeight="1" x14ac:dyDescent="0.25">
      <c r="A465" s="186">
        <v>78</v>
      </c>
      <c r="B465" s="179" t="s">
        <v>49</v>
      </c>
      <c r="C465" s="264">
        <v>109</v>
      </c>
      <c r="D465" s="264">
        <v>6407</v>
      </c>
      <c r="E465" s="263">
        <v>4634.4035798999985</v>
      </c>
      <c r="F465" s="264">
        <v>46</v>
      </c>
      <c r="G465" s="264">
        <v>142</v>
      </c>
      <c r="H465" s="263">
        <v>108.62957970000002</v>
      </c>
      <c r="I465" s="264">
        <v>27</v>
      </c>
      <c r="J465" s="264">
        <v>696</v>
      </c>
      <c r="K465" s="263">
        <v>567.26010719999999</v>
      </c>
      <c r="L465" s="264">
        <v>29</v>
      </c>
      <c r="M465" s="264">
        <v>3161</v>
      </c>
      <c r="N465" s="263">
        <v>2529.0183778000001</v>
      </c>
      <c r="O465" s="264">
        <v>7</v>
      </c>
      <c r="P465" s="264">
        <v>2408</v>
      </c>
      <c r="Q465" s="264">
        <v>1429.4955151999998</v>
      </c>
      <c r="R465" s="151"/>
      <c r="S465" s="89"/>
      <c r="T465" s="89"/>
    </row>
    <row r="466" spans="1:20" ht="13.5" customHeight="1" x14ac:dyDescent="0.25">
      <c r="A466" s="186">
        <v>84</v>
      </c>
      <c r="B466" s="179" t="s">
        <v>50</v>
      </c>
      <c r="C466" s="264">
        <v>184</v>
      </c>
      <c r="D466" s="264">
        <v>6544</v>
      </c>
      <c r="E466" s="263">
        <v>5714.7180157999992</v>
      </c>
      <c r="F466" s="264">
        <v>59</v>
      </c>
      <c r="G466" s="264">
        <v>248</v>
      </c>
      <c r="H466" s="263">
        <v>217.64802799999998</v>
      </c>
      <c r="I466" s="264">
        <v>91</v>
      </c>
      <c r="J466" s="264">
        <v>2167</v>
      </c>
      <c r="K466" s="263">
        <v>1889.4899878000003</v>
      </c>
      <c r="L466" s="264">
        <v>31</v>
      </c>
      <c r="M466" s="264">
        <v>2949</v>
      </c>
      <c r="N466" s="263">
        <v>2533.17</v>
      </c>
      <c r="O466" s="264">
        <v>3</v>
      </c>
      <c r="P466" s="264">
        <v>1180</v>
      </c>
      <c r="Q466" s="264">
        <v>1074.4099999999999</v>
      </c>
      <c r="R466" s="151"/>
      <c r="S466" s="89"/>
      <c r="T466" s="89"/>
    </row>
    <row r="467" spans="1:20" ht="13.5" customHeight="1" x14ac:dyDescent="0.25">
      <c r="A467" s="186">
        <v>85</v>
      </c>
      <c r="B467" s="179" t="s">
        <v>51</v>
      </c>
      <c r="C467" s="264">
        <v>665</v>
      </c>
      <c r="D467" s="264">
        <v>9972</v>
      </c>
      <c r="E467" s="263">
        <v>6659.7746626000016</v>
      </c>
      <c r="F467" s="264">
        <v>473</v>
      </c>
      <c r="G467" s="264">
        <v>1048</v>
      </c>
      <c r="H467" s="263">
        <v>566.67432620000011</v>
      </c>
      <c r="I467" s="264">
        <v>147</v>
      </c>
      <c r="J467" s="264">
        <v>3294</v>
      </c>
      <c r="K467" s="263">
        <v>1962.4397897999993</v>
      </c>
      <c r="L467" s="264">
        <v>39</v>
      </c>
      <c r="M467" s="264">
        <v>3787</v>
      </c>
      <c r="N467" s="263">
        <v>2799.3109953999997</v>
      </c>
      <c r="O467" s="264">
        <v>6</v>
      </c>
      <c r="P467" s="264">
        <v>1843</v>
      </c>
      <c r="Q467" s="264">
        <v>1331.3495512000002</v>
      </c>
      <c r="R467" s="151"/>
      <c r="S467" s="89"/>
      <c r="T467" s="89"/>
    </row>
    <row r="468" spans="1:20" ht="13.5" customHeight="1" x14ac:dyDescent="0.2">
      <c r="A468" s="186">
        <v>86</v>
      </c>
      <c r="B468" s="179" t="s">
        <v>52</v>
      </c>
      <c r="C468" s="264">
        <v>1775</v>
      </c>
      <c r="D468" s="264">
        <v>17781</v>
      </c>
      <c r="E468" s="263">
        <v>13958.791735199942</v>
      </c>
      <c r="F468" s="264">
        <v>1649</v>
      </c>
      <c r="G468" s="264">
        <v>3132</v>
      </c>
      <c r="H468" s="263">
        <v>2097.8783062999892</v>
      </c>
      <c r="I468" s="264">
        <v>78</v>
      </c>
      <c r="J468" s="264">
        <v>1544</v>
      </c>
      <c r="K468" s="263">
        <v>1144.9287879999999</v>
      </c>
      <c r="L468" s="264">
        <v>38</v>
      </c>
      <c r="M468" s="264">
        <v>4020</v>
      </c>
      <c r="N468" s="263">
        <v>3129.0134092000003</v>
      </c>
      <c r="O468" s="264">
        <v>10</v>
      </c>
      <c r="P468" s="264">
        <v>9085</v>
      </c>
      <c r="Q468" s="264">
        <v>7586.9712316999985</v>
      </c>
      <c r="R468" s="151"/>
      <c r="S468" s="88"/>
      <c r="T468" s="88"/>
    </row>
    <row r="469" spans="1:20" ht="13.5" customHeight="1" x14ac:dyDescent="0.25">
      <c r="A469" s="186">
        <v>87</v>
      </c>
      <c r="B469" s="179" t="s">
        <v>53</v>
      </c>
      <c r="C469" s="264">
        <v>64</v>
      </c>
      <c r="D469" s="264">
        <v>3332</v>
      </c>
      <c r="E469" s="263">
        <v>2429.7307739000003</v>
      </c>
      <c r="F469" s="264">
        <v>17</v>
      </c>
      <c r="G469" s="264">
        <v>86</v>
      </c>
      <c r="H469" s="263">
        <v>55.230193399999997</v>
      </c>
      <c r="I469" s="264">
        <v>31</v>
      </c>
      <c r="J469" s="264">
        <v>792</v>
      </c>
      <c r="K469" s="263">
        <v>551.59348410000007</v>
      </c>
      <c r="L469" s="264">
        <v>14</v>
      </c>
      <c r="M469" s="264">
        <v>1693</v>
      </c>
      <c r="N469" s="263">
        <v>1297.2696587999999</v>
      </c>
      <c r="O469" s="264">
        <v>2</v>
      </c>
      <c r="P469" s="264">
        <v>761</v>
      </c>
      <c r="Q469" s="264">
        <v>525.6374376</v>
      </c>
      <c r="R469" s="151"/>
      <c r="S469" s="89"/>
      <c r="T469" s="89"/>
    </row>
    <row r="470" spans="1:20" ht="13.5" customHeight="1" x14ac:dyDescent="0.25">
      <c r="A470" s="186">
        <v>88</v>
      </c>
      <c r="B470" s="179" t="s">
        <v>54</v>
      </c>
      <c r="C470" s="264">
        <v>243</v>
      </c>
      <c r="D470" s="264">
        <v>4186</v>
      </c>
      <c r="E470" s="263">
        <v>2751.8893174000004</v>
      </c>
      <c r="F470" s="264">
        <v>137</v>
      </c>
      <c r="G470" s="264">
        <v>550</v>
      </c>
      <c r="H470" s="263">
        <v>349.80009160000009</v>
      </c>
      <c r="I470" s="264">
        <v>92</v>
      </c>
      <c r="J470" s="264">
        <v>2118</v>
      </c>
      <c r="K470" s="263">
        <v>1433.4840406999999</v>
      </c>
      <c r="L470" s="264">
        <v>13</v>
      </c>
      <c r="M470" s="264">
        <v>1259</v>
      </c>
      <c r="N470" s="263">
        <v>740.26877639999987</v>
      </c>
      <c r="O470" s="264">
        <v>1</v>
      </c>
      <c r="P470" s="264">
        <v>259</v>
      </c>
      <c r="Q470" s="264">
        <v>228.33640869999999</v>
      </c>
      <c r="R470" s="151"/>
      <c r="S470" s="89"/>
      <c r="T470" s="89"/>
    </row>
    <row r="471" spans="1:20" ht="13.5" customHeight="1" x14ac:dyDescent="0.25">
      <c r="A471" s="186" t="s">
        <v>55</v>
      </c>
      <c r="B471" s="179" t="s">
        <v>56</v>
      </c>
      <c r="C471" s="264">
        <v>574</v>
      </c>
      <c r="D471" s="264">
        <v>3567</v>
      </c>
      <c r="E471" s="263">
        <v>2494.7863824000087</v>
      </c>
      <c r="F471" s="264">
        <v>511</v>
      </c>
      <c r="G471" s="264">
        <v>1051</v>
      </c>
      <c r="H471" s="263">
        <v>648.56314760000123</v>
      </c>
      <c r="I471" s="264">
        <v>50</v>
      </c>
      <c r="J471" s="264">
        <v>1028</v>
      </c>
      <c r="K471" s="263">
        <v>661.6594809999998</v>
      </c>
      <c r="L471" s="264">
        <v>12</v>
      </c>
      <c r="M471" s="264">
        <v>1141</v>
      </c>
      <c r="N471" s="263">
        <v>877.4747655000001</v>
      </c>
      <c r="O471" s="264">
        <v>1</v>
      </c>
      <c r="P471" s="264">
        <v>347</v>
      </c>
      <c r="Q471" s="264">
        <v>307.08898829999998</v>
      </c>
      <c r="R471" s="151"/>
      <c r="S471" s="89"/>
      <c r="T471" s="89"/>
    </row>
    <row r="472" spans="1:20" ht="13.5" customHeight="1" x14ac:dyDescent="0.2">
      <c r="A472" s="186" t="s">
        <v>57</v>
      </c>
      <c r="B472" s="179" t="s">
        <v>58</v>
      </c>
      <c r="C472" s="264">
        <v>1208</v>
      </c>
      <c r="D472" s="264">
        <v>4769</v>
      </c>
      <c r="E472" s="263">
        <v>3285.6554532000082</v>
      </c>
      <c r="F472" s="264">
        <v>1134</v>
      </c>
      <c r="G472" s="264">
        <v>2251</v>
      </c>
      <c r="H472" s="263">
        <v>1576.4438006000007</v>
      </c>
      <c r="I472" s="264">
        <v>62</v>
      </c>
      <c r="J472" s="264">
        <v>1284</v>
      </c>
      <c r="K472" s="263">
        <v>828.29517599999997</v>
      </c>
      <c r="L472" s="264">
        <v>12</v>
      </c>
      <c r="M472" s="264">
        <v>1234</v>
      </c>
      <c r="N472" s="263">
        <v>880.91647660000001</v>
      </c>
      <c r="O472" s="264">
        <v>0</v>
      </c>
      <c r="P472" s="264">
        <v>0</v>
      </c>
      <c r="Q472" s="264">
        <v>0</v>
      </c>
      <c r="R472" s="151"/>
      <c r="S472" s="88"/>
      <c r="T472" s="88"/>
    </row>
    <row r="473" spans="1:20" ht="13.5" customHeight="1" x14ac:dyDescent="0.25">
      <c r="A473" s="242"/>
      <c r="B473" s="242"/>
      <c r="C473" s="264"/>
      <c r="D473" s="264"/>
      <c r="E473" s="264"/>
      <c r="F473" s="264"/>
      <c r="G473" s="264"/>
      <c r="H473" s="264"/>
      <c r="I473" s="264"/>
      <c r="J473" s="264"/>
      <c r="K473" s="264"/>
      <c r="L473" s="264"/>
      <c r="M473" s="264"/>
      <c r="N473" s="264"/>
      <c r="O473" s="264"/>
      <c r="P473" s="264"/>
      <c r="Q473" s="264"/>
      <c r="R473" s="151"/>
      <c r="S473" s="88"/>
      <c r="T473" s="88"/>
    </row>
    <row r="474" spans="1:20" ht="13.5" customHeight="1" x14ac:dyDescent="0.25">
      <c r="A474" s="205" t="s">
        <v>162</v>
      </c>
      <c r="B474" s="242"/>
      <c r="C474" s="264"/>
      <c r="D474" s="264"/>
      <c r="E474" s="264"/>
      <c r="F474" s="264"/>
      <c r="G474" s="264"/>
      <c r="H474" s="264"/>
      <c r="I474" s="264"/>
      <c r="J474" s="264"/>
      <c r="K474" s="264"/>
      <c r="L474" s="264"/>
      <c r="M474" s="264"/>
      <c r="N474" s="264"/>
      <c r="O474" s="264"/>
      <c r="P474" s="264"/>
      <c r="Q474" s="264"/>
      <c r="R474" s="151"/>
      <c r="S474" s="89"/>
      <c r="T474" s="89"/>
    </row>
    <row r="475" spans="1:20" ht="13.5" customHeight="1" x14ac:dyDescent="0.25">
      <c r="A475" s="234" t="s">
        <v>218</v>
      </c>
      <c r="B475" s="242"/>
      <c r="C475" s="264"/>
      <c r="D475" s="264"/>
      <c r="E475" s="264"/>
      <c r="F475" s="264"/>
      <c r="G475" s="264"/>
      <c r="H475" s="264"/>
      <c r="I475" s="264"/>
      <c r="J475" s="264"/>
      <c r="K475" s="264"/>
      <c r="L475" s="264"/>
      <c r="M475" s="264"/>
      <c r="N475" s="264"/>
      <c r="O475" s="264"/>
      <c r="P475" s="264"/>
      <c r="Q475" s="264"/>
      <c r="R475" s="151"/>
      <c r="S475" s="89"/>
      <c r="T475" s="89"/>
    </row>
    <row r="476" spans="1:20" ht="13.5" customHeight="1" x14ac:dyDescent="0.25">
      <c r="A476" s="250" t="s">
        <v>219</v>
      </c>
      <c r="B476" s="242"/>
      <c r="C476" s="264"/>
      <c r="D476" s="264"/>
      <c r="E476" s="264"/>
      <c r="F476" s="264"/>
      <c r="G476" s="264"/>
      <c r="H476" s="264"/>
      <c r="I476" s="264"/>
      <c r="J476" s="264"/>
      <c r="K476" s="264"/>
      <c r="L476" s="264"/>
      <c r="M476" s="264"/>
      <c r="N476" s="264"/>
      <c r="O476" s="264"/>
      <c r="P476" s="264"/>
      <c r="Q476" s="264"/>
      <c r="R476" s="151"/>
      <c r="S476" s="89"/>
      <c r="T476" s="89"/>
    </row>
    <row r="477" spans="1:20" ht="13.5" customHeight="1" x14ac:dyDescent="0.25">
      <c r="A477" s="235" t="s">
        <v>207</v>
      </c>
      <c r="B477" s="242"/>
      <c r="C477" s="264"/>
      <c r="D477" s="264"/>
      <c r="E477" s="264"/>
      <c r="F477" s="264"/>
      <c r="G477" s="264"/>
      <c r="H477" s="264"/>
      <c r="I477" s="264"/>
      <c r="J477" s="264"/>
      <c r="K477" s="264"/>
      <c r="L477" s="264"/>
      <c r="M477" s="264"/>
      <c r="N477" s="264"/>
      <c r="O477" s="264"/>
      <c r="P477" s="264"/>
      <c r="Q477" s="264"/>
      <c r="R477" s="151"/>
      <c r="S477" s="88"/>
      <c r="T477" s="88"/>
    </row>
    <row r="478" spans="1:20" ht="13.5" customHeight="1" x14ac:dyDescent="0.25">
      <c r="A478" s="235" t="s">
        <v>221</v>
      </c>
      <c r="B478" s="242"/>
      <c r="C478" s="264"/>
      <c r="D478" s="264"/>
      <c r="E478" s="264"/>
      <c r="F478" s="264"/>
      <c r="G478" s="264"/>
      <c r="H478" s="264"/>
      <c r="I478" s="264"/>
      <c r="J478" s="264"/>
      <c r="K478" s="264"/>
      <c r="L478" s="264"/>
      <c r="M478" s="264"/>
      <c r="N478" s="264"/>
      <c r="O478" s="264"/>
      <c r="P478" s="264"/>
      <c r="Q478" s="264"/>
      <c r="R478" s="151"/>
      <c r="S478" s="89"/>
      <c r="T478" s="89"/>
    </row>
    <row r="479" spans="1:20" ht="13.5" customHeight="1" x14ac:dyDescent="0.25">
      <c r="A479" s="235" t="s">
        <v>227</v>
      </c>
      <c r="B479" s="242"/>
      <c r="C479" s="264"/>
      <c r="D479" s="264"/>
      <c r="E479" s="264"/>
      <c r="F479" s="264"/>
      <c r="G479" s="264"/>
      <c r="H479" s="264"/>
      <c r="I479" s="264"/>
      <c r="J479" s="264"/>
      <c r="K479" s="264"/>
      <c r="L479" s="264"/>
      <c r="M479" s="264"/>
      <c r="N479" s="264"/>
      <c r="O479" s="264"/>
      <c r="P479" s="264"/>
      <c r="Q479" s="264"/>
      <c r="R479" s="151"/>
      <c r="S479" s="89"/>
      <c r="T479" s="89"/>
    </row>
    <row r="480" spans="1:20" ht="13.5" customHeight="1" x14ac:dyDescent="0.25">
      <c r="A480" s="243"/>
      <c r="B480" s="242"/>
      <c r="C480" s="264"/>
      <c r="D480" s="264"/>
      <c r="E480" s="264"/>
      <c r="F480" s="264"/>
      <c r="G480" s="264"/>
      <c r="H480" s="264"/>
      <c r="I480" s="264"/>
      <c r="J480" s="264"/>
      <c r="K480" s="264"/>
      <c r="L480" s="264"/>
      <c r="M480" s="264"/>
      <c r="N480" s="264"/>
      <c r="O480" s="264"/>
      <c r="P480" s="264"/>
      <c r="Q480" s="264"/>
      <c r="R480" s="89"/>
      <c r="S480" s="89"/>
      <c r="T480" s="89"/>
    </row>
    <row r="481" spans="1:20" ht="13.5" customHeight="1" x14ac:dyDescent="0.25">
      <c r="A481" s="243" t="s">
        <v>272</v>
      </c>
      <c r="B481" s="242"/>
      <c r="C481" s="264"/>
      <c r="D481" s="264"/>
      <c r="E481" s="264"/>
      <c r="F481" s="264"/>
      <c r="G481" s="264"/>
      <c r="H481" s="264"/>
      <c r="I481" s="264"/>
      <c r="J481" s="264"/>
      <c r="K481" s="264"/>
      <c r="L481" s="264"/>
      <c r="M481" s="264"/>
      <c r="N481" s="264"/>
      <c r="O481" s="264"/>
      <c r="P481" s="264"/>
      <c r="Q481" s="264"/>
      <c r="R481" s="89"/>
      <c r="S481" s="89"/>
      <c r="T481" s="89"/>
    </row>
    <row r="482" spans="1:20" ht="13.5" customHeight="1" x14ac:dyDescent="0.25">
      <c r="A482" s="193"/>
      <c r="B482" s="195"/>
      <c r="C482" s="215"/>
      <c r="D482" s="215"/>
      <c r="E482" s="214"/>
      <c r="F482" s="215"/>
      <c r="G482" s="215"/>
      <c r="H482" s="214"/>
      <c r="I482" s="215"/>
      <c r="J482" s="215"/>
      <c r="K482" s="214"/>
      <c r="L482" s="215"/>
      <c r="M482" s="215"/>
      <c r="N482" s="214"/>
      <c r="O482" s="215"/>
      <c r="P482" s="215"/>
      <c r="Q482" s="214"/>
      <c r="R482" s="89"/>
      <c r="S482" s="73"/>
      <c r="T482" s="73"/>
    </row>
    <row r="483" spans="1:20" ht="13.5" customHeight="1" x14ac:dyDescent="0.2">
      <c r="A483" s="33"/>
      <c r="B483" s="198"/>
      <c r="C483" s="250"/>
      <c r="D483" s="250"/>
      <c r="E483" s="250"/>
      <c r="F483" s="250"/>
      <c r="G483" s="250"/>
      <c r="H483" s="250"/>
      <c r="I483" s="250"/>
      <c r="J483" s="250"/>
      <c r="K483" s="250"/>
      <c r="L483" s="250"/>
      <c r="M483" s="250"/>
      <c r="N483" s="250"/>
      <c r="O483" s="250"/>
      <c r="P483" s="250"/>
      <c r="Q483" s="250"/>
      <c r="R483" s="88"/>
      <c r="S483" s="202"/>
      <c r="T483" s="202"/>
    </row>
    <row r="484" spans="1:20" ht="13.5" customHeight="1" x14ac:dyDescent="0.25">
      <c r="A484" s="199" t="s">
        <v>293</v>
      </c>
      <c r="B484" s="72"/>
      <c r="C484" s="269"/>
      <c r="D484" s="269"/>
      <c r="E484" s="270"/>
      <c r="F484" s="269"/>
      <c r="G484" s="269"/>
      <c r="H484" s="270"/>
      <c r="I484" s="269"/>
      <c r="J484" s="269"/>
      <c r="K484" s="270"/>
      <c r="L484" s="269"/>
      <c r="M484" s="269"/>
      <c r="N484" s="270"/>
      <c r="O484" s="269"/>
      <c r="P484" s="269"/>
      <c r="Q484" s="270"/>
      <c r="R484" s="89"/>
      <c r="S484" s="202"/>
      <c r="T484" s="202"/>
    </row>
    <row r="485" spans="1:20" ht="13.5" customHeight="1" x14ac:dyDescent="0.25">
      <c r="A485" s="71" t="s">
        <v>0</v>
      </c>
      <c r="B485" s="73"/>
      <c r="C485" s="217"/>
      <c r="D485" s="217"/>
      <c r="E485" s="245"/>
      <c r="F485" s="217"/>
      <c r="G485" s="217"/>
      <c r="H485" s="245"/>
      <c r="I485" s="217"/>
      <c r="J485" s="217"/>
      <c r="K485" s="245"/>
      <c r="L485" s="217"/>
      <c r="M485" s="217"/>
      <c r="N485" s="245"/>
      <c r="O485" s="217"/>
      <c r="P485" s="217"/>
      <c r="Q485" s="245"/>
      <c r="R485" s="89"/>
      <c r="S485" s="72"/>
      <c r="T485" s="72"/>
    </row>
    <row r="486" spans="1:20" ht="13.5" customHeight="1" x14ac:dyDescent="0.25">
      <c r="A486" s="71"/>
      <c r="B486" s="73"/>
      <c r="C486" s="99"/>
      <c r="D486" s="100"/>
      <c r="E486" s="250"/>
      <c r="F486" s="99"/>
      <c r="G486" s="100"/>
      <c r="H486" s="250"/>
      <c r="I486" s="99"/>
      <c r="J486" s="100"/>
      <c r="K486" s="250"/>
      <c r="L486" s="99"/>
      <c r="M486" s="100"/>
      <c r="N486" s="250"/>
      <c r="O486" s="99"/>
      <c r="P486" s="100"/>
      <c r="Q486" s="250"/>
      <c r="R486" s="89"/>
      <c r="S486" s="70"/>
      <c r="T486" s="70"/>
    </row>
    <row r="487" spans="1:20" ht="13.5" customHeight="1" x14ac:dyDescent="0.25">
      <c r="A487" s="204" t="s">
        <v>72</v>
      </c>
      <c r="B487" s="211" t="s">
        <v>65</v>
      </c>
      <c r="C487" s="246"/>
      <c r="D487" s="246"/>
      <c r="E487" s="247"/>
      <c r="F487" s="246"/>
      <c r="G487" s="246"/>
      <c r="H487" s="247"/>
      <c r="I487" s="246"/>
      <c r="J487" s="246"/>
      <c r="K487" s="247"/>
      <c r="L487" s="246"/>
      <c r="M487" s="246"/>
      <c r="N487" s="247"/>
      <c r="O487" s="246"/>
      <c r="P487" s="246"/>
      <c r="Q487" s="247" t="s">
        <v>211</v>
      </c>
      <c r="R487" s="89"/>
      <c r="S487" s="75"/>
      <c r="T487" s="70"/>
    </row>
    <row r="488" spans="1:20" ht="13.5" customHeight="1" x14ac:dyDescent="0.2">
      <c r="A488" s="209"/>
      <c r="B488" s="211"/>
      <c r="C488" s="247"/>
      <c r="D488" s="247"/>
      <c r="E488" s="216" t="s">
        <v>1</v>
      </c>
      <c r="F488" s="247"/>
      <c r="G488" s="247"/>
      <c r="H488" s="216" t="s">
        <v>169</v>
      </c>
      <c r="I488" s="247"/>
      <c r="J488" s="247"/>
      <c r="K488" s="216" t="s">
        <v>168</v>
      </c>
      <c r="L488" s="247"/>
      <c r="M488" s="247"/>
      <c r="N488" s="216" t="s">
        <v>167</v>
      </c>
      <c r="O488" s="247"/>
      <c r="P488" s="247"/>
      <c r="Q488" s="247" t="s">
        <v>170</v>
      </c>
      <c r="R488" s="73"/>
      <c r="S488" s="207" t="s">
        <v>192</v>
      </c>
      <c r="T488" s="81"/>
    </row>
    <row r="489" spans="1:20" ht="13.5" customHeight="1" x14ac:dyDescent="0.25">
      <c r="A489" s="210"/>
      <c r="B489" s="210"/>
      <c r="C489" s="248" t="s">
        <v>66</v>
      </c>
      <c r="D489" s="248" t="s">
        <v>223</v>
      </c>
      <c r="E489" s="249" t="s">
        <v>222</v>
      </c>
      <c r="F489" s="248" t="s">
        <v>66</v>
      </c>
      <c r="G489" s="248" t="s">
        <v>223</v>
      </c>
      <c r="H489" s="249" t="s">
        <v>222</v>
      </c>
      <c r="I489" s="248" t="s">
        <v>66</v>
      </c>
      <c r="J489" s="248" t="s">
        <v>223</v>
      </c>
      <c r="K489" s="249" t="s">
        <v>222</v>
      </c>
      <c r="L489" s="248" t="s">
        <v>66</v>
      </c>
      <c r="M489" s="248" t="s">
        <v>223</v>
      </c>
      <c r="N489" s="249" t="s">
        <v>222</v>
      </c>
      <c r="O489" s="248" t="s">
        <v>66</v>
      </c>
      <c r="P489" s="248" t="s">
        <v>223</v>
      </c>
      <c r="Q489" s="248" t="s">
        <v>222</v>
      </c>
      <c r="R489" s="202"/>
      <c r="S489" s="81"/>
      <c r="T489" s="81"/>
    </row>
    <row r="490" spans="1:20" ht="13.5" customHeight="1" x14ac:dyDescent="0.25">
      <c r="A490" s="212"/>
      <c r="B490" s="241" t="s">
        <v>1</v>
      </c>
      <c r="C490" s="218">
        <v>11961</v>
      </c>
      <c r="D490" s="218">
        <v>116251</v>
      </c>
      <c r="E490" s="219">
        <v>91566.726456699907</v>
      </c>
      <c r="F490" s="218">
        <f>+F491+F493+F511</f>
        <v>10098</v>
      </c>
      <c r="G490" s="218">
        <f t="shared" ref="G490:Q490" si="1">+G491+G493+G511</f>
        <v>23597</v>
      </c>
      <c r="H490" s="219">
        <f t="shared" si="1"/>
        <v>17459.614112999992</v>
      </c>
      <c r="I490" s="218">
        <f t="shared" si="1"/>
        <v>1490</v>
      </c>
      <c r="J490" s="218">
        <f t="shared" si="1"/>
        <v>30454</v>
      </c>
      <c r="K490" s="219">
        <f t="shared" si="1"/>
        <v>23530.311691600004</v>
      </c>
      <c r="L490" s="218">
        <f t="shared" si="1"/>
        <v>326</v>
      </c>
      <c r="M490" s="218">
        <f t="shared" si="1"/>
        <v>33347</v>
      </c>
      <c r="N490" s="219">
        <f t="shared" si="1"/>
        <v>26500.261620199999</v>
      </c>
      <c r="O490" s="218">
        <f t="shared" si="1"/>
        <v>47</v>
      </c>
      <c r="P490" s="218">
        <f t="shared" si="1"/>
        <v>28853</v>
      </c>
      <c r="Q490" s="218">
        <f t="shared" si="1"/>
        <v>24076.5390319</v>
      </c>
      <c r="R490" s="202"/>
      <c r="S490" s="81"/>
      <c r="T490" s="81"/>
    </row>
    <row r="491" spans="1:20" ht="13.5" customHeight="1" x14ac:dyDescent="0.25">
      <c r="A491" s="212" t="s">
        <v>205</v>
      </c>
      <c r="B491" s="241"/>
      <c r="C491" s="218">
        <v>20</v>
      </c>
      <c r="D491" s="218">
        <v>116</v>
      </c>
      <c r="E491" s="219">
        <v>93.816531100000006</v>
      </c>
      <c r="F491" s="218">
        <v>16</v>
      </c>
      <c r="G491" s="218">
        <v>44</v>
      </c>
      <c r="H491" s="219">
        <v>28.516531100000002</v>
      </c>
      <c r="I491" s="218">
        <v>4</v>
      </c>
      <c r="J491" s="218">
        <v>72</v>
      </c>
      <c r="K491" s="219">
        <v>65.3</v>
      </c>
      <c r="L491" s="218">
        <v>0</v>
      </c>
      <c r="M491" s="218">
        <v>0</v>
      </c>
      <c r="N491" s="219">
        <v>0</v>
      </c>
      <c r="O491" s="218">
        <v>0</v>
      </c>
      <c r="P491" s="218">
        <v>0</v>
      </c>
      <c r="Q491" s="218">
        <v>0</v>
      </c>
      <c r="R491" s="72"/>
      <c r="S491" s="86"/>
      <c r="T491" s="85"/>
    </row>
    <row r="492" spans="1:20" ht="13.5" customHeight="1" x14ac:dyDescent="0.25">
      <c r="A492" s="186" t="s">
        <v>2</v>
      </c>
      <c r="B492" s="179" t="s">
        <v>3</v>
      </c>
      <c r="C492" s="264">
        <v>20</v>
      </c>
      <c r="D492" s="264">
        <v>116</v>
      </c>
      <c r="E492" s="263">
        <v>93.816531100000006</v>
      </c>
      <c r="F492" s="264">
        <v>16</v>
      </c>
      <c r="G492" s="264">
        <v>44</v>
      </c>
      <c r="H492" s="263">
        <v>28.516531100000002</v>
      </c>
      <c r="I492" s="264">
        <v>4</v>
      </c>
      <c r="J492" s="264">
        <v>72</v>
      </c>
      <c r="K492" s="263">
        <v>65.3</v>
      </c>
      <c r="L492" s="264">
        <v>0</v>
      </c>
      <c r="M492" s="264">
        <v>0</v>
      </c>
      <c r="N492" s="263">
        <v>0</v>
      </c>
      <c r="O492" s="264">
        <v>0</v>
      </c>
      <c r="P492" s="264">
        <v>0</v>
      </c>
      <c r="Q492" s="264">
        <v>0</v>
      </c>
      <c r="R492" s="70"/>
      <c r="S492" s="82"/>
      <c r="T492" s="82"/>
    </row>
    <row r="493" spans="1:20" ht="13.5" customHeight="1" x14ac:dyDescent="0.25">
      <c r="A493" s="188" t="s">
        <v>69</v>
      </c>
      <c r="B493" s="188"/>
      <c r="C493" s="218">
        <v>912</v>
      </c>
      <c r="D493" s="218">
        <v>6544</v>
      </c>
      <c r="E493" s="219">
        <v>5998.3588583000019</v>
      </c>
      <c r="F493" s="218">
        <v>772</v>
      </c>
      <c r="G493" s="218">
        <v>1809</v>
      </c>
      <c r="H493" s="219">
        <v>1569.7170246000001</v>
      </c>
      <c r="I493" s="218">
        <v>115</v>
      </c>
      <c r="J493" s="218">
        <v>2411</v>
      </c>
      <c r="K493" s="219">
        <v>2181.7377689</v>
      </c>
      <c r="L493" s="218">
        <v>25</v>
      </c>
      <c r="M493" s="218">
        <v>2324</v>
      </c>
      <c r="N493" s="219">
        <v>2246.9040648</v>
      </c>
      <c r="O493" s="218">
        <v>0</v>
      </c>
      <c r="P493" s="218">
        <v>0</v>
      </c>
      <c r="Q493" s="218">
        <v>0</v>
      </c>
      <c r="R493" s="75"/>
      <c r="S493" s="70"/>
      <c r="T493" s="70"/>
    </row>
    <row r="494" spans="1:20" ht="13.5" customHeight="1" x14ac:dyDescent="0.25">
      <c r="A494" s="186" t="s">
        <v>4</v>
      </c>
      <c r="B494" s="179" t="s">
        <v>5</v>
      </c>
      <c r="C494" s="264">
        <v>2</v>
      </c>
      <c r="D494" s="264">
        <v>25</v>
      </c>
      <c r="E494" s="263">
        <v>22.679121299999998</v>
      </c>
      <c r="F494" s="264">
        <v>1</v>
      </c>
      <c r="G494" s="264">
        <v>2</v>
      </c>
      <c r="H494" s="263" t="s">
        <v>226</v>
      </c>
      <c r="I494" s="264">
        <v>1</v>
      </c>
      <c r="J494" s="264">
        <v>23</v>
      </c>
      <c r="K494" s="263" t="s">
        <v>226</v>
      </c>
      <c r="L494" s="264">
        <v>0</v>
      </c>
      <c r="M494" s="264">
        <v>0</v>
      </c>
      <c r="N494" s="263">
        <v>0</v>
      </c>
      <c r="O494" s="264">
        <v>0</v>
      </c>
      <c r="P494" s="264">
        <v>0</v>
      </c>
      <c r="Q494" s="264">
        <v>0</v>
      </c>
      <c r="R494" s="81"/>
      <c r="S494" s="82"/>
      <c r="T494" s="82"/>
    </row>
    <row r="495" spans="1:20" ht="13.5" customHeight="1" x14ac:dyDescent="0.25">
      <c r="A495" s="186" t="s">
        <v>6</v>
      </c>
      <c r="B495" s="179" t="s">
        <v>7</v>
      </c>
      <c r="C495" s="264">
        <v>39</v>
      </c>
      <c r="D495" s="264">
        <v>335</v>
      </c>
      <c r="E495" s="263">
        <v>253.05612659999997</v>
      </c>
      <c r="F495" s="264">
        <v>27</v>
      </c>
      <c r="G495" s="264">
        <v>98</v>
      </c>
      <c r="H495" s="263">
        <v>81.310849900000022</v>
      </c>
      <c r="I495" s="264">
        <v>12</v>
      </c>
      <c r="J495" s="264">
        <v>237</v>
      </c>
      <c r="K495" s="263">
        <v>171.74527670000001</v>
      </c>
      <c r="L495" s="264">
        <v>0</v>
      </c>
      <c r="M495" s="264">
        <v>0</v>
      </c>
      <c r="N495" s="263">
        <v>0</v>
      </c>
      <c r="O495" s="264">
        <v>0</v>
      </c>
      <c r="P495" s="264">
        <v>0</v>
      </c>
      <c r="Q495" s="264">
        <v>0</v>
      </c>
      <c r="R495" s="81"/>
      <c r="S495" s="82"/>
      <c r="T495" s="82"/>
    </row>
    <row r="496" spans="1:20" ht="13.5" customHeight="1" x14ac:dyDescent="0.25">
      <c r="A496" s="186" t="s">
        <v>8</v>
      </c>
      <c r="B496" s="179" t="s">
        <v>9</v>
      </c>
      <c r="C496" s="264">
        <v>47</v>
      </c>
      <c r="D496" s="264">
        <v>59</v>
      </c>
      <c r="E496" s="263">
        <v>36.037338399999996</v>
      </c>
      <c r="F496" s="264">
        <v>47</v>
      </c>
      <c r="G496" s="264">
        <v>59</v>
      </c>
      <c r="H496" s="263">
        <v>36.037338399999996</v>
      </c>
      <c r="I496" s="264">
        <v>0</v>
      </c>
      <c r="J496" s="264">
        <v>0</v>
      </c>
      <c r="K496" s="263">
        <v>0</v>
      </c>
      <c r="L496" s="264">
        <v>0</v>
      </c>
      <c r="M496" s="264">
        <v>0</v>
      </c>
      <c r="N496" s="263">
        <v>0</v>
      </c>
      <c r="O496" s="264">
        <v>0</v>
      </c>
      <c r="P496" s="264">
        <v>0</v>
      </c>
      <c r="Q496" s="264">
        <v>0</v>
      </c>
      <c r="R496" s="81"/>
      <c r="S496" s="82"/>
      <c r="T496" s="82"/>
    </row>
    <row r="497" spans="1:20" ht="13.5" customHeight="1" x14ac:dyDescent="0.25">
      <c r="A497" s="186" t="s">
        <v>10</v>
      </c>
      <c r="B497" s="179" t="s">
        <v>11</v>
      </c>
      <c r="C497" s="264">
        <v>90</v>
      </c>
      <c r="D497" s="264">
        <v>469</v>
      </c>
      <c r="E497" s="263">
        <v>428.72302300000018</v>
      </c>
      <c r="F497" s="264">
        <v>81</v>
      </c>
      <c r="G497" s="264">
        <v>167</v>
      </c>
      <c r="H497" s="263">
        <v>140.27375179999999</v>
      </c>
      <c r="I497" s="264">
        <v>8</v>
      </c>
      <c r="J497" s="264">
        <v>111</v>
      </c>
      <c r="K497" s="263">
        <v>103.93970110000001</v>
      </c>
      <c r="L497" s="264">
        <v>1</v>
      </c>
      <c r="M497" s="264">
        <v>191</v>
      </c>
      <c r="N497" s="263">
        <v>184.50957009999999</v>
      </c>
      <c r="O497" s="264">
        <v>0</v>
      </c>
      <c r="P497" s="264">
        <v>0</v>
      </c>
      <c r="Q497" s="264">
        <v>0</v>
      </c>
      <c r="R497" s="151"/>
      <c r="S497" s="82"/>
      <c r="T497" s="82"/>
    </row>
    <row r="498" spans="1:20" ht="13.5" customHeight="1" x14ac:dyDescent="0.25">
      <c r="A498" s="186" t="s">
        <v>73</v>
      </c>
      <c r="B498" s="179" t="s">
        <v>12</v>
      </c>
      <c r="C498" s="264">
        <v>4</v>
      </c>
      <c r="D498" s="264">
        <v>14</v>
      </c>
      <c r="E498" s="263" t="s">
        <v>226</v>
      </c>
      <c r="F498" s="264">
        <v>4</v>
      </c>
      <c r="G498" s="264">
        <v>14</v>
      </c>
      <c r="H498" s="263" t="s">
        <v>226</v>
      </c>
      <c r="I498" s="264">
        <v>0</v>
      </c>
      <c r="J498" s="264">
        <v>0</v>
      </c>
      <c r="K498" s="263">
        <v>0</v>
      </c>
      <c r="L498" s="264">
        <v>0</v>
      </c>
      <c r="M498" s="264">
        <v>0</v>
      </c>
      <c r="N498" s="263">
        <v>0</v>
      </c>
      <c r="O498" s="264">
        <v>0</v>
      </c>
      <c r="P498" s="264">
        <v>0</v>
      </c>
      <c r="Q498" s="264">
        <v>0</v>
      </c>
      <c r="R498" s="151"/>
      <c r="S498" s="82"/>
      <c r="T498" s="82"/>
    </row>
    <row r="499" spans="1:20" ht="13.5" customHeight="1" x14ac:dyDescent="0.25">
      <c r="A499" s="186">
        <v>21</v>
      </c>
      <c r="B499" s="179" t="s">
        <v>13</v>
      </c>
      <c r="C499" s="264">
        <v>1</v>
      </c>
      <c r="D499" s="264">
        <v>3</v>
      </c>
      <c r="E499" s="263" t="s">
        <v>226</v>
      </c>
      <c r="F499" s="264">
        <v>1</v>
      </c>
      <c r="G499" s="264">
        <v>3</v>
      </c>
      <c r="H499" s="263" t="s">
        <v>226</v>
      </c>
      <c r="I499" s="264">
        <v>0</v>
      </c>
      <c r="J499" s="264">
        <v>0</v>
      </c>
      <c r="K499" s="263">
        <v>0</v>
      </c>
      <c r="L499" s="264">
        <v>0</v>
      </c>
      <c r="M499" s="264">
        <v>0</v>
      </c>
      <c r="N499" s="263">
        <v>0</v>
      </c>
      <c r="O499" s="264">
        <v>0</v>
      </c>
      <c r="P499" s="264">
        <v>0</v>
      </c>
      <c r="Q499" s="264">
        <v>0</v>
      </c>
      <c r="R499" s="151"/>
      <c r="S499" s="82"/>
      <c r="T499" s="82"/>
    </row>
    <row r="500" spans="1:20" ht="13.5" customHeight="1" x14ac:dyDescent="0.25">
      <c r="A500" s="183" t="s">
        <v>74</v>
      </c>
      <c r="B500" s="179" t="s">
        <v>14</v>
      </c>
      <c r="C500" s="264">
        <v>13</v>
      </c>
      <c r="D500" s="264">
        <v>43</v>
      </c>
      <c r="E500" s="263">
        <v>38.280429699999992</v>
      </c>
      <c r="F500" s="264">
        <v>12</v>
      </c>
      <c r="G500" s="264">
        <v>27</v>
      </c>
      <c r="H500" s="263">
        <v>22.968598200000002</v>
      </c>
      <c r="I500" s="264">
        <v>1</v>
      </c>
      <c r="J500" s="264">
        <v>16</v>
      </c>
      <c r="K500" s="263">
        <v>15.3118315</v>
      </c>
      <c r="L500" s="264">
        <v>0</v>
      </c>
      <c r="M500" s="264">
        <v>0</v>
      </c>
      <c r="N500" s="263">
        <v>0</v>
      </c>
      <c r="O500" s="264">
        <v>0</v>
      </c>
      <c r="P500" s="264">
        <v>0</v>
      </c>
      <c r="Q500" s="264">
        <v>0</v>
      </c>
      <c r="R500" s="151"/>
      <c r="S500" s="82"/>
      <c r="T500" s="82"/>
    </row>
    <row r="501" spans="1:20" ht="13.5" customHeight="1" x14ac:dyDescent="0.25">
      <c r="A501" s="183" t="s">
        <v>79</v>
      </c>
      <c r="B501" s="179" t="s">
        <v>15</v>
      </c>
      <c r="C501" s="264">
        <v>43</v>
      </c>
      <c r="D501" s="264">
        <v>278</v>
      </c>
      <c r="E501" s="263">
        <v>259.56776629999996</v>
      </c>
      <c r="F501" s="264">
        <v>33</v>
      </c>
      <c r="G501" s="264">
        <v>96</v>
      </c>
      <c r="H501" s="263">
        <v>86.693876800000027</v>
      </c>
      <c r="I501" s="264">
        <v>10</v>
      </c>
      <c r="J501" s="264">
        <v>182</v>
      </c>
      <c r="K501" s="263">
        <v>172.87388949999999</v>
      </c>
      <c r="L501" s="264">
        <v>0</v>
      </c>
      <c r="M501" s="264">
        <v>0</v>
      </c>
      <c r="N501" s="263">
        <v>0</v>
      </c>
      <c r="O501" s="264">
        <v>0</v>
      </c>
      <c r="P501" s="264">
        <v>0</v>
      </c>
      <c r="Q501" s="264">
        <v>0</v>
      </c>
      <c r="R501" s="151"/>
      <c r="S501" s="82"/>
      <c r="T501" s="82"/>
    </row>
    <row r="502" spans="1:20" ht="13.5" customHeight="1" x14ac:dyDescent="0.25">
      <c r="A502" s="186">
        <v>26</v>
      </c>
      <c r="B502" s="179" t="s">
        <v>64</v>
      </c>
      <c r="C502" s="264">
        <v>11</v>
      </c>
      <c r="D502" s="264">
        <v>235</v>
      </c>
      <c r="E502" s="263">
        <v>223.75424270000002</v>
      </c>
      <c r="F502" s="264">
        <v>7</v>
      </c>
      <c r="G502" s="264">
        <v>21</v>
      </c>
      <c r="H502" s="263">
        <v>19.305625299999999</v>
      </c>
      <c r="I502" s="264">
        <v>3</v>
      </c>
      <c r="J502" s="264">
        <v>84</v>
      </c>
      <c r="K502" s="263">
        <v>76.268617399999997</v>
      </c>
      <c r="L502" s="264">
        <v>1</v>
      </c>
      <c r="M502" s="264">
        <v>130</v>
      </c>
      <c r="N502" s="263">
        <v>128.18</v>
      </c>
      <c r="O502" s="264">
        <v>0</v>
      </c>
      <c r="P502" s="264">
        <v>0</v>
      </c>
      <c r="Q502" s="264">
        <v>0</v>
      </c>
      <c r="R502" s="151"/>
      <c r="S502" s="82"/>
      <c r="T502" s="82"/>
    </row>
    <row r="503" spans="1:20" ht="13.5" customHeight="1" x14ac:dyDescent="0.25">
      <c r="A503" s="186">
        <v>27</v>
      </c>
      <c r="B503" s="179" t="s">
        <v>16</v>
      </c>
      <c r="C503" s="264">
        <v>5</v>
      </c>
      <c r="D503" s="264">
        <v>45</v>
      </c>
      <c r="E503" s="263">
        <v>41.562376899999997</v>
      </c>
      <c r="F503" s="264">
        <v>2</v>
      </c>
      <c r="G503" s="264">
        <v>3</v>
      </c>
      <c r="H503" s="263" t="s">
        <v>226</v>
      </c>
      <c r="I503" s="264">
        <v>3</v>
      </c>
      <c r="J503" s="264">
        <v>42</v>
      </c>
      <c r="K503" s="263" t="s">
        <v>226</v>
      </c>
      <c r="L503" s="264">
        <v>0</v>
      </c>
      <c r="M503" s="264">
        <v>0</v>
      </c>
      <c r="N503" s="263">
        <v>0</v>
      </c>
      <c r="O503" s="264">
        <v>0</v>
      </c>
      <c r="P503" s="264">
        <v>0</v>
      </c>
      <c r="Q503" s="264">
        <v>0</v>
      </c>
      <c r="R503" s="151"/>
      <c r="S503" s="82"/>
      <c r="T503" s="82"/>
    </row>
    <row r="504" spans="1:20" ht="13.5" customHeight="1" x14ac:dyDescent="0.25">
      <c r="A504" s="186">
        <v>28</v>
      </c>
      <c r="B504" s="179" t="s">
        <v>17</v>
      </c>
      <c r="C504" s="264">
        <v>4</v>
      </c>
      <c r="D504" s="264">
        <v>7</v>
      </c>
      <c r="E504" s="263" t="s">
        <v>226</v>
      </c>
      <c r="F504" s="264">
        <v>4</v>
      </c>
      <c r="G504" s="264">
        <v>7</v>
      </c>
      <c r="H504" s="263" t="s">
        <v>226</v>
      </c>
      <c r="I504" s="264">
        <v>0</v>
      </c>
      <c r="J504" s="264">
        <v>0</v>
      </c>
      <c r="K504" s="263">
        <v>0</v>
      </c>
      <c r="L504" s="264">
        <v>0</v>
      </c>
      <c r="M504" s="264">
        <v>0</v>
      </c>
      <c r="N504" s="263">
        <v>0</v>
      </c>
      <c r="O504" s="264">
        <v>0</v>
      </c>
      <c r="P504" s="264">
        <v>0</v>
      </c>
      <c r="Q504" s="264">
        <v>0</v>
      </c>
      <c r="R504" s="151"/>
      <c r="S504" s="82"/>
      <c r="T504" s="82"/>
    </row>
    <row r="505" spans="1:20" ht="13.5" customHeight="1" x14ac:dyDescent="0.25">
      <c r="A505" s="183" t="s">
        <v>75</v>
      </c>
      <c r="B505" s="179" t="s">
        <v>18</v>
      </c>
      <c r="C505" s="264">
        <v>1</v>
      </c>
      <c r="D505" s="264">
        <v>11</v>
      </c>
      <c r="E505" s="263">
        <v>8.4822596000000008</v>
      </c>
      <c r="F505" s="264">
        <v>0</v>
      </c>
      <c r="G505" s="264">
        <v>0</v>
      </c>
      <c r="H505" s="263">
        <v>0</v>
      </c>
      <c r="I505" s="264">
        <v>1</v>
      </c>
      <c r="J505" s="264">
        <v>11</v>
      </c>
      <c r="K505" s="263">
        <v>8.4822596000000008</v>
      </c>
      <c r="L505" s="264">
        <v>0</v>
      </c>
      <c r="M505" s="264">
        <v>0</v>
      </c>
      <c r="N505" s="263">
        <v>0</v>
      </c>
      <c r="O505" s="264">
        <v>0</v>
      </c>
      <c r="P505" s="264">
        <v>0</v>
      </c>
      <c r="Q505" s="264">
        <v>0</v>
      </c>
      <c r="R505" s="151"/>
      <c r="S505" s="82"/>
      <c r="T505" s="82"/>
    </row>
    <row r="506" spans="1:20" ht="13.5" customHeight="1" x14ac:dyDescent="0.25">
      <c r="A506" s="186" t="s">
        <v>19</v>
      </c>
      <c r="B506" s="179" t="s">
        <v>20</v>
      </c>
      <c r="C506" s="264">
        <v>104</v>
      </c>
      <c r="D506" s="264">
        <v>367</v>
      </c>
      <c r="E506" s="263">
        <v>316.87605330000008</v>
      </c>
      <c r="F506" s="264">
        <v>97</v>
      </c>
      <c r="G506" s="264">
        <v>195</v>
      </c>
      <c r="H506" s="263">
        <v>162.17725469999996</v>
      </c>
      <c r="I506" s="264">
        <v>7</v>
      </c>
      <c r="J506" s="264">
        <v>172</v>
      </c>
      <c r="K506" s="263">
        <v>154.6987986</v>
      </c>
      <c r="L506" s="264">
        <v>0</v>
      </c>
      <c r="M506" s="264">
        <v>0</v>
      </c>
      <c r="N506" s="263">
        <v>0</v>
      </c>
      <c r="O506" s="264">
        <v>0</v>
      </c>
      <c r="P506" s="264">
        <v>0</v>
      </c>
      <c r="Q506" s="264">
        <v>0</v>
      </c>
      <c r="R506" s="151"/>
      <c r="S506" s="82"/>
      <c r="T506" s="82"/>
    </row>
    <row r="507" spans="1:20" ht="13.5" customHeight="1" x14ac:dyDescent="0.25">
      <c r="A507" s="186">
        <v>35</v>
      </c>
      <c r="B507" s="179" t="s">
        <v>21</v>
      </c>
      <c r="C507" s="264">
        <v>26</v>
      </c>
      <c r="D507" s="264">
        <v>676</v>
      </c>
      <c r="E507" s="263">
        <v>629.28021880000006</v>
      </c>
      <c r="F507" s="264">
        <v>13</v>
      </c>
      <c r="G507" s="264">
        <v>40</v>
      </c>
      <c r="H507" s="263">
        <v>31.696378099999997</v>
      </c>
      <c r="I507" s="264">
        <v>7</v>
      </c>
      <c r="J507" s="264">
        <v>172</v>
      </c>
      <c r="K507" s="263">
        <v>151.66385979999998</v>
      </c>
      <c r="L507" s="264">
        <v>6</v>
      </c>
      <c r="M507" s="264">
        <v>464</v>
      </c>
      <c r="N507" s="263">
        <v>445.91998090000004</v>
      </c>
      <c r="O507" s="264">
        <v>0</v>
      </c>
      <c r="P507" s="264">
        <v>0</v>
      </c>
      <c r="Q507" s="264">
        <v>0</v>
      </c>
      <c r="R507" s="151"/>
      <c r="S507" s="82"/>
      <c r="T507" s="82"/>
    </row>
    <row r="508" spans="1:20" ht="13.5" customHeight="1" x14ac:dyDescent="0.25">
      <c r="A508" s="186" t="s">
        <v>22</v>
      </c>
      <c r="B508" s="179" t="s">
        <v>71</v>
      </c>
      <c r="C508" s="264">
        <v>10</v>
      </c>
      <c r="D508" s="264">
        <v>266</v>
      </c>
      <c r="E508" s="263">
        <v>252.56482810000003</v>
      </c>
      <c r="F508" s="264">
        <v>3</v>
      </c>
      <c r="G508" s="264">
        <v>7</v>
      </c>
      <c r="H508" s="263">
        <v>6.2554571999999995</v>
      </c>
      <c r="I508" s="264">
        <v>6</v>
      </c>
      <c r="J508" s="264">
        <v>183</v>
      </c>
      <c r="K508" s="263">
        <v>173.3093709</v>
      </c>
      <c r="L508" s="264">
        <v>1</v>
      </c>
      <c r="M508" s="264">
        <v>76</v>
      </c>
      <c r="N508" s="263">
        <v>73</v>
      </c>
      <c r="O508" s="264">
        <v>0</v>
      </c>
      <c r="P508" s="264">
        <v>0</v>
      </c>
      <c r="Q508" s="264">
        <v>0</v>
      </c>
      <c r="R508" s="151"/>
      <c r="S508" s="82"/>
      <c r="T508" s="82"/>
    </row>
    <row r="509" spans="1:20" ht="13.5" customHeight="1" x14ac:dyDescent="0.25">
      <c r="A509" s="183" t="s">
        <v>76</v>
      </c>
      <c r="B509" s="179" t="s">
        <v>23</v>
      </c>
      <c r="C509" s="264">
        <v>80</v>
      </c>
      <c r="D509" s="264">
        <v>724</v>
      </c>
      <c r="E509" s="263">
        <v>684.33609909999996</v>
      </c>
      <c r="F509" s="264">
        <v>71</v>
      </c>
      <c r="G509" s="264">
        <v>160</v>
      </c>
      <c r="H509" s="263">
        <v>143.57455140000002</v>
      </c>
      <c r="I509" s="264">
        <v>5</v>
      </c>
      <c r="J509" s="264">
        <v>117</v>
      </c>
      <c r="K509" s="263">
        <v>109.0378334</v>
      </c>
      <c r="L509" s="264">
        <v>4</v>
      </c>
      <c r="M509" s="264">
        <v>447</v>
      </c>
      <c r="N509" s="263">
        <v>431.72371429999998</v>
      </c>
      <c r="O509" s="264">
        <v>0</v>
      </c>
      <c r="P509" s="264">
        <v>0</v>
      </c>
      <c r="Q509" s="264">
        <v>0</v>
      </c>
      <c r="R509" s="151"/>
      <c r="S509" s="82"/>
      <c r="T509" s="82"/>
    </row>
    <row r="510" spans="1:20" ht="13.5" customHeight="1" x14ac:dyDescent="0.25">
      <c r="A510" s="186">
        <v>43</v>
      </c>
      <c r="B510" s="179" t="s">
        <v>24</v>
      </c>
      <c r="C510" s="264">
        <v>432</v>
      </c>
      <c r="D510" s="264">
        <v>2987</v>
      </c>
      <c r="E510" s="263">
        <v>2784.8202033000025</v>
      </c>
      <c r="F510" s="264">
        <v>369</v>
      </c>
      <c r="G510" s="264">
        <v>910</v>
      </c>
      <c r="H510" s="263">
        <v>817.10056079999993</v>
      </c>
      <c r="I510" s="264">
        <v>51</v>
      </c>
      <c r="J510" s="264">
        <v>1061</v>
      </c>
      <c r="K510" s="263">
        <v>984.14884299999983</v>
      </c>
      <c r="L510" s="264">
        <v>12</v>
      </c>
      <c r="M510" s="264">
        <v>1016</v>
      </c>
      <c r="N510" s="263">
        <v>983.57079949999991</v>
      </c>
      <c r="O510" s="264">
        <v>0</v>
      </c>
      <c r="P510" s="264">
        <v>0</v>
      </c>
      <c r="Q510" s="264">
        <v>0</v>
      </c>
      <c r="R510" s="151"/>
      <c r="S510" s="82"/>
      <c r="T510" s="82"/>
    </row>
    <row r="511" spans="1:20" ht="13.5" customHeight="1" x14ac:dyDescent="0.25">
      <c r="A511" s="188" t="s">
        <v>70</v>
      </c>
      <c r="B511" s="188"/>
      <c r="C511" s="218">
        <v>11029</v>
      </c>
      <c r="D511" s="218">
        <v>109591</v>
      </c>
      <c r="E511" s="219">
        <v>85474.551067299908</v>
      </c>
      <c r="F511" s="218">
        <v>9310</v>
      </c>
      <c r="G511" s="218">
        <v>21744</v>
      </c>
      <c r="H511" s="219">
        <v>15861.380557299992</v>
      </c>
      <c r="I511" s="218">
        <v>1371</v>
      </c>
      <c r="J511" s="218">
        <v>27971</v>
      </c>
      <c r="K511" s="219">
        <v>21283.273922700002</v>
      </c>
      <c r="L511" s="218">
        <v>301</v>
      </c>
      <c r="M511" s="218">
        <v>31023</v>
      </c>
      <c r="N511" s="219">
        <v>24253.357555399998</v>
      </c>
      <c r="O511" s="218">
        <v>47</v>
      </c>
      <c r="P511" s="218">
        <v>28853</v>
      </c>
      <c r="Q511" s="218">
        <v>24076.5390319</v>
      </c>
      <c r="R511" s="151"/>
      <c r="S511" s="82"/>
      <c r="T511" s="82"/>
    </row>
    <row r="512" spans="1:20" ht="13.5" customHeight="1" x14ac:dyDescent="0.25">
      <c r="A512" s="186">
        <v>45</v>
      </c>
      <c r="B512" s="179" t="s">
        <v>25</v>
      </c>
      <c r="C512" s="264">
        <v>160</v>
      </c>
      <c r="D512" s="264">
        <v>698</v>
      </c>
      <c r="E512" s="263">
        <v>637.66249569999957</v>
      </c>
      <c r="F512" s="264">
        <v>151</v>
      </c>
      <c r="G512" s="264">
        <v>380</v>
      </c>
      <c r="H512" s="263">
        <v>336.16966390000005</v>
      </c>
      <c r="I512" s="264">
        <v>8</v>
      </c>
      <c r="J512" s="264">
        <v>186</v>
      </c>
      <c r="K512" s="263">
        <v>180.60918850000002</v>
      </c>
      <c r="L512" s="264">
        <v>1</v>
      </c>
      <c r="M512" s="264">
        <v>132</v>
      </c>
      <c r="N512" s="263">
        <v>120.8836433</v>
      </c>
      <c r="O512" s="264">
        <v>0</v>
      </c>
      <c r="P512" s="264">
        <v>0</v>
      </c>
      <c r="Q512" s="264">
        <v>0</v>
      </c>
      <c r="R512" s="151"/>
      <c r="S512" s="82"/>
      <c r="T512" s="82"/>
    </row>
    <row r="513" spans="1:20" ht="13.5" customHeight="1" x14ac:dyDescent="0.25">
      <c r="A513" s="186">
        <v>46</v>
      </c>
      <c r="B513" s="179" t="s">
        <v>26</v>
      </c>
      <c r="C513" s="264">
        <v>335</v>
      </c>
      <c r="D513" s="264">
        <v>2317</v>
      </c>
      <c r="E513" s="263">
        <v>2085.9940997000003</v>
      </c>
      <c r="F513" s="264">
        <v>291</v>
      </c>
      <c r="G513" s="264">
        <v>786</v>
      </c>
      <c r="H513" s="263">
        <v>657.55471589999979</v>
      </c>
      <c r="I513" s="264">
        <v>36</v>
      </c>
      <c r="J513" s="264">
        <v>674</v>
      </c>
      <c r="K513" s="263">
        <v>616.5109692000002</v>
      </c>
      <c r="L513" s="264">
        <v>8</v>
      </c>
      <c r="M513" s="264">
        <v>857</v>
      </c>
      <c r="N513" s="263">
        <v>811.9284146</v>
      </c>
      <c r="O513" s="264">
        <v>0</v>
      </c>
      <c r="P513" s="264">
        <v>0</v>
      </c>
      <c r="Q513" s="264">
        <v>0</v>
      </c>
      <c r="R513" s="151"/>
      <c r="S513" s="82"/>
      <c r="T513" s="82"/>
    </row>
    <row r="514" spans="1:20" ht="13.5" customHeight="1" x14ac:dyDescent="0.25">
      <c r="A514" s="186">
        <v>47</v>
      </c>
      <c r="B514" s="179" t="s">
        <v>27</v>
      </c>
      <c r="C514" s="264">
        <v>1204</v>
      </c>
      <c r="D514" s="264">
        <v>7208</v>
      </c>
      <c r="E514" s="263">
        <v>5527.4651872000068</v>
      </c>
      <c r="F514" s="264">
        <v>1038</v>
      </c>
      <c r="G514" s="264">
        <v>3068</v>
      </c>
      <c r="H514" s="263">
        <v>2325.8963318000051</v>
      </c>
      <c r="I514" s="264">
        <v>150</v>
      </c>
      <c r="J514" s="264">
        <v>2456</v>
      </c>
      <c r="K514" s="263">
        <v>1867.5579625999987</v>
      </c>
      <c r="L514" s="264">
        <v>15</v>
      </c>
      <c r="M514" s="264">
        <v>1376</v>
      </c>
      <c r="N514" s="263">
        <v>1102.7081324000003</v>
      </c>
      <c r="O514" s="264">
        <v>1</v>
      </c>
      <c r="P514" s="264">
        <v>308</v>
      </c>
      <c r="Q514" s="264">
        <v>231.30276040000001</v>
      </c>
      <c r="R514" s="151"/>
      <c r="S514" s="82"/>
      <c r="T514" s="82"/>
    </row>
    <row r="515" spans="1:20" ht="13.5" customHeight="1" x14ac:dyDescent="0.25">
      <c r="A515" s="186">
        <v>49</v>
      </c>
      <c r="B515" s="179" t="s">
        <v>28</v>
      </c>
      <c r="C515" s="264">
        <v>193</v>
      </c>
      <c r="D515" s="264">
        <v>2232</v>
      </c>
      <c r="E515" s="263">
        <v>2001.1547899999998</v>
      </c>
      <c r="F515" s="264">
        <v>166</v>
      </c>
      <c r="G515" s="264">
        <v>250</v>
      </c>
      <c r="H515" s="263">
        <v>180.95391350000003</v>
      </c>
      <c r="I515" s="264">
        <v>17</v>
      </c>
      <c r="J515" s="264">
        <v>403</v>
      </c>
      <c r="K515" s="263">
        <v>347.15955530000002</v>
      </c>
      <c r="L515" s="264">
        <v>8</v>
      </c>
      <c r="M515" s="264">
        <v>934</v>
      </c>
      <c r="N515" s="263">
        <v>860.99317699999995</v>
      </c>
      <c r="O515" s="264">
        <v>2</v>
      </c>
      <c r="P515" s="264">
        <v>645</v>
      </c>
      <c r="Q515" s="264">
        <v>612.04814420000002</v>
      </c>
      <c r="R515" s="151"/>
      <c r="S515" s="82"/>
      <c r="T515" s="82"/>
    </row>
    <row r="516" spans="1:20" ht="13.5" customHeight="1" x14ac:dyDescent="0.25">
      <c r="A516" s="186" t="s">
        <v>77</v>
      </c>
      <c r="B516" s="179" t="s">
        <v>29</v>
      </c>
      <c r="C516" s="264">
        <v>4</v>
      </c>
      <c r="D516" s="264">
        <v>216</v>
      </c>
      <c r="E516" s="263">
        <v>202.80953489999999</v>
      </c>
      <c r="F516" s="264">
        <v>3</v>
      </c>
      <c r="G516" s="264">
        <v>6</v>
      </c>
      <c r="H516" s="263">
        <v>5.7241122999999998</v>
      </c>
      <c r="I516" s="264">
        <v>0</v>
      </c>
      <c r="J516" s="264">
        <v>0</v>
      </c>
      <c r="K516" s="263">
        <v>0</v>
      </c>
      <c r="L516" s="264">
        <v>1</v>
      </c>
      <c r="M516" s="264">
        <v>210</v>
      </c>
      <c r="N516" s="263">
        <v>197.08542259999999</v>
      </c>
      <c r="O516" s="264">
        <v>0</v>
      </c>
      <c r="P516" s="264">
        <v>0</v>
      </c>
      <c r="Q516" s="264">
        <v>0</v>
      </c>
      <c r="R516" s="151"/>
      <c r="S516" s="82"/>
      <c r="T516" s="82"/>
    </row>
    <row r="517" spans="1:20" ht="13.5" customHeight="1" x14ac:dyDescent="0.25">
      <c r="A517" s="186">
        <v>52</v>
      </c>
      <c r="B517" s="179" t="s">
        <v>30</v>
      </c>
      <c r="C517" s="264">
        <v>29</v>
      </c>
      <c r="D517" s="264">
        <v>240</v>
      </c>
      <c r="E517" s="263">
        <v>191.54484090000003</v>
      </c>
      <c r="F517" s="264">
        <v>23</v>
      </c>
      <c r="G517" s="264">
        <v>95</v>
      </c>
      <c r="H517" s="263">
        <v>75.4249978</v>
      </c>
      <c r="I517" s="264">
        <v>5</v>
      </c>
      <c r="J517" s="264">
        <v>79</v>
      </c>
      <c r="K517" s="263">
        <v>54.6224676</v>
      </c>
      <c r="L517" s="264">
        <v>1</v>
      </c>
      <c r="M517" s="264">
        <v>66</v>
      </c>
      <c r="N517" s="263">
        <v>61.497375499999997</v>
      </c>
      <c r="O517" s="264">
        <v>0</v>
      </c>
      <c r="P517" s="264">
        <v>0</v>
      </c>
      <c r="Q517" s="264">
        <v>0</v>
      </c>
      <c r="R517" s="151"/>
      <c r="S517" s="82"/>
      <c r="T517" s="82"/>
    </row>
    <row r="518" spans="1:20" ht="13.5" customHeight="1" x14ac:dyDescent="0.25">
      <c r="A518" s="186">
        <v>53</v>
      </c>
      <c r="B518" s="179" t="s">
        <v>31</v>
      </c>
      <c r="C518" s="264">
        <v>49</v>
      </c>
      <c r="D518" s="264">
        <v>496</v>
      </c>
      <c r="E518" s="263">
        <v>452.95713739999997</v>
      </c>
      <c r="F518" s="264">
        <v>40</v>
      </c>
      <c r="G518" s="264">
        <v>113</v>
      </c>
      <c r="H518" s="263">
        <v>101.4785657</v>
      </c>
      <c r="I518" s="264">
        <v>8</v>
      </c>
      <c r="J518" s="264">
        <v>165</v>
      </c>
      <c r="K518" s="263">
        <v>149.7551282</v>
      </c>
      <c r="L518" s="264">
        <v>1</v>
      </c>
      <c r="M518" s="264">
        <v>218</v>
      </c>
      <c r="N518" s="263">
        <v>201.7234435</v>
      </c>
      <c r="O518" s="264">
        <v>0</v>
      </c>
      <c r="P518" s="264">
        <v>0</v>
      </c>
      <c r="Q518" s="264">
        <v>0</v>
      </c>
      <c r="R518" s="151"/>
      <c r="S518" s="82"/>
      <c r="T518" s="82"/>
    </row>
    <row r="519" spans="1:20" ht="13.5" customHeight="1" x14ac:dyDescent="0.25">
      <c r="A519" s="186">
        <v>55</v>
      </c>
      <c r="B519" s="179" t="s">
        <v>32</v>
      </c>
      <c r="C519" s="264">
        <v>44</v>
      </c>
      <c r="D519" s="264">
        <v>1440</v>
      </c>
      <c r="E519" s="263">
        <v>1287.1700736000003</v>
      </c>
      <c r="F519" s="264">
        <v>16</v>
      </c>
      <c r="G519" s="264">
        <v>59</v>
      </c>
      <c r="H519" s="263">
        <v>45.558831400000017</v>
      </c>
      <c r="I519" s="264">
        <v>22</v>
      </c>
      <c r="J519" s="264">
        <v>448</v>
      </c>
      <c r="K519" s="263">
        <v>391.30643389999989</v>
      </c>
      <c r="L519" s="264">
        <v>5</v>
      </c>
      <c r="M519" s="264">
        <v>577</v>
      </c>
      <c r="N519" s="263">
        <v>525.39053990000002</v>
      </c>
      <c r="O519" s="264">
        <v>1</v>
      </c>
      <c r="P519" s="264">
        <v>356</v>
      </c>
      <c r="Q519" s="264">
        <v>324.91426840000003</v>
      </c>
      <c r="R519" s="151"/>
      <c r="S519" s="82"/>
      <c r="T519" s="82"/>
    </row>
    <row r="520" spans="1:20" ht="13.5" customHeight="1" x14ac:dyDescent="0.25">
      <c r="A520" s="186">
        <v>56</v>
      </c>
      <c r="B520" s="179" t="s">
        <v>33</v>
      </c>
      <c r="C520" s="264">
        <v>595</v>
      </c>
      <c r="D520" s="264">
        <v>4920</v>
      </c>
      <c r="E520" s="263">
        <v>3613.8616797000013</v>
      </c>
      <c r="F520" s="264">
        <v>451</v>
      </c>
      <c r="G520" s="264">
        <v>1618</v>
      </c>
      <c r="H520" s="263">
        <v>1250.2376367999993</v>
      </c>
      <c r="I520" s="264">
        <v>137</v>
      </c>
      <c r="J520" s="264">
        <v>2639</v>
      </c>
      <c r="K520" s="263">
        <v>1973.9920147999997</v>
      </c>
      <c r="L520" s="264">
        <v>7</v>
      </c>
      <c r="M520" s="264">
        <v>663</v>
      </c>
      <c r="N520" s="263">
        <v>389.63202809999996</v>
      </c>
      <c r="O520" s="264">
        <v>0</v>
      </c>
      <c r="P520" s="264">
        <v>0</v>
      </c>
      <c r="Q520" s="264">
        <v>0</v>
      </c>
      <c r="R520" s="151"/>
      <c r="S520" s="82"/>
      <c r="T520" s="82"/>
    </row>
    <row r="521" spans="1:20" ht="13.5" customHeight="1" x14ac:dyDescent="0.25">
      <c r="A521" s="186" t="s">
        <v>34</v>
      </c>
      <c r="B521" s="179" t="s">
        <v>35</v>
      </c>
      <c r="C521" s="264">
        <v>168</v>
      </c>
      <c r="D521" s="264">
        <v>2472</v>
      </c>
      <c r="E521" s="263">
        <v>1925.9583524</v>
      </c>
      <c r="F521" s="264">
        <v>141</v>
      </c>
      <c r="G521" s="264">
        <v>258</v>
      </c>
      <c r="H521" s="263">
        <v>179.67241829999998</v>
      </c>
      <c r="I521" s="264">
        <v>21</v>
      </c>
      <c r="J521" s="264">
        <v>466</v>
      </c>
      <c r="K521" s="263">
        <v>311.4967077</v>
      </c>
      <c r="L521" s="264">
        <v>4</v>
      </c>
      <c r="M521" s="264">
        <v>389</v>
      </c>
      <c r="N521" s="263">
        <v>305.00275729999998</v>
      </c>
      <c r="O521" s="264">
        <v>2</v>
      </c>
      <c r="P521" s="264">
        <v>1359</v>
      </c>
      <c r="Q521" s="264">
        <v>1129.7864691</v>
      </c>
      <c r="R521" s="151"/>
      <c r="S521" s="82"/>
      <c r="T521" s="82"/>
    </row>
    <row r="522" spans="1:20" ht="13.5" customHeight="1" x14ac:dyDescent="0.25">
      <c r="A522" s="186">
        <v>61</v>
      </c>
      <c r="B522" s="179" t="s">
        <v>36</v>
      </c>
      <c r="C522" s="264">
        <v>36</v>
      </c>
      <c r="D522" s="264">
        <v>1090</v>
      </c>
      <c r="E522" s="263">
        <v>1019.2111282000001</v>
      </c>
      <c r="F522" s="264">
        <v>23</v>
      </c>
      <c r="G522" s="264">
        <v>74</v>
      </c>
      <c r="H522" s="263">
        <v>62.992738199999998</v>
      </c>
      <c r="I522" s="264">
        <v>9</v>
      </c>
      <c r="J522" s="264">
        <v>172</v>
      </c>
      <c r="K522" s="263">
        <v>162.20352919999999</v>
      </c>
      <c r="L522" s="264">
        <v>2</v>
      </c>
      <c r="M522" s="264">
        <v>117</v>
      </c>
      <c r="N522" s="263">
        <v>111.9415944</v>
      </c>
      <c r="O522" s="264">
        <v>2</v>
      </c>
      <c r="P522" s="264">
        <v>727</v>
      </c>
      <c r="Q522" s="264">
        <v>682.07326639999997</v>
      </c>
      <c r="R522" s="151"/>
      <c r="S522" s="82"/>
      <c r="T522" s="82"/>
    </row>
    <row r="523" spans="1:20" ht="13.5" customHeight="1" x14ac:dyDescent="0.25">
      <c r="A523" s="186" t="s">
        <v>78</v>
      </c>
      <c r="B523" s="179" t="s">
        <v>37</v>
      </c>
      <c r="C523" s="264">
        <v>319</v>
      </c>
      <c r="D523" s="264">
        <v>2311</v>
      </c>
      <c r="E523" s="263">
        <v>2095.9794488000011</v>
      </c>
      <c r="F523" s="264">
        <v>279</v>
      </c>
      <c r="G523" s="264">
        <v>677</v>
      </c>
      <c r="H523" s="263">
        <v>550.05980080000018</v>
      </c>
      <c r="I523" s="264">
        <v>29</v>
      </c>
      <c r="J523" s="264">
        <v>573</v>
      </c>
      <c r="K523" s="263">
        <v>524.70986140000002</v>
      </c>
      <c r="L523" s="264">
        <v>11</v>
      </c>
      <c r="M523" s="264">
        <v>1061</v>
      </c>
      <c r="N523" s="263">
        <v>1021.2097866</v>
      </c>
      <c r="O523" s="264">
        <v>0</v>
      </c>
      <c r="P523" s="264">
        <v>0</v>
      </c>
      <c r="Q523" s="264">
        <v>0</v>
      </c>
      <c r="R523" s="151"/>
      <c r="S523" s="82"/>
      <c r="T523" s="82"/>
    </row>
    <row r="524" spans="1:20" ht="13.5" customHeight="1" x14ac:dyDescent="0.25">
      <c r="A524" s="186">
        <v>64</v>
      </c>
      <c r="B524" s="179" t="s">
        <v>38</v>
      </c>
      <c r="C524" s="264">
        <v>153</v>
      </c>
      <c r="D524" s="264">
        <v>3012</v>
      </c>
      <c r="E524" s="263">
        <v>2760.830762000001</v>
      </c>
      <c r="F524" s="264">
        <v>107</v>
      </c>
      <c r="G524" s="264">
        <v>290</v>
      </c>
      <c r="H524" s="263">
        <v>242.07109969999979</v>
      </c>
      <c r="I524" s="264">
        <v>34</v>
      </c>
      <c r="J524" s="264">
        <v>699</v>
      </c>
      <c r="K524" s="263">
        <v>643.23889729999985</v>
      </c>
      <c r="L524" s="264">
        <v>10</v>
      </c>
      <c r="M524" s="264">
        <v>1082</v>
      </c>
      <c r="N524" s="263">
        <v>1004.1280291999999</v>
      </c>
      <c r="O524" s="264">
        <v>2</v>
      </c>
      <c r="P524" s="264">
        <v>941</v>
      </c>
      <c r="Q524" s="264">
        <v>871.39273579999997</v>
      </c>
      <c r="R524" s="151"/>
      <c r="S524" s="82"/>
      <c r="T524" s="82"/>
    </row>
    <row r="525" spans="1:20" ht="13.5" customHeight="1" x14ac:dyDescent="0.25">
      <c r="A525" s="186">
        <v>65</v>
      </c>
      <c r="B525" s="179" t="s">
        <v>39</v>
      </c>
      <c r="C525" s="264">
        <v>52</v>
      </c>
      <c r="D525" s="264">
        <v>4261</v>
      </c>
      <c r="E525" s="263">
        <v>3495.5523861000015</v>
      </c>
      <c r="F525" s="264">
        <v>20</v>
      </c>
      <c r="G525" s="264">
        <v>81</v>
      </c>
      <c r="H525" s="263">
        <v>68.935091200000002</v>
      </c>
      <c r="I525" s="264">
        <v>18</v>
      </c>
      <c r="J525" s="264">
        <v>403</v>
      </c>
      <c r="K525" s="263">
        <v>349.79193489999994</v>
      </c>
      <c r="L525" s="264">
        <v>9</v>
      </c>
      <c r="M525" s="264">
        <v>1096</v>
      </c>
      <c r="N525" s="263">
        <v>956.85735839999984</v>
      </c>
      <c r="O525" s="264">
        <v>5</v>
      </c>
      <c r="P525" s="264">
        <v>2681</v>
      </c>
      <c r="Q525" s="264">
        <v>2119.9680016000002</v>
      </c>
      <c r="R525" s="151"/>
      <c r="S525" s="82"/>
      <c r="T525" s="82"/>
    </row>
    <row r="526" spans="1:20" ht="13.5" customHeight="1" x14ac:dyDescent="0.25">
      <c r="A526" s="186">
        <v>66</v>
      </c>
      <c r="B526" s="179" t="s">
        <v>40</v>
      </c>
      <c r="C526" s="264">
        <v>239</v>
      </c>
      <c r="D526" s="264">
        <v>1711</v>
      </c>
      <c r="E526" s="263">
        <v>1458.9616518000014</v>
      </c>
      <c r="F526" s="264">
        <v>191</v>
      </c>
      <c r="G526" s="264">
        <v>553</v>
      </c>
      <c r="H526" s="263">
        <v>459.29339329999982</v>
      </c>
      <c r="I526" s="264">
        <v>46</v>
      </c>
      <c r="J526" s="264">
        <v>1010</v>
      </c>
      <c r="K526" s="263">
        <v>865.75635160000013</v>
      </c>
      <c r="L526" s="264">
        <v>2</v>
      </c>
      <c r="M526" s="264">
        <v>148</v>
      </c>
      <c r="N526" s="263">
        <v>133.91190690000002</v>
      </c>
      <c r="O526" s="264">
        <v>0</v>
      </c>
      <c r="P526" s="264">
        <v>0</v>
      </c>
      <c r="Q526" s="264">
        <v>0</v>
      </c>
      <c r="R526" s="151"/>
      <c r="S526" s="82"/>
      <c r="T526" s="82"/>
    </row>
    <row r="527" spans="1:20" ht="13.5" customHeight="1" x14ac:dyDescent="0.25">
      <c r="A527" s="186">
        <v>68</v>
      </c>
      <c r="B527" s="179" t="s">
        <v>41</v>
      </c>
      <c r="C527" s="264">
        <v>289</v>
      </c>
      <c r="D527" s="264">
        <v>2408</v>
      </c>
      <c r="E527" s="263">
        <v>1522.8412824000011</v>
      </c>
      <c r="F527" s="264">
        <v>239</v>
      </c>
      <c r="G527" s="264">
        <v>483</v>
      </c>
      <c r="H527" s="263">
        <v>278.97547889999987</v>
      </c>
      <c r="I527" s="264">
        <v>39</v>
      </c>
      <c r="J527" s="264">
        <v>819</v>
      </c>
      <c r="K527" s="263">
        <v>628.6639017</v>
      </c>
      <c r="L527" s="264">
        <v>11</v>
      </c>
      <c r="M527" s="264">
        <v>1106</v>
      </c>
      <c r="N527" s="263">
        <v>615.20190179999997</v>
      </c>
      <c r="O527" s="264">
        <v>0</v>
      </c>
      <c r="P527" s="264">
        <v>0</v>
      </c>
      <c r="Q527" s="264">
        <v>0</v>
      </c>
      <c r="R527" s="151"/>
      <c r="S527" s="82"/>
      <c r="T527" s="82"/>
    </row>
    <row r="528" spans="1:20" ht="13.5" customHeight="1" x14ac:dyDescent="0.25">
      <c r="A528" s="186">
        <v>69</v>
      </c>
      <c r="B528" s="179" t="s">
        <v>42</v>
      </c>
      <c r="C528" s="264">
        <v>697</v>
      </c>
      <c r="D528" s="264">
        <v>2711</v>
      </c>
      <c r="E528" s="263">
        <v>2157.4594165000103</v>
      </c>
      <c r="F528" s="264">
        <v>639</v>
      </c>
      <c r="G528" s="264">
        <v>1470</v>
      </c>
      <c r="H528" s="263">
        <v>1129.8046793000008</v>
      </c>
      <c r="I528" s="264">
        <v>54</v>
      </c>
      <c r="J528" s="264">
        <v>931</v>
      </c>
      <c r="K528" s="263">
        <v>755.08525779999979</v>
      </c>
      <c r="L528" s="264">
        <v>4</v>
      </c>
      <c r="M528" s="264">
        <v>310</v>
      </c>
      <c r="N528" s="263">
        <v>272.56947939999998</v>
      </c>
      <c r="O528" s="264">
        <v>0</v>
      </c>
      <c r="P528" s="264">
        <v>0</v>
      </c>
      <c r="Q528" s="264">
        <v>0</v>
      </c>
      <c r="R528" s="151"/>
      <c r="S528" s="82"/>
      <c r="T528" s="82"/>
    </row>
    <row r="529" spans="1:20" ht="13.5" customHeight="1" x14ac:dyDescent="0.25">
      <c r="A529" s="186">
        <v>70</v>
      </c>
      <c r="B529" s="179" t="s">
        <v>43</v>
      </c>
      <c r="C529" s="264">
        <v>360</v>
      </c>
      <c r="D529" s="264">
        <v>3617</v>
      </c>
      <c r="E529" s="263">
        <v>3169.364206900003</v>
      </c>
      <c r="F529" s="264">
        <v>330</v>
      </c>
      <c r="G529" s="264">
        <v>643</v>
      </c>
      <c r="H529" s="263">
        <v>489.14722250000045</v>
      </c>
      <c r="I529" s="264">
        <v>22</v>
      </c>
      <c r="J529" s="264">
        <v>385</v>
      </c>
      <c r="K529" s="263">
        <v>296.27167329999997</v>
      </c>
      <c r="L529" s="264">
        <v>6</v>
      </c>
      <c r="M529" s="264">
        <v>472</v>
      </c>
      <c r="N529" s="263">
        <v>398.7294253</v>
      </c>
      <c r="O529" s="264">
        <v>2</v>
      </c>
      <c r="P529" s="264">
        <v>2117</v>
      </c>
      <c r="Q529" s="264">
        <v>1985.2158858000003</v>
      </c>
      <c r="R529" s="151"/>
      <c r="S529" s="82"/>
      <c r="T529" s="82"/>
    </row>
    <row r="530" spans="1:20" ht="13.5" customHeight="1" x14ac:dyDescent="0.25">
      <c r="A530" s="186">
        <v>71</v>
      </c>
      <c r="B530" s="179" t="s">
        <v>44</v>
      </c>
      <c r="C530" s="264">
        <v>470</v>
      </c>
      <c r="D530" s="264">
        <v>3383</v>
      </c>
      <c r="E530" s="263">
        <v>2928.6465414000027</v>
      </c>
      <c r="F530" s="264">
        <v>382</v>
      </c>
      <c r="G530" s="264">
        <v>979</v>
      </c>
      <c r="H530" s="263">
        <v>780.56637780000051</v>
      </c>
      <c r="I530" s="264">
        <v>82</v>
      </c>
      <c r="J530" s="264">
        <v>1578</v>
      </c>
      <c r="K530" s="263">
        <v>1381.636037</v>
      </c>
      <c r="L530" s="264">
        <v>6</v>
      </c>
      <c r="M530" s="264">
        <v>826</v>
      </c>
      <c r="N530" s="263">
        <v>766.4441266</v>
      </c>
      <c r="O530" s="264">
        <v>0</v>
      </c>
      <c r="P530" s="264">
        <v>0</v>
      </c>
      <c r="Q530" s="264">
        <v>0</v>
      </c>
      <c r="R530" s="151"/>
      <c r="S530" s="82"/>
      <c r="T530" s="82"/>
    </row>
    <row r="531" spans="1:20" ht="13.5" customHeight="1" x14ac:dyDescent="0.25">
      <c r="A531" s="186">
        <v>72</v>
      </c>
      <c r="B531" s="179" t="s">
        <v>45</v>
      </c>
      <c r="C531" s="264">
        <v>59</v>
      </c>
      <c r="D531" s="264">
        <v>1112</v>
      </c>
      <c r="E531" s="263">
        <v>991.09785010000007</v>
      </c>
      <c r="F531" s="264">
        <v>50</v>
      </c>
      <c r="G531" s="264">
        <v>106</v>
      </c>
      <c r="H531" s="263">
        <v>79.591803200000015</v>
      </c>
      <c r="I531" s="264">
        <v>7</v>
      </c>
      <c r="J531" s="264">
        <v>195</v>
      </c>
      <c r="K531" s="263">
        <v>178.71644650000002</v>
      </c>
      <c r="L531" s="264">
        <v>1</v>
      </c>
      <c r="M531" s="264">
        <v>187</v>
      </c>
      <c r="N531" s="263">
        <v>176.1958511</v>
      </c>
      <c r="O531" s="264">
        <v>1</v>
      </c>
      <c r="P531" s="264">
        <v>624</v>
      </c>
      <c r="Q531" s="264">
        <v>556.59374930000001</v>
      </c>
      <c r="R531" s="151"/>
      <c r="S531" s="82"/>
      <c r="T531" s="82"/>
    </row>
    <row r="532" spans="1:20" ht="13.5" customHeight="1" x14ac:dyDescent="0.25">
      <c r="A532" s="186" t="s">
        <v>46</v>
      </c>
      <c r="B532" s="179" t="s">
        <v>47</v>
      </c>
      <c r="C532" s="264">
        <v>648</v>
      </c>
      <c r="D532" s="264">
        <v>2043</v>
      </c>
      <c r="E532" s="263">
        <v>1382.3527592000034</v>
      </c>
      <c r="F532" s="264">
        <v>616</v>
      </c>
      <c r="G532" s="264">
        <v>935</v>
      </c>
      <c r="H532" s="263">
        <v>644.87686200000144</v>
      </c>
      <c r="I532" s="264">
        <v>28</v>
      </c>
      <c r="J532" s="264">
        <v>546</v>
      </c>
      <c r="K532" s="263">
        <v>417.48877879999992</v>
      </c>
      <c r="L532" s="264">
        <v>4</v>
      </c>
      <c r="M532" s="264">
        <v>562</v>
      </c>
      <c r="N532" s="263">
        <v>319.98711839999999</v>
      </c>
      <c r="O532" s="264">
        <v>0</v>
      </c>
      <c r="P532" s="264">
        <v>0</v>
      </c>
      <c r="Q532" s="264">
        <v>0</v>
      </c>
      <c r="R532" s="151"/>
      <c r="S532" s="82"/>
      <c r="T532" s="82"/>
    </row>
    <row r="533" spans="1:20" ht="13.5" customHeight="1" x14ac:dyDescent="0.25">
      <c r="A533" s="186" t="s">
        <v>164</v>
      </c>
      <c r="B533" s="179" t="s">
        <v>48</v>
      </c>
      <c r="C533" s="264">
        <v>386</v>
      </c>
      <c r="D533" s="264">
        <v>4387</v>
      </c>
      <c r="E533" s="263">
        <v>3351.5770636000016</v>
      </c>
      <c r="F533" s="264">
        <v>321</v>
      </c>
      <c r="G533" s="264">
        <v>822</v>
      </c>
      <c r="H533" s="263">
        <v>601.99716460000013</v>
      </c>
      <c r="I533" s="264">
        <v>50</v>
      </c>
      <c r="J533" s="264">
        <v>1004</v>
      </c>
      <c r="K533" s="263">
        <v>798.79231519999996</v>
      </c>
      <c r="L533" s="264">
        <v>13</v>
      </c>
      <c r="M533" s="264">
        <v>1314</v>
      </c>
      <c r="N533" s="263">
        <v>882.45223190000002</v>
      </c>
      <c r="O533" s="264">
        <v>2</v>
      </c>
      <c r="P533" s="264">
        <v>1247</v>
      </c>
      <c r="Q533" s="264">
        <v>1068.3353519</v>
      </c>
      <c r="R533" s="151"/>
      <c r="S533" s="82"/>
      <c r="T533" s="82"/>
    </row>
    <row r="534" spans="1:20" ht="13.5" customHeight="1" x14ac:dyDescent="0.25">
      <c r="A534" s="186">
        <v>78</v>
      </c>
      <c r="B534" s="179" t="s">
        <v>49</v>
      </c>
      <c r="C534" s="264">
        <v>106</v>
      </c>
      <c r="D534" s="264">
        <v>6237</v>
      </c>
      <c r="E534" s="263">
        <v>4636.5873950000005</v>
      </c>
      <c r="F534" s="264">
        <v>49</v>
      </c>
      <c r="G534" s="264">
        <v>176</v>
      </c>
      <c r="H534" s="263">
        <v>133.81875389999999</v>
      </c>
      <c r="I534" s="264">
        <v>24</v>
      </c>
      <c r="J534" s="264">
        <v>687</v>
      </c>
      <c r="K534" s="263">
        <v>558.39351510000006</v>
      </c>
      <c r="L534" s="264">
        <v>26</v>
      </c>
      <c r="M534" s="264">
        <v>3089</v>
      </c>
      <c r="N534" s="263">
        <v>2391.4052855000004</v>
      </c>
      <c r="O534" s="264">
        <v>7</v>
      </c>
      <c r="P534" s="264">
        <v>2285</v>
      </c>
      <c r="Q534" s="264">
        <v>1552.9698404999999</v>
      </c>
      <c r="R534" s="151"/>
      <c r="S534" s="82"/>
      <c r="T534" s="82"/>
    </row>
    <row r="535" spans="1:20" ht="13.5" customHeight="1" x14ac:dyDescent="0.25">
      <c r="A535" s="186">
        <v>84</v>
      </c>
      <c r="B535" s="179" t="s">
        <v>50</v>
      </c>
      <c r="C535" s="264">
        <v>180</v>
      </c>
      <c r="D535" s="264">
        <v>6442</v>
      </c>
      <c r="E535" s="263">
        <v>5646.5018753999957</v>
      </c>
      <c r="F535" s="264">
        <v>57</v>
      </c>
      <c r="G535" s="264">
        <v>243</v>
      </c>
      <c r="H535" s="263">
        <v>213.69694719999995</v>
      </c>
      <c r="I535" s="264">
        <v>88</v>
      </c>
      <c r="J535" s="264">
        <v>2064</v>
      </c>
      <c r="K535" s="263">
        <v>1800.7849282000009</v>
      </c>
      <c r="L535" s="264">
        <v>32</v>
      </c>
      <c r="M535" s="264">
        <v>2983</v>
      </c>
      <c r="N535" s="263">
        <v>2585.6699999999996</v>
      </c>
      <c r="O535" s="264">
        <v>3</v>
      </c>
      <c r="P535" s="264">
        <v>1152</v>
      </c>
      <c r="Q535" s="264">
        <v>1046.3500000000001</v>
      </c>
      <c r="R535" s="151"/>
      <c r="S535" s="82"/>
      <c r="T535" s="82"/>
    </row>
    <row r="536" spans="1:20" ht="13.5" customHeight="1" x14ac:dyDescent="0.25">
      <c r="A536" s="186">
        <v>85</v>
      </c>
      <c r="B536" s="179" t="s">
        <v>51</v>
      </c>
      <c r="C536" s="264">
        <v>566</v>
      </c>
      <c r="D536" s="264">
        <v>10068</v>
      </c>
      <c r="E536" s="263">
        <v>6590.4766889999946</v>
      </c>
      <c r="F536" s="264">
        <v>387</v>
      </c>
      <c r="G536" s="264">
        <v>818</v>
      </c>
      <c r="H536" s="263">
        <v>423.12767960000008</v>
      </c>
      <c r="I536" s="264">
        <v>128</v>
      </c>
      <c r="J536" s="264">
        <v>2806</v>
      </c>
      <c r="K536" s="263">
        <v>1563.299283699999</v>
      </c>
      <c r="L536" s="264">
        <v>44</v>
      </c>
      <c r="M536" s="264">
        <v>4290</v>
      </c>
      <c r="N536" s="263">
        <v>3052.6353207000002</v>
      </c>
      <c r="O536" s="264">
        <v>7</v>
      </c>
      <c r="P536" s="264">
        <v>2154</v>
      </c>
      <c r="Q536" s="264">
        <v>1551.414405</v>
      </c>
      <c r="R536" s="151"/>
      <c r="S536" s="82"/>
      <c r="T536" s="82"/>
    </row>
    <row r="537" spans="1:20" ht="13.5" customHeight="1" x14ac:dyDescent="0.25">
      <c r="A537" s="186">
        <v>86</v>
      </c>
      <c r="B537" s="179" t="s">
        <v>52</v>
      </c>
      <c r="C537" s="264">
        <v>1658</v>
      </c>
      <c r="D537" s="264">
        <v>16999</v>
      </c>
      <c r="E537" s="263">
        <v>13544.605600399875</v>
      </c>
      <c r="F537" s="264">
        <v>1568</v>
      </c>
      <c r="G537" s="264">
        <v>3003</v>
      </c>
      <c r="H537" s="263">
        <v>2015.8130869999891</v>
      </c>
      <c r="I537" s="264">
        <v>63</v>
      </c>
      <c r="J537" s="264">
        <v>1192</v>
      </c>
      <c r="K537" s="263">
        <v>857.50267279999991</v>
      </c>
      <c r="L537" s="264">
        <v>20</v>
      </c>
      <c r="M537" s="264">
        <v>1568</v>
      </c>
      <c r="N537" s="263">
        <v>1132.9889194999998</v>
      </c>
      <c r="O537" s="264">
        <v>7</v>
      </c>
      <c r="P537" s="264">
        <v>11236</v>
      </c>
      <c r="Q537" s="264">
        <v>9538.300921099999</v>
      </c>
      <c r="R537" s="151"/>
      <c r="S537" s="82"/>
      <c r="T537" s="82"/>
    </row>
    <row r="538" spans="1:20" ht="13.5" customHeight="1" x14ac:dyDescent="0.25">
      <c r="A538" s="186">
        <v>87</v>
      </c>
      <c r="B538" s="179" t="s">
        <v>53</v>
      </c>
      <c r="C538" s="264">
        <v>63</v>
      </c>
      <c r="D538" s="264">
        <v>3167</v>
      </c>
      <c r="E538" s="263">
        <v>2300.8548595999991</v>
      </c>
      <c r="F538" s="264">
        <v>16</v>
      </c>
      <c r="G538" s="264">
        <v>89</v>
      </c>
      <c r="H538" s="263">
        <v>56.908039400000007</v>
      </c>
      <c r="I538" s="264">
        <v>33</v>
      </c>
      <c r="J538" s="264">
        <v>848</v>
      </c>
      <c r="K538" s="263">
        <v>595.6952614999999</v>
      </c>
      <c r="L538" s="264">
        <v>12</v>
      </c>
      <c r="M538" s="264">
        <v>1522</v>
      </c>
      <c r="N538" s="263">
        <v>1121.7529499</v>
      </c>
      <c r="O538" s="264">
        <v>2</v>
      </c>
      <c r="P538" s="264">
        <v>708</v>
      </c>
      <c r="Q538" s="264">
        <v>526.49860880000006</v>
      </c>
      <c r="R538" s="151"/>
      <c r="S538" s="82"/>
      <c r="T538" s="82"/>
    </row>
    <row r="539" spans="1:20" ht="13.5" customHeight="1" x14ac:dyDescent="0.25">
      <c r="A539" s="186">
        <v>88</v>
      </c>
      <c r="B539" s="179" t="s">
        <v>54</v>
      </c>
      <c r="C539" s="264">
        <v>235</v>
      </c>
      <c r="D539" s="264">
        <v>4223</v>
      </c>
      <c r="E539" s="263">
        <v>2726.3048379999991</v>
      </c>
      <c r="F539" s="264">
        <v>130</v>
      </c>
      <c r="G539" s="264">
        <v>499</v>
      </c>
      <c r="H539" s="263">
        <v>306.00963670000004</v>
      </c>
      <c r="I539" s="264">
        <v>91</v>
      </c>
      <c r="J539" s="264">
        <v>2155</v>
      </c>
      <c r="K539" s="263">
        <v>1422.8877684999995</v>
      </c>
      <c r="L539" s="264">
        <v>14</v>
      </c>
      <c r="M539" s="264">
        <v>1569</v>
      </c>
      <c r="N539" s="263">
        <v>997.40743279999981</v>
      </c>
      <c r="O539" s="264">
        <v>0</v>
      </c>
      <c r="P539" s="264">
        <v>0</v>
      </c>
      <c r="Q539" s="264">
        <v>0</v>
      </c>
      <c r="R539" s="151"/>
      <c r="S539" s="82"/>
      <c r="T539" s="82"/>
    </row>
    <row r="540" spans="1:20" ht="13.5" customHeight="1" x14ac:dyDescent="0.25">
      <c r="A540" s="186" t="s">
        <v>55</v>
      </c>
      <c r="B540" s="179" t="s">
        <v>56</v>
      </c>
      <c r="C540" s="264">
        <v>540</v>
      </c>
      <c r="D540" s="264">
        <v>3508</v>
      </c>
      <c r="E540" s="263">
        <v>2527.7472212000075</v>
      </c>
      <c r="F540" s="264">
        <v>471</v>
      </c>
      <c r="G540" s="264">
        <v>965</v>
      </c>
      <c r="H540" s="263">
        <v>625.52977800000065</v>
      </c>
      <c r="I540" s="264">
        <v>56</v>
      </c>
      <c r="J540" s="264">
        <v>1089</v>
      </c>
      <c r="K540" s="263">
        <v>742.4780262999999</v>
      </c>
      <c r="L540" s="264">
        <v>12</v>
      </c>
      <c r="M540" s="264">
        <v>1141</v>
      </c>
      <c r="N540" s="263">
        <v>880.36479330000009</v>
      </c>
      <c r="O540" s="264">
        <v>1</v>
      </c>
      <c r="P540" s="264">
        <v>313</v>
      </c>
      <c r="Q540" s="264">
        <v>279.37462360000001</v>
      </c>
      <c r="R540" s="151"/>
      <c r="S540" s="82"/>
      <c r="T540" s="82"/>
    </row>
    <row r="541" spans="1:20" ht="13.5" customHeight="1" x14ac:dyDescent="0.25">
      <c r="A541" s="186" t="s">
        <v>57</v>
      </c>
      <c r="B541" s="179" t="s">
        <v>58</v>
      </c>
      <c r="C541" s="264">
        <v>1192</v>
      </c>
      <c r="D541" s="264">
        <v>4662</v>
      </c>
      <c r="E541" s="263">
        <v>3241.0199002000054</v>
      </c>
      <c r="F541" s="264">
        <v>1115</v>
      </c>
      <c r="G541" s="264">
        <v>2205</v>
      </c>
      <c r="H541" s="263">
        <v>1539.4937365999997</v>
      </c>
      <c r="I541" s="264">
        <v>66</v>
      </c>
      <c r="J541" s="264">
        <v>1299</v>
      </c>
      <c r="K541" s="263">
        <v>846.86705409999979</v>
      </c>
      <c r="L541" s="264">
        <v>11</v>
      </c>
      <c r="M541" s="264">
        <v>1158</v>
      </c>
      <c r="N541" s="263">
        <v>854.6591095</v>
      </c>
      <c r="O541" s="264">
        <v>0</v>
      </c>
      <c r="P541" s="264">
        <v>0</v>
      </c>
      <c r="Q541" s="264">
        <v>0</v>
      </c>
      <c r="R541" s="151"/>
      <c r="S541" s="82"/>
      <c r="T541" s="82"/>
    </row>
    <row r="542" spans="1:20" ht="13.5" customHeight="1" x14ac:dyDescent="0.25">
      <c r="A542" s="242"/>
      <c r="B542" s="242"/>
      <c r="C542" s="264"/>
      <c r="D542" s="264"/>
      <c r="E542" s="264"/>
      <c r="F542" s="264"/>
      <c r="G542" s="264"/>
      <c r="H542" s="264"/>
      <c r="I542" s="264"/>
      <c r="J542" s="264"/>
      <c r="K542" s="264"/>
      <c r="L542" s="264"/>
      <c r="M542" s="264"/>
      <c r="N542" s="264"/>
      <c r="O542" s="264"/>
      <c r="P542" s="264"/>
      <c r="Q542" s="264"/>
      <c r="R542" s="151"/>
      <c r="S542" s="70"/>
      <c r="T542" s="70"/>
    </row>
    <row r="543" spans="1:20" ht="13.5" customHeight="1" x14ac:dyDescent="0.25">
      <c r="A543" s="205" t="s">
        <v>162</v>
      </c>
      <c r="B543" s="242"/>
      <c r="C543" s="264"/>
      <c r="D543" s="264"/>
      <c r="E543" s="264"/>
      <c r="F543" s="264"/>
      <c r="G543" s="264"/>
      <c r="H543" s="264"/>
      <c r="I543" s="264"/>
      <c r="J543" s="264"/>
      <c r="K543" s="264"/>
      <c r="L543" s="264"/>
      <c r="M543" s="264"/>
      <c r="N543" s="264"/>
      <c r="O543" s="264"/>
      <c r="P543" s="264"/>
      <c r="Q543" s="264"/>
      <c r="R543" s="151"/>
      <c r="S543" s="82"/>
      <c r="T543" s="82"/>
    </row>
    <row r="544" spans="1:20" ht="13.5" customHeight="1" x14ac:dyDescent="0.25">
      <c r="A544" s="234" t="s">
        <v>218</v>
      </c>
      <c r="B544" s="242"/>
      <c r="C544" s="264"/>
      <c r="D544" s="264"/>
      <c r="E544" s="264"/>
      <c r="F544" s="264"/>
      <c r="G544" s="264"/>
      <c r="H544" s="264"/>
      <c r="I544" s="264"/>
      <c r="J544" s="264"/>
      <c r="K544" s="264"/>
      <c r="L544" s="264"/>
      <c r="M544" s="264"/>
      <c r="N544" s="264"/>
      <c r="O544" s="264"/>
      <c r="P544" s="264"/>
      <c r="Q544" s="264"/>
      <c r="R544" s="151"/>
      <c r="S544" s="82"/>
      <c r="T544" s="82"/>
    </row>
    <row r="545" spans="1:20" ht="13.5" customHeight="1" x14ac:dyDescent="0.25">
      <c r="A545" s="250" t="s">
        <v>219</v>
      </c>
      <c r="B545" s="242"/>
      <c r="C545" s="264"/>
      <c r="D545" s="264"/>
      <c r="E545" s="264"/>
      <c r="F545" s="264"/>
      <c r="G545" s="264"/>
      <c r="H545" s="264"/>
      <c r="I545" s="264"/>
      <c r="J545" s="264"/>
      <c r="K545" s="264"/>
      <c r="L545" s="264"/>
      <c r="M545" s="264"/>
      <c r="N545" s="264"/>
      <c r="O545" s="264"/>
      <c r="P545" s="264"/>
      <c r="Q545" s="264"/>
      <c r="R545" s="151"/>
      <c r="S545" s="82"/>
      <c r="T545" s="82"/>
    </row>
    <row r="546" spans="1:20" ht="13.5" customHeight="1" x14ac:dyDescent="0.25">
      <c r="A546" s="235" t="s">
        <v>207</v>
      </c>
      <c r="B546" s="242"/>
      <c r="C546" s="264"/>
      <c r="D546" s="264"/>
      <c r="E546" s="264"/>
      <c r="F546" s="264"/>
      <c r="G546" s="264"/>
      <c r="H546" s="264"/>
      <c r="I546" s="264"/>
      <c r="J546" s="264"/>
      <c r="K546" s="264"/>
      <c r="L546" s="264"/>
      <c r="M546" s="264"/>
      <c r="N546" s="264"/>
      <c r="O546" s="264"/>
      <c r="P546" s="264"/>
      <c r="Q546" s="264"/>
      <c r="R546" s="151"/>
      <c r="S546" s="82"/>
      <c r="T546" s="82"/>
    </row>
    <row r="547" spans="1:20" ht="13.5" customHeight="1" x14ac:dyDescent="0.25">
      <c r="A547" s="235" t="s">
        <v>221</v>
      </c>
      <c r="B547" s="242"/>
      <c r="C547" s="264"/>
      <c r="D547" s="264"/>
      <c r="E547" s="264"/>
      <c r="F547" s="264"/>
      <c r="G547" s="264"/>
      <c r="H547" s="264"/>
      <c r="I547" s="264"/>
      <c r="J547" s="264"/>
      <c r="K547" s="264"/>
      <c r="L547" s="264"/>
      <c r="M547" s="264"/>
      <c r="N547" s="264"/>
      <c r="O547" s="264"/>
      <c r="P547" s="264"/>
      <c r="Q547" s="264"/>
      <c r="R547" s="151"/>
      <c r="S547" s="82"/>
      <c r="T547" s="82"/>
    </row>
    <row r="548" spans="1:20" ht="13.5" customHeight="1" x14ac:dyDescent="0.25">
      <c r="A548" s="235" t="s">
        <v>227</v>
      </c>
      <c r="B548" s="242"/>
      <c r="C548" s="264"/>
      <c r="D548" s="264"/>
      <c r="E548" s="264"/>
      <c r="F548" s="264"/>
      <c r="G548" s="264"/>
      <c r="H548" s="264"/>
      <c r="I548" s="264"/>
      <c r="J548" s="264"/>
      <c r="K548" s="264"/>
      <c r="L548" s="264"/>
      <c r="M548" s="264"/>
      <c r="N548" s="264"/>
      <c r="O548" s="264"/>
      <c r="P548" s="264"/>
      <c r="Q548" s="264"/>
      <c r="R548" s="151"/>
      <c r="S548" s="82"/>
      <c r="T548" s="82"/>
    </row>
    <row r="549" spans="1:20" ht="13.5" customHeight="1" x14ac:dyDescent="0.25">
      <c r="A549" s="243"/>
      <c r="B549" s="242"/>
      <c r="C549" s="264"/>
      <c r="D549" s="264"/>
      <c r="E549" s="264"/>
      <c r="F549" s="264"/>
      <c r="G549" s="264"/>
      <c r="H549" s="264"/>
      <c r="I549" s="264"/>
      <c r="J549" s="264"/>
      <c r="K549" s="264"/>
      <c r="L549" s="264"/>
      <c r="M549" s="264"/>
      <c r="N549" s="264"/>
      <c r="O549" s="264"/>
      <c r="P549" s="264"/>
      <c r="Q549" s="264"/>
      <c r="R549" s="82"/>
      <c r="S549" s="82"/>
      <c r="T549" s="82"/>
    </row>
    <row r="550" spans="1:20" ht="13.5" customHeight="1" x14ac:dyDescent="0.25">
      <c r="A550" s="243" t="s">
        <v>272</v>
      </c>
      <c r="B550" s="242"/>
      <c r="C550" s="264"/>
      <c r="D550" s="264"/>
      <c r="E550" s="264"/>
      <c r="F550" s="264"/>
      <c r="G550" s="264"/>
      <c r="H550" s="264"/>
      <c r="I550" s="264"/>
      <c r="J550" s="264"/>
      <c r="K550" s="264"/>
      <c r="L550" s="264"/>
      <c r="M550" s="264"/>
      <c r="N550" s="264"/>
      <c r="O550" s="264"/>
      <c r="P550" s="264"/>
      <c r="Q550" s="264"/>
      <c r="R550" s="82"/>
      <c r="S550" s="80"/>
      <c r="T550" s="80"/>
    </row>
    <row r="551" spans="1:20" ht="13.5" customHeight="1" x14ac:dyDescent="0.25">
      <c r="A551" s="70"/>
      <c r="B551" s="70"/>
      <c r="C551" s="268"/>
      <c r="D551" s="268"/>
      <c r="E551" s="268"/>
      <c r="F551" s="268"/>
      <c r="G551" s="268"/>
      <c r="H551" s="268"/>
      <c r="I551" s="268"/>
      <c r="J551" s="268"/>
      <c r="K551" s="268"/>
      <c r="L551" s="268"/>
      <c r="M551" s="268"/>
      <c r="N551" s="268"/>
      <c r="O551" s="268"/>
      <c r="P551" s="268"/>
      <c r="Q551" s="334"/>
      <c r="R551" s="82"/>
      <c r="S551" s="80"/>
      <c r="T551" s="80"/>
    </row>
    <row r="552" spans="1:20" ht="13.5" customHeight="1" x14ac:dyDescent="0.25">
      <c r="A552" s="70"/>
      <c r="B552" s="70"/>
      <c r="C552" s="268"/>
      <c r="D552" s="268"/>
      <c r="E552" s="268"/>
      <c r="F552" s="268"/>
      <c r="G552" s="268"/>
      <c r="H552" s="268"/>
      <c r="I552" s="268"/>
      <c r="J552" s="268"/>
      <c r="K552" s="268"/>
      <c r="L552" s="268"/>
      <c r="M552" s="268"/>
      <c r="N552" s="268"/>
      <c r="O552" s="268"/>
      <c r="P552" s="268"/>
      <c r="Q552" s="334"/>
      <c r="R552" s="82"/>
    </row>
    <row r="553" spans="1:20" ht="13.5" customHeight="1" x14ac:dyDescent="0.2">
      <c r="A553" s="197" t="s">
        <v>294</v>
      </c>
      <c r="B553" s="72"/>
      <c r="C553" s="217"/>
      <c r="D553" s="217"/>
      <c r="E553" s="245"/>
      <c r="F553" s="217"/>
      <c r="G553" s="217"/>
      <c r="H553" s="245"/>
      <c r="I553" s="217"/>
      <c r="J553" s="217"/>
      <c r="K553" s="245"/>
      <c r="L553" s="217"/>
      <c r="M553" s="217"/>
      <c r="N553" s="245"/>
      <c r="O553" s="217"/>
      <c r="P553" s="217"/>
      <c r="Q553" s="245"/>
      <c r="R553" s="82"/>
      <c r="S553" s="6"/>
      <c r="T553" s="6"/>
    </row>
    <row r="554" spans="1:20" ht="13.5" customHeight="1" x14ac:dyDescent="0.25">
      <c r="A554" s="71" t="s">
        <v>0</v>
      </c>
      <c r="B554" s="70"/>
      <c r="C554" s="268"/>
      <c r="D554" s="268"/>
      <c r="E554" s="268"/>
      <c r="F554" s="268"/>
      <c r="G554" s="268"/>
      <c r="H554" s="268"/>
      <c r="I554" s="268"/>
      <c r="J554" s="268"/>
      <c r="K554" s="268"/>
      <c r="L554" s="268"/>
      <c r="M554" s="268"/>
      <c r="N554" s="268"/>
      <c r="O554" s="268"/>
      <c r="P554" s="268"/>
      <c r="Q554" s="334"/>
      <c r="R554" s="82"/>
      <c r="S554" s="72"/>
      <c r="T554" s="72"/>
    </row>
    <row r="555" spans="1:20" ht="13.5" customHeight="1" x14ac:dyDescent="0.25">
      <c r="A555" s="71"/>
      <c r="B555" s="73"/>
      <c r="C555" s="100"/>
      <c r="D555" s="100"/>
      <c r="E555" s="100"/>
      <c r="F555" s="100"/>
      <c r="G555" s="100"/>
      <c r="H555" s="100"/>
      <c r="I555" s="100"/>
      <c r="J555" s="100"/>
      <c r="K555" s="100"/>
      <c r="L555" s="100"/>
      <c r="M555" s="100"/>
      <c r="N555" s="100"/>
      <c r="O555" s="100"/>
      <c r="P555" s="100"/>
      <c r="Q555" s="100"/>
      <c r="R555" s="82"/>
      <c r="S555" s="70"/>
      <c r="T555" s="70"/>
    </row>
    <row r="556" spans="1:20" ht="13.5" customHeight="1" x14ac:dyDescent="0.25">
      <c r="A556" s="204" t="s">
        <v>72</v>
      </c>
      <c r="B556" s="211" t="s">
        <v>65</v>
      </c>
      <c r="C556" s="246"/>
      <c r="D556" s="246"/>
      <c r="E556" s="247"/>
      <c r="F556" s="246"/>
      <c r="G556" s="246"/>
      <c r="H556" s="247"/>
      <c r="I556" s="246"/>
      <c r="J556" s="246"/>
      <c r="K556" s="247"/>
      <c r="L556" s="246"/>
      <c r="M556" s="246"/>
      <c r="N556" s="247"/>
      <c r="O556" s="246"/>
      <c r="P556" s="246"/>
      <c r="Q556" s="247" t="s">
        <v>211</v>
      </c>
      <c r="R556" s="80"/>
      <c r="S556" s="70"/>
      <c r="T556" s="70"/>
    </row>
    <row r="557" spans="1:20" ht="13.5" customHeight="1" x14ac:dyDescent="0.25">
      <c r="A557" s="209"/>
      <c r="B557" s="211"/>
      <c r="C557" s="247"/>
      <c r="D557" s="247"/>
      <c r="E557" s="216" t="s">
        <v>1</v>
      </c>
      <c r="F557" s="247"/>
      <c r="G557" s="247"/>
      <c r="H557" s="216" t="s">
        <v>169</v>
      </c>
      <c r="I557" s="247"/>
      <c r="J557" s="247"/>
      <c r="K557" s="216" t="s">
        <v>168</v>
      </c>
      <c r="L557" s="247"/>
      <c r="M557" s="247"/>
      <c r="N557" s="216" t="s">
        <v>167</v>
      </c>
      <c r="O557" s="247"/>
      <c r="P557" s="247"/>
      <c r="Q557" s="247" t="s">
        <v>170</v>
      </c>
      <c r="R557" s="80"/>
      <c r="S557" s="207" t="s">
        <v>192</v>
      </c>
      <c r="T557" s="70"/>
    </row>
    <row r="558" spans="1:20" ht="13.5" customHeight="1" x14ac:dyDescent="0.25">
      <c r="A558" s="210"/>
      <c r="B558" s="210"/>
      <c r="C558" s="248" t="s">
        <v>66</v>
      </c>
      <c r="D558" s="248" t="s">
        <v>223</v>
      </c>
      <c r="E558" s="249" t="s">
        <v>222</v>
      </c>
      <c r="F558" s="248" t="s">
        <v>66</v>
      </c>
      <c r="G558" s="248" t="s">
        <v>223</v>
      </c>
      <c r="H558" s="249" t="s">
        <v>222</v>
      </c>
      <c r="I558" s="248" t="s">
        <v>66</v>
      </c>
      <c r="J558" s="248" t="s">
        <v>223</v>
      </c>
      <c r="K558" s="249" t="s">
        <v>222</v>
      </c>
      <c r="L558" s="248" t="s">
        <v>66</v>
      </c>
      <c r="M558" s="248" t="s">
        <v>223</v>
      </c>
      <c r="N558" s="249" t="s">
        <v>222</v>
      </c>
      <c r="O558" s="248" t="s">
        <v>66</v>
      </c>
      <c r="P558" s="248" t="s">
        <v>223</v>
      </c>
      <c r="Q558" s="248" t="s">
        <v>222</v>
      </c>
      <c r="S558" s="70"/>
      <c r="T558" s="42"/>
    </row>
    <row r="559" spans="1:20" ht="13.5" customHeight="1" x14ac:dyDescent="0.25">
      <c r="A559" s="212"/>
      <c r="B559" s="241" t="s">
        <v>1</v>
      </c>
      <c r="C559" s="218">
        <v>11658</v>
      </c>
      <c r="D559" s="218">
        <v>115151</v>
      </c>
      <c r="E559" s="219">
        <v>90520.843407000051</v>
      </c>
      <c r="F559" s="218">
        <v>9816</v>
      </c>
      <c r="G559" s="218">
        <v>23311</v>
      </c>
      <c r="H559" s="219">
        <v>17160.982890299994</v>
      </c>
      <c r="I559" s="218">
        <v>1454</v>
      </c>
      <c r="J559" s="218">
        <v>29361</v>
      </c>
      <c r="K559" s="219">
        <v>22757.551257899999</v>
      </c>
      <c r="L559" s="218">
        <v>345</v>
      </c>
      <c r="M559" s="218">
        <v>35077</v>
      </c>
      <c r="N559" s="219">
        <v>27700.056512999996</v>
      </c>
      <c r="O559" s="218">
        <v>43</v>
      </c>
      <c r="P559" s="218">
        <v>27402</v>
      </c>
      <c r="Q559" s="218">
        <v>22902.2527458</v>
      </c>
      <c r="R559" s="6"/>
      <c r="S559" s="70"/>
      <c r="T559" s="42"/>
    </row>
    <row r="560" spans="1:20" ht="13.5" customHeight="1" x14ac:dyDescent="0.25">
      <c r="A560" s="212" t="s">
        <v>205</v>
      </c>
      <c r="B560" s="241"/>
      <c r="C560" s="218">
        <v>20</v>
      </c>
      <c r="D560" s="218">
        <v>114</v>
      </c>
      <c r="E560" s="219">
        <v>92.986540599999998</v>
      </c>
      <c r="F560" s="218">
        <v>17</v>
      </c>
      <c r="G560" s="218">
        <v>53</v>
      </c>
      <c r="H560" s="219">
        <v>38.0894093</v>
      </c>
      <c r="I560" s="218">
        <v>3</v>
      </c>
      <c r="J560" s="218">
        <v>61</v>
      </c>
      <c r="K560" s="219">
        <v>54.897131299999998</v>
      </c>
      <c r="L560" s="218">
        <v>0</v>
      </c>
      <c r="M560" s="218">
        <v>0</v>
      </c>
      <c r="N560" s="219">
        <v>0</v>
      </c>
      <c r="O560" s="218">
        <v>0</v>
      </c>
      <c r="P560" s="218">
        <v>0</v>
      </c>
      <c r="Q560" s="218">
        <v>0</v>
      </c>
      <c r="R560" s="72"/>
      <c r="S560" s="82"/>
      <c r="T560" s="41"/>
    </row>
    <row r="561" spans="1:20" ht="13.5" customHeight="1" x14ac:dyDescent="0.25">
      <c r="A561" s="186" t="s">
        <v>2</v>
      </c>
      <c r="B561" s="179" t="s">
        <v>3</v>
      </c>
      <c r="C561" s="264">
        <v>20</v>
      </c>
      <c r="D561" s="264">
        <v>114</v>
      </c>
      <c r="E561" s="263">
        <v>92.986540599999998</v>
      </c>
      <c r="F561" s="264">
        <v>17</v>
      </c>
      <c r="G561" s="264">
        <v>53</v>
      </c>
      <c r="H561" s="263">
        <v>38.0894093</v>
      </c>
      <c r="I561" s="264">
        <v>3</v>
      </c>
      <c r="J561" s="264">
        <v>61</v>
      </c>
      <c r="K561" s="263">
        <v>54.897131299999998</v>
      </c>
      <c r="L561" s="264">
        <v>0</v>
      </c>
      <c r="M561" s="264">
        <v>0</v>
      </c>
      <c r="N561" s="263">
        <v>0</v>
      </c>
      <c r="O561" s="264">
        <v>0</v>
      </c>
      <c r="P561" s="264">
        <v>0</v>
      </c>
      <c r="Q561" s="264">
        <v>0</v>
      </c>
      <c r="R561" s="70"/>
      <c r="S561" s="82"/>
      <c r="T561" s="42"/>
    </row>
    <row r="562" spans="1:20" ht="13.5" customHeight="1" x14ac:dyDescent="0.25">
      <c r="A562" s="188" t="s">
        <v>69</v>
      </c>
      <c r="B562" s="188"/>
      <c r="C562" s="218">
        <v>929</v>
      </c>
      <c r="D562" s="218">
        <v>6769</v>
      </c>
      <c r="E562" s="219">
        <v>6194.5513381000019</v>
      </c>
      <c r="F562" s="218">
        <v>783</v>
      </c>
      <c r="G562" s="218">
        <v>1863</v>
      </c>
      <c r="H562" s="219">
        <v>1609.4579672999994</v>
      </c>
      <c r="I562" s="218">
        <v>120</v>
      </c>
      <c r="J562" s="218">
        <v>2474</v>
      </c>
      <c r="K562" s="219">
        <v>2254.0546221</v>
      </c>
      <c r="L562" s="218">
        <v>26</v>
      </c>
      <c r="M562" s="218">
        <v>2432</v>
      </c>
      <c r="N562" s="219">
        <v>2331.0387486999998</v>
      </c>
      <c r="O562" s="218">
        <v>0</v>
      </c>
      <c r="P562" s="218">
        <v>0</v>
      </c>
      <c r="Q562" s="218">
        <v>0</v>
      </c>
      <c r="R562" s="70"/>
      <c r="S562" s="70"/>
      <c r="T562" s="42"/>
    </row>
    <row r="563" spans="1:20" ht="13.5" customHeight="1" x14ac:dyDescent="0.25">
      <c r="A563" s="186" t="s">
        <v>4</v>
      </c>
      <c r="B563" s="179" t="s">
        <v>5</v>
      </c>
      <c r="C563" s="264">
        <v>2</v>
      </c>
      <c r="D563" s="264">
        <v>23</v>
      </c>
      <c r="E563" s="263">
        <v>22.421878400000001</v>
      </c>
      <c r="F563" s="264">
        <v>1</v>
      </c>
      <c r="G563" s="264">
        <v>2</v>
      </c>
      <c r="H563" s="263" t="s">
        <v>226</v>
      </c>
      <c r="I563" s="264">
        <v>1</v>
      </c>
      <c r="J563" s="264">
        <v>21</v>
      </c>
      <c r="K563" s="263" t="s">
        <v>226</v>
      </c>
      <c r="L563" s="264">
        <v>0</v>
      </c>
      <c r="M563" s="264">
        <v>0</v>
      </c>
      <c r="N563" s="263">
        <v>0</v>
      </c>
      <c r="O563" s="264">
        <v>0</v>
      </c>
      <c r="P563" s="264">
        <v>0</v>
      </c>
      <c r="Q563" s="264">
        <v>0</v>
      </c>
      <c r="R563" s="70"/>
      <c r="S563" s="82"/>
      <c r="T563" s="42"/>
    </row>
    <row r="564" spans="1:20" ht="13.5" customHeight="1" x14ac:dyDescent="0.25">
      <c r="A564" s="186" t="s">
        <v>6</v>
      </c>
      <c r="B564" s="179" t="s">
        <v>7</v>
      </c>
      <c r="C564" s="264">
        <v>35</v>
      </c>
      <c r="D564" s="264">
        <v>316</v>
      </c>
      <c r="E564" s="263">
        <v>247.25396970000003</v>
      </c>
      <c r="F564" s="264">
        <v>23</v>
      </c>
      <c r="G564" s="264">
        <v>90</v>
      </c>
      <c r="H564" s="263">
        <v>72.787235300000006</v>
      </c>
      <c r="I564" s="264">
        <v>12</v>
      </c>
      <c r="J564" s="264">
        <v>226</v>
      </c>
      <c r="K564" s="263">
        <v>174.46673440000001</v>
      </c>
      <c r="L564" s="264">
        <v>0</v>
      </c>
      <c r="M564" s="264">
        <v>0</v>
      </c>
      <c r="N564" s="263">
        <v>0</v>
      </c>
      <c r="O564" s="264">
        <v>0</v>
      </c>
      <c r="P564" s="264">
        <v>0</v>
      </c>
      <c r="Q564" s="264">
        <v>0</v>
      </c>
      <c r="R564" s="70"/>
      <c r="S564" s="82"/>
      <c r="T564" s="42"/>
    </row>
    <row r="565" spans="1:20" ht="13.5" customHeight="1" x14ac:dyDescent="0.25">
      <c r="A565" s="186" t="s">
        <v>8</v>
      </c>
      <c r="B565" s="179" t="s">
        <v>9</v>
      </c>
      <c r="C565" s="264">
        <v>46</v>
      </c>
      <c r="D565" s="264">
        <v>62</v>
      </c>
      <c r="E565" s="263">
        <v>38.510132999999989</v>
      </c>
      <c r="F565" s="264">
        <v>46</v>
      </c>
      <c r="G565" s="264">
        <v>62</v>
      </c>
      <c r="H565" s="263">
        <v>38.510132999999989</v>
      </c>
      <c r="I565" s="264">
        <v>0</v>
      </c>
      <c r="J565" s="264">
        <v>0</v>
      </c>
      <c r="K565" s="263">
        <v>0</v>
      </c>
      <c r="L565" s="264">
        <v>0</v>
      </c>
      <c r="M565" s="264">
        <v>0</v>
      </c>
      <c r="N565" s="263">
        <v>0</v>
      </c>
      <c r="O565" s="264">
        <v>0</v>
      </c>
      <c r="P565" s="264">
        <v>0</v>
      </c>
      <c r="Q565" s="264">
        <v>0</v>
      </c>
      <c r="R565" s="70"/>
      <c r="S565" s="82"/>
      <c r="T565" s="42"/>
    </row>
    <row r="566" spans="1:20" ht="13.5" customHeight="1" x14ac:dyDescent="0.25">
      <c r="A566" s="186" t="s">
        <v>10</v>
      </c>
      <c r="B566" s="179" t="s">
        <v>11</v>
      </c>
      <c r="C566" s="264">
        <v>97</v>
      </c>
      <c r="D566" s="264">
        <v>521</v>
      </c>
      <c r="E566" s="263">
        <v>470.86328020000036</v>
      </c>
      <c r="F566" s="264">
        <v>86</v>
      </c>
      <c r="G566" s="264">
        <v>182</v>
      </c>
      <c r="H566" s="263">
        <v>149.30572249999994</v>
      </c>
      <c r="I566" s="264">
        <v>10</v>
      </c>
      <c r="J566" s="264">
        <v>131</v>
      </c>
      <c r="K566" s="263">
        <v>122.09504690000003</v>
      </c>
      <c r="L566" s="264">
        <v>1</v>
      </c>
      <c r="M566" s="264">
        <v>208</v>
      </c>
      <c r="N566" s="263">
        <v>199.46251079999999</v>
      </c>
      <c r="O566" s="264">
        <v>0</v>
      </c>
      <c r="P566" s="264">
        <v>0</v>
      </c>
      <c r="Q566" s="264">
        <v>0</v>
      </c>
      <c r="R566" s="82"/>
      <c r="S566" s="70"/>
      <c r="T566" s="42"/>
    </row>
    <row r="567" spans="1:20" ht="13.5" customHeight="1" x14ac:dyDescent="0.25">
      <c r="A567" s="186" t="s">
        <v>73</v>
      </c>
      <c r="B567" s="179" t="s">
        <v>12</v>
      </c>
      <c r="C567" s="264">
        <v>3</v>
      </c>
      <c r="D567" s="264">
        <v>13</v>
      </c>
      <c r="E567" s="263">
        <v>7.8925236000000005</v>
      </c>
      <c r="F567" s="264">
        <v>2</v>
      </c>
      <c r="G567" s="264">
        <v>3</v>
      </c>
      <c r="H567" s="263" t="s">
        <v>226</v>
      </c>
      <c r="I567" s="264">
        <v>1</v>
      </c>
      <c r="J567" s="264">
        <v>10</v>
      </c>
      <c r="K567" s="263" t="s">
        <v>226</v>
      </c>
      <c r="L567" s="264">
        <v>0</v>
      </c>
      <c r="M567" s="264">
        <v>0</v>
      </c>
      <c r="N567" s="263">
        <v>0</v>
      </c>
      <c r="O567" s="264">
        <v>0</v>
      </c>
      <c r="P567" s="264">
        <v>0</v>
      </c>
      <c r="Q567" s="264">
        <v>0</v>
      </c>
      <c r="R567" s="151"/>
      <c r="S567" s="70"/>
      <c r="T567" s="42"/>
    </row>
    <row r="568" spans="1:20" ht="13.5" customHeight="1" x14ac:dyDescent="0.25">
      <c r="A568" s="186">
        <v>21</v>
      </c>
      <c r="B568" s="179" t="s">
        <v>13</v>
      </c>
      <c r="C568" s="264">
        <v>0</v>
      </c>
      <c r="D568" s="264">
        <v>0</v>
      </c>
      <c r="E568" s="263">
        <v>0</v>
      </c>
      <c r="F568" s="264">
        <v>0</v>
      </c>
      <c r="G568" s="264">
        <v>0</v>
      </c>
      <c r="H568" s="263">
        <v>0</v>
      </c>
      <c r="I568" s="264">
        <v>0</v>
      </c>
      <c r="J568" s="264">
        <v>0</v>
      </c>
      <c r="K568" s="263">
        <v>0</v>
      </c>
      <c r="L568" s="264">
        <v>0</v>
      </c>
      <c r="M568" s="264">
        <v>0</v>
      </c>
      <c r="N568" s="263">
        <v>0</v>
      </c>
      <c r="O568" s="264">
        <v>0</v>
      </c>
      <c r="P568" s="264">
        <v>0</v>
      </c>
      <c r="Q568" s="264">
        <v>0</v>
      </c>
      <c r="R568" s="151"/>
      <c r="S568" s="70"/>
      <c r="T568" s="42"/>
    </row>
    <row r="569" spans="1:20" ht="13.5" customHeight="1" x14ac:dyDescent="0.25">
      <c r="A569" s="183" t="s">
        <v>74</v>
      </c>
      <c r="B569" s="179" t="s">
        <v>14</v>
      </c>
      <c r="C569" s="264">
        <v>12</v>
      </c>
      <c r="D569" s="264">
        <v>39</v>
      </c>
      <c r="E569" s="263">
        <v>34.5900271</v>
      </c>
      <c r="F569" s="264">
        <v>11</v>
      </c>
      <c r="G569" s="264">
        <v>23</v>
      </c>
      <c r="H569" s="263">
        <v>19.244549599999999</v>
      </c>
      <c r="I569" s="264">
        <v>1</v>
      </c>
      <c r="J569" s="264">
        <v>16</v>
      </c>
      <c r="K569" s="263">
        <v>15.345477499999999</v>
      </c>
      <c r="L569" s="264">
        <v>0</v>
      </c>
      <c r="M569" s="264">
        <v>0</v>
      </c>
      <c r="N569" s="263">
        <v>0</v>
      </c>
      <c r="O569" s="264">
        <v>0</v>
      </c>
      <c r="P569" s="264">
        <v>0</v>
      </c>
      <c r="Q569" s="264">
        <v>0</v>
      </c>
      <c r="R569" s="151"/>
      <c r="S569" s="70"/>
      <c r="T569" s="42"/>
    </row>
    <row r="570" spans="1:20" ht="13.5" customHeight="1" x14ac:dyDescent="0.25">
      <c r="A570" s="183" t="s">
        <v>79</v>
      </c>
      <c r="B570" s="179" t="s">
        <v>15</v>
      </c>
      <c r="C570" s="264">
        <v>46</v>
      </c>
      <c r="D570" s="264">
        <v>292</v>
      </c>
      <c r="E570" s="263">
        <v>268.37179739999999</v>
      </c>
      <c r="F570" s="264">
        <v>35</v>
      </c>
      <c r="G570" s="264">
        <v>95</v>
      </c>
      <c r="H570" s="263">
        <v>83.552266299999999</v>
      </c>
      <c r="I570" s="264">
        <v>11</v>
      </c>
      <c r="J570" s="264">
        <v>197</v>
      </c>
      <c r="K570" s="263">
        <v>184.81953110000001</v>
      </c>
      <c r="L570" s="264">
        <v>0</v>
      </c>
      <c r="M570" s="264">
        <v>0</v>
      </c>
      <c r="N570" s="263">
        <v>0</v>
      </c>
      <c r="O570" s="264">
        <v>0</v>
      </c>
      <c r="P570" s="264">
        <v>0</v>
      </c>
      <c r="Q570" s="264">
        <v>0</v>
      </c>
      <c r="R570" s="151"/>
      <c r="S570" s="70"/>
      <c r="T570" s="42"/>
    </row>
    <row r="571" spans="1:20" ht="13.5" customHeight="1" x14ac:dyDescent="0.25">
      <c r="A571" s="186">
        <v>26</v>
      </c>
      <c r="B571" s="179" t="s">
        <v>64</v>
      </c>
      <c r="C571" s="264">
        <v>10</v>
      </c>
      <c r="D571" s="264">
        <v>243</v>
      </c>
      <c r="E571" s="263">
        <v>222.40127569999996</v>
      </c>
      <c r="F571" s="264">
        <v>6</v>
      </c>
      <c r="G571" s="264">
        <v>22</v>
      </c>
      <c r="H571" s="263">
        <v>19.990345300000001</v>
      </c>
      <c r="I571" s="264">
        <v>3</v>
      </c>
      <c r="J571" s="264">
        <v>89</v>
      </c>
      <c r="K571" s="263">
        <v>80.174776300000005</v>
      </c>
      <c r="L571" s="264">
        <v>1</v>
      </c>
      <c r="M571" s="264">
        <v>132</v>
      </c>
      <c r="N571" s="263">
        <v>122.23615409999999</v>
      </c>
      <c r="O571" s="264">
        <v>0</v>
      </c>
      <c r="P571" s="264">
        <v>0</v>
      </c>
      <c r="Q571" s="264">
        <v>0</v>
      </c>
      <c r="R571" s="151"/>
      <c r="S571" s="70"/>
      <c r="T571" s="42"/>
    </row>
    <row r="572" spans="1:20" ht="13.5" customHeight="1" x14ac:dyDescent="0.25">
      <c r="A572" s="186">
        <v>27</v>
      </c>
      <c r="B572" s="179" t="s">
        <v>16</v>
      </c>
      <c r="C572" s="264">
        <v>6</v>
      </c>
      <c r="D572" s="264">
        <v>41</v>
      </c>
      <c r="E572" s="263">
        <v>36.732792000000003</v>
      </c>
      <c r="F572" s="264">
        <v>4</v>
      </c>
      <c r="G572" s="264">
        <v>12</v>
      </c>
      <c r="H572" s="263">
        <v>10.591813699999999</v>
      </c>
      <c r="I572" s="264">
        <v>2</v>
      </c>
      <c r="J572" s="264">
        <v>29</v>
      </c>
      <c r="K572" s="263">
        <v>26.1409783</v>
      </c>
      <c r="L572" s="264">
        <v>0</v>
      </c>
      <c r="M572" s="264">
        <v>0</v>
      </c>
      <c r="N572" s="263">
        <v>0</v>
      </c>
      <c r="O572" s="264">
        <v>0</v>
      </c>
      <c r="P572" s="264">
        <v>0</v>
      </c>
      <c r="Q572" s="264">
        <v>0</v>
      </c>
      <c r="R572" s="151"/>
      <c r="S572" s="23"/>
      <c r="T572" s="42"/>
    </row>
    <row r="573" spans="1:20" ht="13.5" customHeight="1" x14ac:dyDescent="0.25">
      <c r="A573" s="186">
        <v>28</v>
      </c>
      <c r="B573" s="179" t="s">
        <v>17</v>
      </c>
      <c r="C573" s="264">
        <v>5</v>
      </c>
      <c r="D573" s="264">
        <v>8</v>
      </c>
      <c r="E573" s="263">
        <v>6.8828243000000002</v>
      </c>
      <c r="F573" s="264">
        <v>5</v>
      </c>
      <c r="G573" s="264">
        <v>8</v>
      </c>
      <c r="H573" s="263">
        <v>6.8828243000000002</v>
      </c>
      <c r="I573" s="264">
        <v>0</v>
      </c>
      <c r="J573" s="264">
        <v>0</v>
      </c>
      <c r="K573" s="263">
        <v>0</v>
      </c>
      <c r="L573" s="264">
        <v>0</v>
      </c>
      <c r="M573" s="264">
        <v>0</v>
      </c>
      <c r="N573" s="263">
        <v>0</v>
      </c>
      <c r="O573" s="264">
        <v>0</v>
      </c>
      <c r="P573" s="264">
        <v>0</v>
      </c>
      <c r="Q573" s="264">
        <v>0</v>
      </c>
      <c r="R573" s="151"/>
      <c r="S573" s="24"/>
      <c r="T573" s="42"/>
    </row>
    <row r="574" spans="1:20" ht="13.5" customHeight="1" x14ac:dyDescent="0.25">
      <c r="A574" s="183" t="s">
        <v>75</v>
      </c>
      <c r="B574" s="179" t="s">
        <v>18</v>
      </c>
      <c r="C574" s="264">
        <v>3</v>
      </c>
      <c r="D574" s="264">
        <v>19</v>
      </c>
      <c r="E574" s="263">
        <v>14.3989739</v>
      </c>
      <c r="F574" s="264">
        <v>2</v>
      </c>
      <c r="G574" s="264">
        <v>7</v>
      </c>
      <c r="H574" s="263">
        <v>5.0289739000000004</v>
      </c>
      <c r="I574" s="264">
        <v>1</v>
      </c>
      <c r="J574" s="264">
        <v>12</v>
      </c>
      <c r="K574" s="263">
        <v>9.3699999999999992</v>
      </c>
      <c r="L574" s="264">
        <v>0</v>
      </c>
      <c r="M574" s="264">
        <v>0</v>
      </c>
      <c r="N574" s="263">
        <v>0</v>
      </c>
      <c r="O574" s="264">
        <v>0</v>
      </c>
      <c r="P574" s="264">
        <v>0</v>
      </c>
      <c r="Q574" s="264">
        <v>0</v>
      </c>
      <c r="R574" s="151"/>
      <c r="S574" s="24"/>
      <c r="T574" s="42"/>
    </row>
    <row r="575" spans="1:20" ht="13.5" customHeight="1" x14ac:dyDescent="0.25">
      <c r="A575" s="186" t="s">
        <v>19</v>
      </c>
      <c r="B575" s="179" t="s">
        <v>20</v>
      </c>
      <c r="C575" s="264">
        <v>104</v>
      </c>
      <c r="D575" s="264">
        <v>374</v>
      </c>
      <c r="E575" s="263">
        <v>331.1833041000001</v>
      </c>
      <c r="F575" s="264">
        <v>97</v>
      </c>
      <c r="G575" s="264">
        <v>197</v>
      </c>
      <c r="H575" s="263">
        <v>166.33675360000004</v>
      </c>
      <c r="I575" s="264">
        <v>7</v>
      </c>
      <c r="J575" s="264">
        <v>177</v>
      </c>
      <c r="K575" s="263">
        <v>164.84655050000001</v>
      </c>
      <c r="L575" s="264">
        <v>0</v>
      </c>
      <c r="M575" s="264">
        <v>0</v>
      </c>
      <c r="N575" s="263">
        <v>0</v>
      </c>
      <c r="O575" s="264">
        <v>0</v>
      </c>
      <c r="P575" s="264">
        <v>0</v>
      </c>
      <c r="Q575" s="264">
        <v>0</v>
      </c>
      <c r="R575" s="151"/>
      <c r="S575" s="24"/>
      <c r="T575" s="42"/>
    </row>
    <row r="576" spans="1:20" ht="13.5" customHeight="1" x14ac:dyDescent="0.25">
      <c r="A576" s="186">
        <v>35</v>
      </c>
      <c r="B576" s="179" t="s">
        <v>21</v>
      </c>
      <c r="C576" s="264">
        <v>23</v>
      </c>
      <c r="D576" s="264">
        <v>640</v>
      </c>
      <c r="E576" s="263">
        <v>587.84514669999987</v>
      </c>
      <c r="F576" s="264">
        <v>11</v>
      </c>
      <c r="G576" s="264">
        <v>38</v>
      </c>
      <c r="H576" s="263">
        <v>29.952514600000001</v>
      </c>
      <c r="I576" s="264">
        <v>6</v>
      </c>
      <c r="J576" s="264">
        <v>152</v>
      </c>
      <c r="K576" s="263">
        <v>131.82</v>
      </c>
      <c r="L576" s="264">
        <v>6</v>
      </c>
      <c r="M576" s="264">
        <v>450</v>
      </c>
      <c r="N576" s="263">
        <v>426.07263210000008</v>
      </c>
      <c r="O576" s="264">
        <v>0</v>
      </c>
      <c r="P576" s="264">
        <v>0</v>
      </c>
      <c r="Q576" s="264">
        <v>0</v>
      </c>
      <c r="R576" s="151"/>
      <c r="S576" s="24"/>
      <c r="T576" s="42"/>
    </row>
    <row r="577" spans="1:20" ht="13.5" customHeight="1" x14ac:dyDescent="0.25">
      <c r="A577" s="186" t="s">
        <v>22</v>
      </c>
      <c r="B577" s="179" t="s">
        <v>71</v>
      </c>
      <c r="C577" s="264">
        <v>11</v>
      </c>
      <c r="D577" s="264">
        <v>268</v>
      </c>
      <c r="E577" s="263">
        <v>254.91358070000001</v>
      </c>
      <c r="F577" s="264">
        <v>5</v>
      </c>
      <c r="G577" s="264">
        <v>13</v>
      </c>
      <c r="H577" s="263">
        <v>12.208698800000001</v>
      </c>
      <c r="I577" s="264">
        <v>5</v>
      </c>
      <c r="J577" s="264">
        <v>166</v>
      </c>
      <c r="K577" s="263">
        <v>156.4548819</v>
      </c>
      <c r="L577" s="264">
        <v>1</v>
      </c>
      <c r="M577" s="264">
        <v>89</v>
      </c>
      <c r="N577" s="263">
        <v>86.25</v>
      </c>
      <c r="O577" s="264">
        <v>0</v>
      </c>
      <c r="P577" s="264">
        <v>0</v>
      </c>
      <c r="Q577" s="264">
        <v>0</v>
      </c>
      <c r="R577" s="151"/>
      <c r="S577" s="24"/>
      <c r="T577" s="42"/>
    </row>
    <row r="578" spans="1:20" ht="13.5" customHeight="1" x14ac:dyDescent="0.25">
      <c r="A578" s="183" t="s">
        <v>76</v>
      </c>
      <c r="B578" s="179" t="s">
        <v>23</v>
      </c>
      <c r="C578" s="264">
        <v>83</v>
      </c>
      <c r="D578" s="264">
        <v>788</v>
      </c>
      <c r="E578" s="263">
        <v>740.691596</v>
      </c>
      <c r="F578" s="264">
        <v>72</v>
      </c>
      <c r="G578" s="264">
        <v>169</v>
      </c>
      <c r="H578" s="263">
        <v>150.47666440000003</v>
      </c>
      <c r="I578" s="264">
        <v>7</v>
      </c>
      <c r="J578" s="264">
        <v>148</v>
      </c>
      <c r="K578" s="263">
        <v>136.0086288</v>
      </c>
      <c r="L578" s="264">
        <v>4</v>
      </c>
      <c r="M578" s="264">
        <v>471</v>
      </c>
      <c r="N578" s="263">
        <v>454.2063028</v>
      </c>
      <c r="O578" s="264">
        <v>0</v>
      </c>
      <c r="P578" s="264">
        <v>0</v>
      </c>
      <c r="Q578" s="264">
        <v>0</v>
      </c>
      <c r="R578" s="151"/>
      <c r="S578" s="24"/>
      <c r="T578" s="42"/>
    </row>
    <row r="579" spans="1:20" ht="13.5" customHeight="1" x14ac:dyDescent="0.25">
      <c r="A579" s="186">
        <v>43</v>
      </c>
      <c r="B579" s="179" t="s">
        <v>24</v>
      </c>
      <c r="C579" s="264">
        <v>443</v>
      </c>
      <c r="D579" s="264">
        <v>3122</v>
      </c>
      <c r="E579" s="263">
        <v>2909.5982353000009</v>
      </c>
      <c r="F579" s="264">
        <v>377</v>
      </c>
      <c r="G579" s="264">
        <v>940</v>
      </c>
      <c r="H579" s="263">
        <v>841.01612339999951</v>
      </c>
      <c r="I579" s="264">
        <v>53</v>
      </c>
      <c r="J579" s="264">
        <v>1100</v>
      </c>
      <c r="K579" s="263">
        <v>1025.7709629999999</v>
      </c>
      <c r="L579" s="264">
        <v>13</v>
      </c>
      <c r="M579" s="264">
        <v>1082</v>
      </c>
      <c r="N579" s="263">
        <v>1042.8111489</v>
      </c>
      <c r="O579" s="264">
        <v>0</v>
      </c>
      <c r="P579" s="264">
        <v>0</v>
      </c>
      <c r="Q579" s="264">
        <v>0</v>
      </c>
      <c r="R579" s="151"/>
      <c r="S579" s="24"/>
      <c r="T579" s="42"/>
    </row>
    <row r="580" spans="1:20" ht="13.5" customHeight="1" x14ac:dyDescent="0.25">
      <c r="A580" s="188" t="s">
        <v>70</v>
      </c>
      <c r="B580" s="188"/>
      <c r="C580" s="218">
        <v>10709</v>
      </c>
      <c r="D580" s="218">
        <v>108268</v>
      </c>
      <c r="E580" s="219">
        <v>84233.305528300043</v>
      </c>
      <c r="F580" s="218">
        <v>9016</v>
      </c>
      <c r="G580" s="218">
        <v>21395</v>
      </c>
      <c r="H580" s="219">
        <v>15513.435513699995</v>
      </c>
      <c r="I580" s="218">
        <v>1331</v>
      </c>
      <c r="J580" s="218">
        <v>26826</v>
      </c>
      <c r="K580" s="219">
        <v>20448.599504499998</v>
      </c>
      <c r="L580" s="218">
        <v>319</v>
      </c>
      <c r="M580" s="218">
        <v>32645</v>
      </c>
      <c r="N580" s="219">
        <v>25369.017764299995</v>
      </c>
      <c r="O580" s="218">
        <v>43</v>
      </c>
      <c r="P580" s="218">
        <v>27402</v>
      </c>
      <c r="Q580" s="218">
        <v>22902.2527458</v>
      </c>
      <c r="R580" s="151"/>
      <c r="S580" s="24"/>
      <c r="T580" s="42"/>
    </row>
    <row r="581" spans="1:20" ht="13.5" customHeight="1" x14ac:dyDescent="0.25">
      <c r="A581" s="186">
        <v>45</v>
      </c>
      <c r="B581" s="179" t="s">
        <v>25</v>
      </c>
      <c r="C581" s="264">
        <v>157</v>
      </c>
      <c r="D581" s="264">
        <v>722</v>
      </c>
      <c r="E581" s="263">
        <v>651.20217529999957</v>
      </c>
      <c r="F581" s="264">
        <v>148</v>
      </c>
      <c r="G581" s="264">
        <v>393</v>
      </c>
      <c r="H581" s="263">
        <v>342.06632919999998</v>
      </c>
      <c r="I581" s="264">
        <v>8</v>
      </c>
      <c r="J581" s="264">
        <v>192</v>
      </c>
      <c r="K581" s="263">
        <v>184.4858753</v>
      </c>
      <c r="L581" s="264">
        <v>1</v>
      </c>
      <c r="M581" s="264">
        <v>137</v>
      </c>
      <c r="N581" s="263">
        <v>124.64997080000001</v>
      </c>
      <c r="O581" s="264">
        <v>0</v>
      </c>
      <c r="P581" s="264">
        <v>0</v>
      </c>
      <c r="Q581" s="264">
        <v>0</v>
      </c>
      <c r="R581" s="151"/>
      <c r="S581" s="24"/>
      <c r="T581" s="42"/>
    </row>
    <row r="582" spans="1:20" ht="13.5" customHeight="1" x14ac:dyDescent="0.25">
      <c r="A582" s="186">
        <v>46</v>
      </c>
      <c r="B582" s="179" t="s">
        <v>26</v>
      </c>
      <c r="C582" s="264">
        <v>337</v>
      </c>
      <c r="D582" s="264">
        <v>2190</v>
      </c>
      <c r="E582" s="263">
        <v>1946.1675059000011</v>
      </c>
      <c r="F582" s="264">
        <v>293</v>
      </c>
      <c r="G582" s="264">
        <v>796</v>
      </c>
      <c r="H582" s="263">
        <v>661.8321676999999</v>
      </c>
      <c r="I582" s="264">
        <v>36</v>
      </c>
      <c r="J582" s="264">
        <v>652</v>
      </c>
      <c r="K582" s="263">
        <v>583.40434490000007</v>
      </c>
      <c r="L582" s="264">
        <v>8</v>
      </c>
      <c r="M582" s="264">
        <v>742</v>
      </c>
      <c r="N582" s="263">
        <v>700.93099329999995</v>
      </c>
      <c r="O582" s="264">
        <v>0</v>
      </c>
      <c r="P582" s="264">
        <v>0</v>
      </c>
      <c r="Q582" s="264">
        <v>0</v>
      </c>
      <c r="R582" s="151"/>
      <c r="S582" s="24"/>
      <c r="T582" s="42"/>
    </row>
    <row r="583" spans="1:20" ht="13.5" customHeight="1" x14ac:dyDescent="0.25">
      <c r="A583" s="186">
        <v>47</v>
      </c>
      <c r="B583" s="179" t="s">
        <v>27</v>
      </c>
      <c r="C583" s="264">
        <v>1206</v>
      </c>
      <c r="D583" s="264">
        <v>7412</v>
      </c>
      <c r="E583" s="263">
        <v>5647.3405882000088</v>
      </c>
      <c r="F583" s="264">
        <v>1029</v>
      </c>
      <c r="G583" s="264">
        <v>3082</v>
      </c>
      <c r="H583" s="263">
        <v>2303.0264037000011</v>
      </c>
      <c r="I583" s="264">
        <v>161</v>
      </c>
      <c r="J583" s="264">
        <v>2527</v>
      </c>
      <c r="K583" s="263">
        <v>1931.5151936999996</v>
      </c>
      <c r="L583" s="264">
        <v>15</v>
      </c>
      <c r="M583" s="264">
        <v>1434</v>
      </c>
      <c r="N583" s="263">
        <v>1148.8482672999999</v>
      </c>
      <c r="O583" s="264">
        <v>1</v>
      </c>
      <c r="P583" s="264">
        <v>369</v>
      </c>
      <c r="Q583" s="264">
        <v>263.95072349999998</v>
      </c>
      <c r="R583" s="151"/>
      <c r="S583" s="24"/>
      <c r="T583" s="42"/>
    </row>
    <row r="584" spans="1:20" ht="13.5" customHeight="1" x14ac:dyDescent="0.25">
      <c r="A584" s="186">
        <v>49</v>
      </c>
      <c r="B584" s="179" t="s">
        <v>28</v>
      </c>
      <c r="C584" s="264">
        <v>170</v>
      </c>
      <c r="D584" s="264">
        <v>2177</v>
      </c>
      <c r="E584" s="263">
        <v>1955.1257851999997</v>
      </c>
      <c r="F584" s="264">
        <v>144</v>
      </c>
      <c r="G584" s="264">
        <v>234</v>
      </c>
      <c r="H584" s="263">
        <v>175.52760660000001</v>
      </c>
      <c r="I584" s="264">
        <v>16</v>
      </c>
      <c r="J584" s="264">
        <v>355</v>
      </c>
      <c r="K584" s="263">
        <v>303.62099519999998</v>
      </c>
      <c r="L584" s="264">
        <v>8</v>
      </c>
      <c r="M584" s="264">
        <v>975</v>
      </c>
      <c r="N584" s="263">
        <v>901.52365469999984</v>
      </c>
      <c r="O584" s="264">
        <v>2</v>
      </c>
      <c r="P584" s="264">
        <v>613</v>
      </c>
      <c r="Q584" s="264">
        <v>574.45352869999999</v>
      </c>
      <c r="R584" s="151"/>
      <c r="S584" s="24"/>
      <c r="T584" s="132"/>
    </row>
    <row r="585" spans="1:20" ht="13.5" customHeight="1" x14ac:dyDescent="0.25">
      <c r="A585" s="186" t="s">
        <v>77</v>
      </c>
      <c r="B585" s="179" t="s">
        <v>29</v>
      </c>
      <c r="C585" s="264">
        <v>5</v>
      </c>
      <c r="D585" s="264">
        <v>214</v>
      </c>
      <c r="E585" s="263">
        <v>187.0560007</v>
      </c>
      <c r="F585" s="264">
        <v>4</v>
      </c>
      <c r="G585" s="264">
        <v>13</v>
      </c>
      <c r="H585" s="263">
        <v>12.0560007</v>
      </c>
      <c r="I585" s="264">
        <v>0</v>
      </c>
      <c r="J585" s="264">
        <v>0</v>
      </c>
      <c r="K585" s="263">
        <v>0</v>
      </c>
      <c r="L585" s="264">
        <v>1</v>
      </c>
      <c r="M585" s="264">
        <v>201</v>
      </c>
      <c r="N585" s="263">
        <v>175</v>
      </c>
      <c r="O585" s="264">
        <v>0</v>
      </c>
      <c r="P585" s="264">
        <v>0</v>
      </c>
      <c r="Q585" s="264">
        <v>0</v>
      </c>
      <c r="R585" s="151"/>
      <c r="S585" s="24"/>
      <c r="T585" s="42"/>
    </row>
    <row r="586" spans="1:20" ht="13.5" customHeight="1" x14ac:dyDescent="0.25">
      <c r="A586" s="186">
        <v>52</v>
      </c>
      <c r="B586" s="179" t="s">
        <v>30</v>
      </c>
      <c r="C586" s="264">
        <v>27</v>
      </c>
      <c r="D586" s="264">
        <v>220</v>
      </c>
      <c r="E586" s="263">
        <v>173.28979660000002</v>
      </c>
      <c r="F586" s="264">
        <v>21</v>
      </c>
      <c r="G586" s="264">
        <v>91</v>
      </c>
      <c r="H586" s="263">
        <v>69.593697999999989</v>
      </c>
      <c r="I586" s="264">
        <v>5</v>
      </c>
      <c r="J586" s="264">
        <v>70</v>
      </c>
      <c r="K586" s="263">
        <v>47.512258700000004</v>
      </c>
      <c r="L586" s="264">
        <v>1</v>
      </c>
      <c r="M586" s="264">
        <v>59</v>
      </c>
      <c r="N586" s="263">
        <v>56.183839900000002</v>
      </c>
      <c r="O586" s="264">
        <v>0</v>
      </c>
      <c r="P586" s="264">
        <v>0</v>
      </c>
      <c r="Q586" s="264">
        <v>0</v>
      </c>
      <c r="R586" s="151"/>
      <c r="S586" s="24"/>
      <c r="T586" s="42"/>
    </row>
    <row r="587" spans="1:20" ht="13.5" customHeight="1" x14ac:dyDescent="0.25">
      <c r="A587" s="186">
        <v>53</v>
      </c>
      <c r="B587" s="179" t="s">
        <v>31</v>
      </c>
      <c r="C587" s="264">
        <v>55</v>
      </c>
      <c r="D587" s="264">
        <v>535</v>
      </c>
      <c r="E587" s="263">
        <v>473.03218699999996</v>
      </c>
      <c r="F587" s="264">
        <v>45</v>
      </c>
      <c r="G587" s="264">
        <v>123</v>
      </c>
      <c r="H587" s="263">
        <v>107.658325</v>
      </c>
      <c r="I587" s="264">
        <v>9</v>
      </c>
      <c r="J587" s="264">
        <v>186</v>
      </c>
      <c r="K587" s="263">
        <v>158.3743384</v>
      </c>
      <c r="L587" s="264">
        <v>1</v>
      </c>
      <c r="M587" s="264">
        <v>226</v>
      </c>
      <c r="N587" s="263">
        <v>206.9995236</v>
      </c>
      <c r="O587" s="264">
        <v>0</v>
      </c>
      <c r="P587" s="264">
        <v>0</v>
      </c>
      <c r="Q587" s="264">
        <v>0</v>
      </c>
      <c r="R587" s="151"/>
      <c r="S587" s="24"/>
      <c r="T587" s="42"/>
    </row>
    <row r="588" spans="1:20" ht="13.5" customHeight="1" x14ac:dyDescent="0.25">
      <c r="A588" s="186">
        <v>55</v>
      </c>
      <c r="B588" s="179" t="s">
        <v>32</v>
      </c>
      <c r="C588" s="264">
        <v>45</v>
      </c>
      <c r="D588" s="264">
        <v>1488</v>
      </c>
      <c r="E588" s="263">
        <v>1318.9526994999999</v>
      </c>
      <c r="F588" s="264">
        <v>18</v>
      </c>
      <c r="G588" s="264">
        <v>58</v>
      </c>
      <c r="H588" s="263">
        <v>42.879510300000007</v>
      </c>
      <c r="I588" s="264">
        <v>22</v>
      </c>
      <c r="J588" s="264">
        <v>475</v>
      </c>
      <c r="K588" s="263">
        <v>409.64905640000001</v>
      </c>
      <c r="L588" s="264">
        <v>3</v>
      </c>
      <c r="M588" s="264">
        <v>298</v>
      </c>
      <c r="N588" s="263">
        <v>265.58154189999999</v>
      </c>
      <c r="O588" s="264">
        <v>2</v>
      </c>
      <c r="P588" s="264">
        <v>657</v>
      </c>
      <c r="Q588" s="264">
        <v>600.8425909</v>
      </c>
      <c r="R588" s="151"/>
      <c r="S588" s="24"/>
      <c r="T588" s="42"/>
    </row>
    <row r="589" spans="1:20" ht="13.5" customHeight="1" x14ac:dyDescent="0.25">
      <c r="A589" s="186">
        <v>56</v>
      </c>
      <c r="B589" s="179" t="s">
        <v>33</v>
      </c>
      <c r="C589" s="264">
        <v>586</v>
      </c>
      <c r="D589" s="264">
        <v>4575</v>
      </c>
      <c r="E589" s="263">
        <v>3337.0008163999951</v>
      </c>
      <c r="F589" s="264">
        <v>451</v>
      </c>
      <c r="G589" s="264">
        <v>1605</v>
      </c>
      <c r="H589" s="263">
        <v>1216.2760899000007</v>
      </c>
      <c r="I589" s="264">
        <v>127</v>
      </c>
      <c r="J589" s="264">
        <v>2289</v>
      </c>
      <c r="K589" s="263">
        <v>1694.3509642000004</v>
      </c>
      <c r="L589" s="264">
        <v>8</v>
      </c>
      <c r="M589" s="264">
        <v>681</v>
      </c>
      <c r="N589" s="263">
        <v>426.37376230000001</v>
      </c>
      <c r="O589" s="264">
        <v>0</v>
      </c>
      <c r="P589" s="264">
        <v>0</v>
      </c>
      <c r="Q589" s="264">
        <v>0</v>
      </c>
      <c r="R589" s="151"/>
      <c r="S589" s="24"/>
      <c r="T589" s="42"/>
    </row>
    <row r="590" spans="1:20" ht="13.5" customHeight="1" x14ac:dyDescent="0.25">
      <c r="A590" s="186" t="s">
        <v>34</v>
      </c>
      <c r="B590" s="179" t="s">
        <v>35</v>
      </c>
      <c r="C590" s="264">
        <v>164</v>
      </c>
      <c r="D590" s="264">
        <v>2560</v>
      </c>
      <c r="E590" s="263">
        <v>2023.7113769</v>
      </c>
      <c r="F590" s="264">
        <v>135</v>
      </c>
      <c r="G590" s="264">
        <v>245</v>
      </c>
      <c r="H590" s="263">
        <v>171.26883290000009</v>
      </c>
      <c r="I590" s="264">
        <v>24</v>
      </c>
      <c r="J590" s="264">
        <v>530</v>
      </c>
      <c r="K590" s="263">
        <v>375.03932780000002</v>
      </c>
      <c r="L590" s="264">
        <v>3</v>
      </c>
      <c r="M590" s="264">
        <v>363</v>
      </c>
      <c r="N590" s="263">
        <v>284.3448022</v>
      </c>
      <c r="O590" s="264">
        <v>2</v>
      </c>
      <c r="P590" s="264">
        <v>1422</v>
      </c>
      <c r="Q590" s="264">
        <v>1193.0584140000001</v>
      </c>
      <c r="R590" s="151"/>
      <c r="S590" s="24"/>
      <c r="T590" s="42"/>
    </row>
    <row r="591" spans="1:20" ht="13.5" customHeight="1" x14ac:dyDescent="0.25">
      <c r="A591" s="186">
        <v>61</v>
      </c>
      <c r="B591" s="179" t="s">
        <v>36</v>
      </c>
      <c r="C591" s="264">
        <v>35</v>
      </c>
      <c r="D591" s="264">
        <v>1172</v>
      </c>
      <c r="E591" s="263">
        <v>1086.2432439000002</v>
      </c>
      <c r="F591" s="264">
        <v>21</v>
      </c>
      <c r="G591" s="264">
        <v>57</v>
      </c>
      <c r="H591" s="263">
        <v>50.676842899999997</v>
      </c>
      <c r="I591" s="264">
        <v>9</v>
      </c>
      <c r="J591" s="264">
        <v>145</v>
      </c>
      <c r="K591" s="263">
        <v>130.29169230000002</v>
      </c>
      <c r="L591" s="264">
        <v>3</v>
      </c>
      <c r="M591" s="264">
        <v>166</v>
      </c>
      <c r="N591" s="263">
        <v>156.03915240000001</v>
      </c>
      <c r="O591" s="264">
        <v>2</v>
      </c>
      <c r="P591" s="264">
        <v>804</v>
      </c>
      <c r="Q591" s="264">
        <v>749.2355563000001</v>
      </c>
      <c r="R591" s="151"/>
      <c r="S591" s="23"/>
      <c r="T591" s="42"/>
    </row>
    <row r="592" spans="1:20" ht="13.5" customHeight="1" x14ac:dyDescent="0.25">
      <c r="A592" s="186" t="s">
        <v>78</v>
      </c>
      <c r="B592" s="179" t="s">
        <v>37</v>
      </c>
      <c r="C592" s="264">
        <v>302</v>
      </c>
      <c r="D592" s="264">
        <v>2288</v>
      </c>
      <c r="E592" s="263">
        <v>2085.0792177999997</v>
      </c>
      <c r="F592" s="264">
        <v>265</v>
      </c>
      <c r="G592" s="264">
        <v>632</v>
      </c>
      <c r="H592" s="263">
        <v>517.60142320000023</v>
      </c>
      <c r="I592" s="264">
        <v>26</v>
      </c>
      <c r="J592" s="264">
        <v>562</v>
      </c>
      <c r="K592" s="263">
        <v>517.40363610000009</v>
      </c>
      <c r="L592" s="264">
        <v>11</v>
      </c>
      <c r="M592" s="264">
        <v>1094</v>
      </c>
      <c r="N592" s="263">
        <v>1050.0741585000001</v>
      </c>
      <c r="O592" s="264">
        <v>0</v>
      </c>
      <c r="P592" s="264">
        <v>0</v>
      </c>
      <c r="Q592" s="264">
        <v>0</v>
      </c>
      <c r="R592" s="151"/>
      <c r="S592" s="24"/>
      <c r="T592" s="42"/>
    </row>
    <row r="593" spans="1:20" ht="13.5" customHeight="1" x14ac:dyDescent="0.25">
      <c r="A593" s="186">
        <v>64</v>
      </c>
      <c r="B593" s="179" t="s">
        <v>38</v>
      </c>
      <c r="C593" s="264">
        <v>164</v>
      </c>
      <c r="D593" s="264">
        <v>3282</v>
      </c>
      <c r="E593" s="263">
        <v>3019.7185254000019</v>
      </c>
      <c r="F593" s="264">
        <v>116</v>
      </c>
      <c r="G593" s="264">
        <v>337</v>
      </c>
      <c r="H593" s="263">
        <v>277.47378829999985</v>
      </c>
      <c r="I593" s="264">
        <v>33</v>
      </c>
      <c r="J593" s="264">
        <v>659</v>
      </c>
      <c r="K593" s="263">
        <v>609.48893850000013</v>
      </c>
      <c r="L593" s="264">
        <v>13</v>
      </c>
      <c r="M593" s="264">
        <v>1332</v>
      </c>
      <c r="N593" s="263">
        <v>1245.3503571999997</v>
      </c>
      <c r="O593" s="264">
        <v>2</v>
      </c>
      <c r="P593" s="264">
        <v>954</v>
      </c>
      <c r="Q593" s="264">
        <v>887.40544139999997</v>
      </c>
      <c r="R593" s="151"/>
      <c r="S593" s="24"/>
      <c r="T593" s="42"/>
    </row>
    <row r="594" spans="1:20" ht="13.5" customHeight="1" x14ac:dyDescent="0.25">
      <c r="A594" s="186">
        <v>65</v>
      </c>
      <c r="B594" s="179" t="s">
        <v>39</v>
      </c>
      <c r="C594" s="264">
        <v>50</v>
      </c>
      <c r="D594" s="264">
        <v>4229</v>
      </c>
      <c r="E594" s="263">
        <v>3462.4229768999999</v>
      </c>
      <c r="F594" s="264">
        <v>18</v>
      </c>
      <c r="G594" s="264">
        <v>76</v>
      </c>
      <c r="H594" s="263">
        <v>65.054508999999982</v>
      </c>
      <c r="I594" s="264">
        <v>17</v>
      </c>
      <c r="J594" s="264">
        <v>352</v>
      </c>
      <c r="K594" s="263">
        <v>306.210081</v>
      </c>
      <c r="L594" s="264">
        <v>10</v>
      </c>
      <c r="M594" s="264">
        <v>1149</v>
      </c>
      <c r="N594" s="263">
        <v>1000.3122680000001</v>
      </c>
      <c r="O594" s="264">
        <v>5</v>
      </c>
      <c r="P594" s="264">
        <v>2652</v>
      </c>
      <c r="Q594" s="264">
        <v>2090.8461189</v>
      </c>
      <c r="R594" s="151"/>
      <c r="S594" s="24"/>
      <c r="T594" s="42"/>
    </row>
    <row r="595" spans="1:20" ht="13.5" customHeight="1" x14ac:dyDescent="0.25">
      <c r="A595" s="186">
        <v>66</v>
      </c>
      <c r="B595" s="179" t="s">
        <v>40</v>
      </c>
      <c r="C595" s="264">
        <v>232</v>
      </c>
      <c r="D595" s="264">
        <v>1719</v>
      </c>
      <c r="E595" s="263">
        <v>1482.3903164000019</v>
      </c>
      <c r="F595" s="264">
        <v>183</v>
      </c>
      <c r="G595" s="264">
        <v>544</v>
      </c>
      <c r="H595" s="263">
        <v>450.80735729999992</v>
      </c>
      <c r="I595" s="264">
        <v>46</v>
      </c>
      <c r="J595" s="264">
        <v>979</v>
      </c>
      <c r="K595" s="263">
        <v>851.13231910000025</v>
      </c>
      <c r="L595" s="264">
        <v>3</v>
      </c>
      <c r="M595" s="264">
        <v>196</v>
      </c>
      <c r="N595" s="263">
        <v>180.45063999999999</v>
      </c>
      <c r="O595" s="264">
        <v>0</v>
      </c>
      <c r="P595" s="264">
        <v>0</v>
      </c>
      <c r="Q595" s="264">
        <v>0</v>
      </c>
      <c r="R595" s="151"/>
      <c r="S595" s="24"/>
      <c r="T595" s="42"/>
    </row>
    <row r="596" spans="1:20" ht="13.5" customHeight="1" x14ac:dyDescent="0.25">
      <c r="A596" s="186">
        <v>68</v>
      </c>
      <c r="B596" s="179" t="s">
        <v>41</v>
      </c>
      <c r="C596" s="264">
        <v>299</v>
      </c>
      <c r="D596" s="264">
        <v>2632</v>
      </c>
      <c r="E596" s="263">
        <v>1622.2422531000007</v>
      </c>
      <c r="F596" s="264">
        <v>251</v>
      </c>
      <c r="G596" s="264">
        <v>534</v>
      </c>
      <c r="H596" s="263">
        <v>315.90775110000004</v>
      </c>
      <c r="I596" s="264">
        <v>37</v>
      </c>
      <c r="J596" s="264">
        <v>823</v>
      </c>
      <c r="K596" s="263">
        <v>626.44481079999991</v>
      </c>
      <c r="L596" s="264">
        <v>11</v>
      </c>
      <c r="M596" s="264">
        <v>1275</v>
      </c>
      <c r="N596" s="263">
        <v>679.8896911999999</v>
      </c>
      <c r="O596" s="264">
        <v>0</v>
      </c>
      <c r="P596" s="264">
        <v>0</v>
      </c>
      <c r="Q596" s="264">
        <v>0</v>
      </c>
      <c r="R596" s="151"/>
      <c r="S596" s="24"/>
      <c r="T596" s="42"/>
    </row>
    <row r="597" spans="1:20" ht="13.5" customHeight="1" x14ac:dyDescent="0.25">
      <c r="A597" s="186">
        <v>69</v>
      </c>
      <c r="B597" s="179" t="s">
        <v>42</v>
      </c>
      <c r="C597" s="264">
        <v>684</v>
      </c>
      <c r="D597" s="264">
        <v>2655</v>
      </c>
      <c r="E597" s="263">
        <v>2084.7010897000059</v>
      </c>
      <c r="F597" s="264">
        <v>628</v>
      </c>
      <c r="G597" s="264">
        <v>1467</v>
      </c>
      <c r="H597" s="263">
        <v>1118.2904928999997</v>
      </c>
      <c r="I597" s="264">
        <v>52</v>
      </c>
      <c r="J597" s="264">
        <v>877</v>
      </c>
      <c r="K597" s="263">
        <v>713.04477920000033</v>
      </c>
      <c r="L597" s="264">
        <v>4</v>
      </c>
      <c r="M597" s="264">
        <v>311</v>
      </c>
      <c r="N597" s="263">
        <v>253.36581760000001</v>
      </c>
      <c r="O597" s="264">
        <v>0</v>
      </c>
      <c r="P597" s="264">
        <v>0</v>
      </c>
      <c r="Q597" s="264">
        <v>0</v>
      </c>
      <c r="R597" s="151"/>
      <c r="S597" s="23"/>
      <c r="T597" s="42"/>
    </row>
    <row r="598" spans="1:20" ht="13.5" customHeight="1" x14ac:dyDescent="0.25">
      <c r="A598" s="186">
        <v>70</v>
      </c>
      <c r="B598" s="179" t="s">
        <v>43</v>
      </c>
      <c r="C598" s="264">
        <v>324</v>
      </c>
      <c r="D598" s="264">
        <v>3526</v>
      </c>
      <c r="E598" s="263">
        <v>3121.9875456000004</v>
      </c>
      <c r="F598" s="264">
        <v>294</v>
      </c>
      <c r="G598" s="264">
        <v>569</v>
      </c>
      <c r="H598" s="263">
        <v>427.29941280000037</v>
      </c>
      <c r="I598" s="264">
        <v>21</v>
      </c>
      <c r="J598" s="264">
        <v>376</v>
      </c>
      <c r="K598" s="263">
        <v>301.75247350000001</v>
      </c>
      <c r="L598" s="264">
        <v>7</v>
      </c>
      <c r="M598" s="264">
        <v>507</v>
      </c>
      <c r="N598" s="263">
        <v>442.47337269999997</v>
      </c>
      <c r="O598" s="264">
        <v>2</v>
      </c>
      <c r="P598" s="264">
        <v>2074</v>
      </c>
      <c r="Q598" s="264">
        <v>1950.4622866</v>
      </c>
      <c r="R598" s="151"/>
      <c r="S598" s="24"/>
      <c r="T598" s="42"/>
    </row>
    <row r="599" spans="1:20" ht="13.5" customHeight="1" x14ac:dyDescent="0.25">
      <c r="A599" s="186">
        <v>71</v>
      </c>
      <c r="B599" s="179" t="s">
        <v>44</v>
      </c>
      <c r="C599" s="264">
        <v>441</v>
      </c>
      <c r="D599" s="264">
        <v>3250</v>
      </c>
      <c r="E599" s="263">
        <v>2795.1547444000016</v>
      </c>
      <c r="F599" s="264">
        <v>354</v>
      </c>
      <c r="G599" s="264">
        <v>922</v>
      </c>
      <c r="H599" s="263">
        <v>740.48721230000046</v>
      </c>
      <c r="I599" s="264">
        <v>80</v>
      </c>
      <c r="J599" s="264">
        <v>1514</v>
      </c>
      <c r="K599" s="263">
        <v>1304.4737171999993</v>
      </c>
      <c r="L599" s="264">
        <v>7</v>
      </c>
      <c r="M599" s="264">
        <v>814</v>
      </c>
      <c r="N599" s="263">
        <v>750.19381490000012</v>
      </c>
      <c r="O599" s="264">
        <v>0</v>
      </c>
      <c r="P599" s="264">
        <v>0</v>
      </c>
      <c r="Q599" s="264">
        <v>0</v>
      </c>
      <c r="R599" s="151"/>
      <c r="S599" s="23"/>
      <c r="T599" s="42"/>
    </row>
    <row r="600" spans="1:20" ht="13.5" customHeight="1" x14ac:dyDescent="0.25">
      <c r="A600" s="186">
        <v>72</v>
      </c>
      <c r="B600" s="179" t="s">
        <v>45</v>
      </c>
      <c r="C600" s="264">
        <v>52</v>
      </c>
      <c r="D600" s="264">
        <v>1057</v>
      </c>
      <c r="E600" s="263">
        <v>945.78200250000009</v>
      </c>
      <c r="F600" s="264">
        <v>41</v>
      </c>
      <c r="G600" s="264">
        <v>91</v>
      </c>
      <c r="H600" s="263">
        <v>66.346886400000002</v>
      </c>
      <c r="I600" s="264">
        <v>9</v>
      </c>
      <c r="J600" s="264">
        <v>203</v>
      </c>
      <c r="K600" s="263">
        <v>189.68246429999999</v>
      </c>
      <c r="L600" s="264">
        <v>1</v>
      </c>
      <c r="M600" s="264">
        <v>196</v>
      </c>
      <c r="N600" s="263">
        <v>184.98179260000001</v>
      </c>
      <c r="O600" s="264">
        <v>1</v>
      </c>
      <c r="P600" s="264">
        <v>567</v>
      </c>
      <c r="Q600" s="264">
        <v>504.77085920000002</v>
      </c>
      <c r="R600" s="151"/>
      <c r="S600" s="24"/>
      <c r="T600" s="42"/>
    </row>
    <row r="601" spans="1:20" ht="13.5" customHeight="1" x14ac:dyDescent="0.25">
      <c r="A601" s="186" t="s">
        <v>46</v>
      </c>
      <c r="B601" s="179" t="s">
        <v>47</v>
      </c>
      <c r="C601" s="264">
        <v>623</v>
      </c>
      <c r="D601" s="264">
        <v>1991</v>
      </c>
      <c r="E601" s="263">
        <v>1370.3128454000012</v>
      </c>
      <c r="F601" s="264">
        <v>594</v>
      </c>
      <c r="G601" s="264">
        <v>930</v>
      </c>
      <c r="H601" s="263">
        <v>653.99370850000173</v>
      </c>
      <c r="I601" s="264">
        <v>25</v>
      </c>
      <c r="J601" s="264">
        <v>531</v>
      </c>
      <c r="K601" s="263">
        <v>412.08211920000002</v>
      </c>
      <c r="L601" s="264">
        <v>4</v>
      </c>
      <c r="M601" s="264">
        <v>530</v>
      </c>
      <c r="N601" s="263">
        <v>304.23701770000002</v>
      </c>
      <c r="O601" s="264">
        <v>0</v>
      </c>
      <c r="P601" s="264">
        <v>0</v>
      </c>
      <c r="Q601" s="264">
        <v>0</v>
      </c>
      <c r="R601" s="151"/>
      <c r="S601" s="23"/>
      <c r="T601" s="42"/>
    </row>
    <row r="602" spans="1:20" ht="13.5" customHeight="1" x14ac:dyDescent="0.25">
      <c r="A602" s="186" t="s">
        <v>164</v>
      </c>
      <c r="B602" s="179" t="s">
        <v>48</v>
      </c>
      <c r="C602" s="264">
        <v>382</v>
      </c>
      <c r="D602" s="264">
        <v>4501</v>
      </c>
      <c r="E602" s="263">
        <v>3458.4339403000013</v>
      </c>
      <c r="F602" s="264">
        <v>324</v>
      </c>
      <c r="G602" s="264">
        <v>817</v>
      </c>
      <c r="H602" s="263">
        <v>604.53820650000023</v>
      </c>
      <c r="I602" s="264">
        <v>46</v>
      </c>
      <c r="J602" s="264">
        <v>943</v>
      </c>
      <c r="K602" s="263">
        <v>763.64470699999993</v>
      </c>
      <c r="L602" s="264">
        <v>9</v>
      </c>
      <c r="M602" s="264">
        <v>1065</v>
      </c>
      <c r="N602" s="263">
        <v>756.91289759999995</v>
      </c>
      <c r="O602" s="264">
        <v>3</v>
      </c>
      <c r="P602" s="264">
        <v>1676</v>
      </c>
      <c r="Q602" s="264">
        <v>1333.3381291999999</v>
      </c>
      <c r="R602" s="151"/>
      <c r="S602" s="23"/>
      <c r="T602" s="42"/>
    </row>
    <row r="603" spans="1:20" ht="13.5" customHeight="1" x14ac:dyDescent="0.25">
      <c r="A603" s="186">
        <v>78</v>
      </c>
      <c r="B603" s="179" t="s">
        <v>49</v>
      </c>
      <c r="C603" s="264">
        <v>109</v>
      </c>
      <c r="D603" s="264">
        <v>6299</v>
      </c>
      <c r="E603" s="263">
        <v>4772.8129384999993</v>
      </c>
      <c r="F603" s="264">
        <v>45</v>
      </c>
      <c r="G603" s="264">
        <v>146</v>
      </c>
      <c r="H603" s="263">
        <v>110.27411209999997</v>
      </c>
      <c r="I603" s="264">
        <v>26</v>
      </c>
      <c r="J603" s="264">
        <v>765</v>
      </c>
      <c r="K603" s="263">
        <v>632.8058212000002</v>
      </c>
      <c r="L603" s="264">
        <v>33</v>
      </c>
      <c r="M603" s="264">
        <v>3715</v>
      </c>
      <c r="N603" s="263">
        <v>2812.4521336999992</v>
      </c>
      <c r="O603" s="264">
        <v>5</v>
      </c>
      <c r="P603" s="264">
        <v>1673</v>
      </c>
      <c r="Q603" s="264">
        <v>1217.2808715000001</v>
      </c>
      <c r="R603" s="151"/>
      <c r="S603" s="23"/>
      <c r="T603" s="42"/>
    </row>
    <row r="604" spans="1:20" ht="13.5" customHeight="1" x14ac:dyDescent="0.25">
      <c r="A604" s="186">
        <v>84</v>
      </c>
      <c r="B604" s="179" t="s">
        <v>50</v>
      </c>
      <c r="C604" s="264">
        <v>166</v>
      </c>
      <c r="D604" s="264">
        <v>6227</v>
      </c>
      <c r="E604" s="263">
        <v>5423.7699301000002</v>
      </c>
      <c r="F604" s="264">
        <v>55</v>
      </c>
      <c r="G604" s="264">
        <v>235</v>
      </c>
      <c r="H604" s="263">
        <v>203.33994840000003</v>
      </c>
      <c r="I604" s="264">
        <v>75</v>
      </c>
      <c r="J604" s="264">
        <v>1868</v>
      </c>
      <c r="K604" s="263">
        <v>1631.3800000000003</v>
      </c>
      <c r="L604" s="264">
        <v>34</v>
      </c>
      <c r="M604" s="264">
        <v>3299</v>
      </c>
      <c r="N604" s="263">
        <v>2819.8999816999999</v>
      </c>
      <c r="O604" s="264">
        <v>2</v>
      </c>
      <c r="P604" s="264">
        <v>825</v>
      </c>
      <c r="Q604" s="264">
        <v>769.15</v>
      </c>
      <c r="R604" s="151"/>
      <c r="S604" s="23"/>
      <c r="T604" s="42"/>
    </row>
    <row r="605" spans="1:20" ht="13.5" customHeight="1" x14ac:dyDescent="0.25">
      <c r="A605" s="186">
        <v>85</v>
      </c>
      <c r="B605" s="179" t="s">
        <v>51</v>
      </c>
      <c r="C605" s="264">
        <v>540</v>
      </c>
      <c r="D605" s="264">
        <v>9811</v>
      </c>
      <c r="E605" s="263">
        <v>6315.0702117000001</v>
      </c>
      <c r="F605" s="264">
        <v>369</v>
      </c>
      <c r="G605" s="264">
        <v>867</v>
      </c>
      <c r="H605" s="263">
        <v>450.03117129999987</v>
      </c>
      <c r="I605" s="264">
        <v>120</v>
      </c>
      <c r="J605" s="264">
        <v>2692</v>
      </c>
      <c r="K605" s="263">
        <v>1495.0920548000001</v>
      </c>
      <c r="L605" s="264">
        <v>46</v>
      </c>
      <c r="M605" s="264">
        <v>4710</v>
      </c>
      <c r="N605" s="263">
        <v>3351.8016242999997</v>
      </c>
      <c r="O605" s="264">
        <v>5</v>
      </c>
      <c r="P605" s="264">
        <v>1542</v>
      </c>
      <c r="Q605" s="264">
        <v>1018.1453613</v>
      </c>
      <c r="R605" s="151"/>
      <c r="S605" s="24"/>
      <c r="T605" s="42"/>
    </row>
    <row r="606" spans="1:20" ht="13.5" customHeight="1" x14ac:dyDescent="0.25">
      <c r="A606" s="186">
        <v>86</v>
      </c>
      <c r="B606" s="179" t="s">
        <v>52</v>
      </c>
      <c r="C606" s="264">
        <v>1615</v>
      </c>
      <c r="D606" s="264">
        <v>16542</v>
      </c>
      <c r="E606" s="263">
        <v>13103.537322400012</v>
      </c>
      <c r="F606" s="264">
        <v>1527</v>
      </c>
      <c r="G606" s="264">
        <v>2972</v>
      </c>
      <c r="H606" s="263">
        <v>1985.2771978999895</v>
      </c>
      <c r="I606" s="264">
        <v>59</v>
      </c>
      <c r="J606" s="264">
        <v>1103</v>
      </c>
      <c r="K606" s="263">
        <v>786.22598620000019</v>
      </c>
      <c r="L606" s="264">
        <v>22</v>
      </c>
      <c r="M606" s="264">
        <v>1643</v>
      </c>
      <c r="N606" s="263">
        <v>1181.5929267000001</v>
      </c>
      <c r="O606" s="264">
        <v>7</v>
      </c>
      <c r="P606" s="264">
        <v>10824</v>
      </c>
      <c r="Q606" s="264">
        <v>9150.4412116000003</v>
      </c>
      <c r="R606" s="151"/>
      <c r="S606" s="24"/>
      <c r="T606" s="42"/>
    </row>
    <row r="607" spans="1:20" ht="13.5" customHeight="1" x14ac:dyDescent="0.25">
      <c r="A607" s="186">
        <v>87</v>
      </c>
      <c r="B607" s="179" t="s">
        <v>53</v>
      </c>
      <c r="C607" s="264">
        <v>63</v>
      </c>
      <c r="D607" s="264">
        <v>3128</v>
      </c>
      <c r="E607" s="263">
        <v>2306.4124553999986</v>
      </c>
      <c r="F607" s="264">
        <v>15</v>
      </c>
      <c r="G607" s="264">
        <v>80</v>
      </c>
      <c r="H607" s="263">
        <v>52.048198500000005</v>
      </c>
      <c r="I607" s="264">
        <v>32</v>
      </c>
      <c r="J607" s="264">
        <v>744</v>
      </c>
      <c r="K607" s="263">
        <v>503.65232049999992</v>
      </c>
      <c r="L607" s="264">
        <v>15</v>
      </c>
      <c r="M607" s="264">
        <v>1864</v>
      </c>
      <c r="N607" s="263">
        <v>1421.7942216000001</v>
      </c>
      <c r="O607" s="264">
        <v>1</v>
      </c>
      <c r="P607" s="264">
        <v>440</v>
      </c>
      <c r="Q607" s="264">
        <v>328.9177148</v>
      </c>
      <c r="R607" s="151"/>
      <c r="S607" s="24"/>
      <c r="T607" s="42"/>
    </row>
    <row r="608" spans="1:20" ht="13.5" customHeight="1" x14ac:dyDescent="0.25">
      <c r="A608" s="186">
        <v>88</v>
      </c>
      <c r="B608" s="179" t="s">
        <v>54</v>
      </c>
      <c r="C608" s="264">
        <v>239</v>
      </c>
      <c r="D608" s="264">
        <v>3953</v>
      </c>
      <c r="E608" s="263">
        <v>2566.3883184000006</v>
      </c>
      <c r="F608" s="264">
        <v>137</v>
      </c>
      <c r="G608" s="264">
        <v>495</v>
      </c>
      <c r="H608" s="263">
        <v>302.3516975</v>
      </c>
      <c r="I608" s="264">
        <v>87</v>
      </c>
      <c r="J608" s="264">
        <v>1994</v>
      </c>
      <c r="K608" s="263">
        <v>1351.9270268</v>
      </c>
      <c r="L608" s="264">
        <v>15</v>
      </c>
      <c r="M608" s="264">
        <v>1464</v>
      </c>
      <c r="N608" s="263">
        <v>912.10959409999998</v>
      </c>
      <c r="O608" s="264">
        <v>0</v>
      </c>
      <c r="P608" s="264">
        <v>0</v>
      </c>
      <c r="Q608" s="264">
        <v>0</v>
      </c>
      <c r="R608" s="151"/>
      <c r="S608" s="23"/>
      <c r="T608" s="42"/>
    </row>
    <row r="609" spans="1:20" ht="13.5" customHeight="1" x14ac:dyDescent="0.25">
      <c r="A609" s="186" t="s">
        <v>55</v>
      </c>
      <c r="B609" s="179" t="s">
        <v>56</v>
      </c>
      <c r="C609" s="264">
        <v>501</v>
      </c>
      <c r="D609" s="264">
        <v>3332</v>
      </c>
      <c r="E609" s="263">
        <v>2373.9300541000043</v>
      </c>
      <c r="F609" s="264">
        <v>433</v>
      </c>
      <c r="G609" s="264">
        <v>854</v>
      </c>
      <c r="H609" s="263">
        <v>561.08100030000048</v>
      </c>
      <c r="I609" s="264">
        <v>56</v>
      </c>
      <c r="J609" s="264">
        <v>1097</v>
      </c>
      <c r="K609" s="263">
        <v>755.27621750000003</v>
      </c>
      <c r="L609" s="264">
        <v>11</v>
      </c>
      <c r="M609" s="264">
        <v>1071</v>
      </c>
      <c r="N609" s="263">
        <v>787.61889839999992</v>
      </c>
      <c r="O609" s="264">
        <v>1</v>
      </c>
      <c r="P609" s="264">
        <v>310</v>
      </c>
      <c r="Q609" s="264">
        <v>269.95393790000003</v>
      </c>
      <c r="R609" s="151"/>
      <c r="S609" s="23"/>
      <c r="T609" s="41"/>
    </row>
    <row r="610" spans="1:20" ht="13.5" customHeight="1" x14ac:dyDescent="0.25">
      <c r="A610" s="186" t="s">
        <v>57</v>
      </c>
      <c r="B610" s="179" t="s">
        <v>58</v>
      </c>
      <c r="C610" s="264">
        <v>1136</v>
      </c>
      <c r="D610" s="264">
        <v>4581</v>
      </c>
      <c r="E610" s="263">
        <v>3124.0366645999989</v>
      </c>
      <c r="F610" s="264">
        <v>1058</v>
      </c>
      <c r="G610" s="264">
        <v>2130</v>
      </c>
      <c r="H610" s="263">
        <v>1458.3696325000005</v>
      </c>
      <c r="I610" s="264">
        <v>67</v>
      </c>
      <c r="J610" s="264">
        <v>1323</v>
      </c>
      <c r="K610" s="263">
        <v>878.63598469999988</v>
      </c>
      <c r="L610" s="264">
        <v>11</v>
      </c>
      <c r="M610" s="264">
        <v>1128</v>
      </c>
      <c r="N610" s="263">
        <v>787.03104740000003</v>
      </c>
      <c r="O610" s="264">
        <v>0</v>
      </c>
      <c r="P610" s="264">
        <v>0</v>
      </c>
      <c r="Q610" s="264">
        <v>0</v>
      </c>
      <c r="R610" s="151"/>
      <c r="S610" s="24"/>
      <c r="T610" s="42"/>
    </row>
    <row r="611" spans="1:20" ht="13.5" customHeight="1" x14ac:dyDescent="0.25">
      <c r="A611" s="242"/>
      <c r="B611" s="242"/>
      <c r="C611" s="264"/>
      <c r="D611" s="264"/>
      <c r="E611" s="264"/>
      <c r="F611" s="264"/>
      <c r="G611" s="264"/>
      <c r="H611" s="264"/>
      <c r="I611" s="264"/>
      <c r="J611" s="264"/>
      <c r="K611" s="264"/>
      <c r="L611" s="264"/>
      <c r="M611" s="264"/>
      <c r="N611" s="264"/>
      <c r="O611" s="264"/>
      <c r="P611" s="264"/>
      <c r="Q611" s="264"/>
      <c r="R611" s="151"/>
      <c r="S611" s="24"/>
      <c r="T611" s="42"/>
    </row>
    <row r="612" spans="1:20" ht="13.5" customHeight="1" x14ac:dyDescent="0.25">
      <c r="A612" s="205" t="s">
        <v>162</v>
      </c>
      <c r="B612" s="242"/>
      <c r="C612" s="264"/>
      <c r="D612" s="264"/>
      <c r="E612" s="264"/>
      <c r="F612" s="264"/>
      <c r="G612" s="264"/>
      <c r="H612" s="264"/>
      <c r="I612" s="264"/>
      <c r="J612" s="264"/>
      <c r="K612" s="264"/>
      <c r="L612" s="264"/>
      <c r="M612" s="264"/>
      <c r="N612" s="264"/>
      <c r="O612" s="264"/>
      <c r="P612" s="264"/>
      <c r="Q612" s="264"/>
      <c r="R612" s="151"/>
      <c r="S612" s="24"/>
      <c r="T612" s="24"/>
    </row>
    <row r="613" spans="1:20" ht="13.5" customHeight="1" x14ac:dyDescent="0.25">
      <c r="A613" s="234" t="s">
        <v>218</v>
      </c>
      <c r="B613" s="242"/>
      <c r="C613" s="264"/>
      <c r="D613" s="264"/>
      <c r="E613" s="264"/>
      <c r="F613" s="264"/>
      <c r="G613" s="264"/>
      <c r="H613" s="264"/>
      <c r="I613" s="264"/>
      <c r="J613" s="264"/>
      <c r="K613" s="264"/>
      <c r="L613" s="264"/>
      <c r="M613" s="264"/>
      <c r="N613" s="264"/>
      <c r="O613" s="264"/>
      <c r="P613" s="264"/>
      <c r="Q613" s="264"/>
      <c r="R613" s="151"/>
      <c r="S613" s="23"/>
      <c r="T613" s="23"/>
    </row>
    <row r="614" spans="1:20" ht="13.5" customHeight="1" x14ac:dyDescent="0.25">
      <c r="A614" s="250" t="s">
        <v>219</v>
      </c>
      <c r="B614" s="242"/>
      <c r="C614" s="264"/>
      <c r="D614" s="264"/>
      <c r="E614" s="264"/>
      <c r="F614" s="264"/>
      <c r="G614" s="264"/>
      <c r="H614" s="264"/>
      <c r="I614" s="264"/>
      <c r="J614" s="264"/>
      <c r="K614" s="264"/>
      <c r="L614" s="264"/>
      <c r="M614" s="264"/>
      <c r="N614" s="264"/>
      <c r="O614" s="264"/>
      <c r="P614" s="264"/>
      <c r="Q614" s="264"/>
      <c r="R614" s="151"/>
      <c r="S614" s="24"/>
      <c r="T614" s="24"/>
    </row>
    <row r="615" spans="1:20" ht="13.5" customHeight="1" x14ac:dyDescent="0.25">
      <c r="A615" s="235" t="s">
        <v>207</v>
      </c>
      <c r="B615" s="242"/>
      <c r="C615" s="264"/>
      <c r="D615" s="264"/>
      <c r="E615" s="264"/>
      <c r="F615" s="264"/>
      <c r="G615" s="264"/>
      <c r="H615" s="264"/>
      <c r="I615" s="264"/>
      <c r="J615" s="264"/>
      <c r="K615" s="264"/>
      <c r="L615" s="264"/>
      <c r="M615" s="264"/>
      <c r="N615" s="264"/>
      <c r="O615" s="264"/>
      <c r="P615" s="264"/>
      <c r="Q615" s="264"/>
      <c r="R615" s="151"/>
      <c r="S615" s="24"/>
      <c r="T615" s="24"/>
    </row>
    <row r="616" spans="1:20" ht="13.5" customHeight="1" x14ac:dyDescent="0.25">
      <c r="A616" s="235" t="s">
        <v>221</v>
      </c>
      <c r="B616" s="242"/>
      <c r="C616" s="264"/>
      <c r="D616" s="264"/>
      <c r="E616" s="264"/>
      <c r="F616" s="264"/>
      <c r="G616" s="264"/>
      <c r="H616" s="264"/>
      <c r="I616" s="264"/>
      <c r="J616" s="264"/>
      <c r="K616" s="264"/>
      <c r="L616" s="264"/>
      <c r="M616" s="264"/>
      <c r="N616" s="264"/>
      <c r="O616" s="264"/>
      <c r="P616" s="264"/>
      <c r="Q616" s="264"/>
      <c r="R616" s="151"/>
      <c r="S616" s="24"/>
      <c r="T616" s="24"/>
    </row>
    <row r="617" spans="1:20" ht="13.5" customHeight="1" x14ac:dyDescent="0.25">
      <c r="A617" s="235" t="s">
        <v>227</v>
      </c>
      <c r="B617" s="242"/>
      <c r="C617" s="264"/>
      <c r="D617" s="264"/>
      <c r="E617" s="264"/>
      <c r="F617" s="264"/>
      <c r="G617" s="264"/>
      <c r="H617" s="264"/>
      <c r="I617" s="264"/>
      <c r="J617" s="264"/>
      <c r="K617" s="264"/>
      <c r="L617" s="264"/>
      <c r="M617" s="264"/>
      <c r="N617" s="264"/>
      <c r="O617" s="264"/>
      <c r="P617" s="264"/>
      <c r="Q617" s="264"/>
      <c r="R617" s="151"/>
      <c r="S617" s="24"/>
      <c r="T617" s="24"/>
    </row>
    <row r="618" spans="1:20" ht="13.5" customHeight="1" x14ac:dyDescent="0.25">
      <c r="A618" s="243"/>
      <c r="B618" s="242"/>
      <c r="C618" s="264"/>
      <c r="D618" s="264"/>
      <c r="E618" s="264"/>
      <c r="F618" s="264"/>
      <c r="G618" s="264"/>
      <c r="H618" s="264"/>
      <c r="I618" s="264"/>
      <c r="J618" s="264"/>
      <c r="K618" s="264"/>
      <c r="L618" s="264"/>
      <c r="M618" s="264"/>
      <c r="N618" s="264"/>
      <c r="O618" s="264"/>
      <c r="P618" s="264"/>
      <c r="Q618" s="264"/>
      <c r="R618" s="24"/>
      <c r="S618" s="24"/>
      <c r="T618" s="24"/>
    </row>
    <row r="619" spans="1:20" ht="13.5" customHeight="1" x14ac:dyDescent="0.25">
      <c r="A619" s="243" t="s">
        <v>272</v>
      </c>
      <c r="B619" s="73"/>
      <c r="C619" s="99"/>
      <c r="D619" s="99"/>
      <c r="E619" s="250"/>
      <c r="F619" s="99"/>
      <c r="G619" s="99"/>
      <c r="H619" s="250"/>
      <c r="I619" s="99"/>
      <c r="J619" s="99"/>
      <c r="K619" s="250"/>
      <c r="L619" s="99"/>
      <c r="M619" s="99"/>
      <c r="N619" s="250"/>
      <c r="O619" s="99"/>
      <c r="P619" s="99"/>
      <c r="Q619" s="250"/>
      <c r="R619" s="23"/>
      <c r="S619" s="23"/>
      <c r="T619" s="23"/>
    </row>
    <row r="620" spans="1:20" ht="13.5" customHeight="1" x14ac:dyDescent="0.25">
      <c r="A620" s="243"/>
      <c r="B620" s="202"/>
      <c r="C620" s="99"/>
      <c r="D620" s="99"/>
      <c r="E620" s="250"/>
      <c r="F620" s="99"/>
      <c r="G620" s="99"/>
      <c r="H620" s="250"/>
      <c r="I620" s="99"/>
      <c r="J620" s="99"/>
      <c r="K620" s="250"/>
      <c r="L620" s="99"/>
      <c r="M620" s="99"/>
      <c r="N620" s="250"/>
      <c r="O620" s="99"/>
      <c r="P620" s="99"/>
      <c r="Q620" s="250"/>
      <c r="R620" s="24"/>
      <c r="S620" s="24"/>
      <c r="T620" s="24"/>
    </row>
    <row r="621" spans="1:20" ht="13.5" customHeight="1" x14ac:dyDescent="0.25">
      <c r="A621" s="243"/>
      <c r="B621" s="202"/>
      <c r="C621" s="99"/>
      <c r="D621" s="99"/>
      <c r="E621" s="250"/>
      <c r="F621" s="99"/>
      <c r="G621" s="99"/>
      <c r="H621" s="250"/>
      <c r="I621" s="99"/>
      <c r="J621" s="99"/>
      <c r="K621" s="250"/>
      <c r="L621" s="99"/>
      <c r="M621" s="99"/>
      <c r="N621" s="250"/>
      <c r="O621" s="99"/>
      <c r="P621" s="99"/>
      <c r="Q621" s="250"/>
      <c r="R621" s="24"/>
    </row>
    <row r="622" spans="1:20" ht="13.5" customHeight="1" x14ac:dyDescent="0.2">
      <c r="A622" s="197" t="s">
        <v>295</v>
      </c>
      <c r="B622" s="72"/>
      <c r="C622" s="217"/>
      <c r="D622" s="217"/>
      <c r="E622" s="245"/>
      <c r="F622" s="217"/>
      <c r="G622" s="217"/>
      <c r="H622" s="245"/>
      <c r="I622" s="217"/>
      <c r="J622" s="217"/>
      <c r="K622" s="245"/>
      <c r="L622" s="217"/>
      <c r="M622" s="217"/>
      <c r="N622" s="245"/>
      <c r="O622" s="217"/>
      <c r="P622" s="217"/>
      <c r="Q622" s="245"/>
      <c r="R622" s="24"/>
    </row>
    <row r="623" spans="1:20" ht="13.5" customHeight="1" x14ac:dyDescent="0.25">
      <c r="A623" s="71" t="s">
        <v>0</v>
      </c>
      <c r="B623" s="70"/>
      <c r="C623" s="268"/>
      <c r="D623" s="268"/>
      <c r="E623" s="268"/>
      <c r="F623" s="268"/>
      <c r="G623" s="268"/>
      <c r="H623" s="268"/>
      <c r="I623" s="268"/>
      <c r="J623" s="268"/>
      <c r="K623" s="268"/>
      <c r="L623" s="268"/>
      <c r="M623" s="268"/>
      <c r="N623" s="268"/>
      <c r="O623" s="268"/>
      <c r="P623" s="268"/>
      <c r="Q623" s="334"/>
      <c r="R623" s="24"/>
    </row>
    <row r="624" spans="1:20" ht="13.5" customHeight="1" x14ac:dyDescent="0.25">
      <c r="A624" s="71"/>
      <c r="B624" s="70"/>
      <c r="C624" s="268"/>
      <c r="D624" s="250"/>
      <c r="E624" s="268"/>
      <c r="F624" s="268"/>
      <c r="G624" s="250"/>
      <c r="H624" s="268"/>
      <c r="I624" s="268"/>
      <c r="J624" s="250"/>
      <c r="K624" s="268"/>
      <c r="L624" s="268"/>
      <c r="M624" s="250"/>
      <c r="N624" s="268"/>
      <c r="O624" s="268"/>
      <c r="P624" s="250"/>
      <c r="Q624" s="334"/>
      <c r="R624" s="24"/>
    </row>
    <row r="625" spans="1:19" ht="13.5" customHeight="1" x14ac:dyDescent="0.25">
      <c r="A625" s="204" t="s">
        <v>72</v>
      </c>
      <c r="B625" s="211" t="s">
        <v>65</v>
      </c>
      <c r="C625" s="246"/>
      <c r="D625" s="246"/>
      <c r="E625" s="247"/>
      <c r="F625" s="246"/>
      <c r="G625" s="246"/>
      <c r="H625" s="247"/>
      <c r="I625" s="246"/>
      <c r="J625" s="246"/>
      <c r="K625" s="247"/>
      <c r="L625" s="246"/>
      <c r="M625" s="246"/>
      <c r="N625" s="247"/>
      <c r="O625" s="246"/>
      <c r="P625" s="246"/>
      <c r="Q625" s="247" t="s">
        <v>211</v>
      </c>
      <c r="R625" s="23"/>
    </row>
    <row r="626" spans="1:19" ht="13.5" customHeight="1" x14ac:dyDescent="0.2">
      <c r="A626" s="209"/>
      <c r="B626" s="211"/>
      <c r="C626" s="247"/>
      <c r="D626" s="247"/>
      <c r="E626" s="216" t="s">
        <v>1</v>
      </c>
      <c r="F626" s="247"/>
      <c r="G626" s="247"/>
      <c r="H626" s="216" t="s">
        <v>169</v>
      </c>
      <c r="I626" s="247"/>
      <c r="J626" s="247"/>
      <c r="K626" s="216" t="s">
        <v>168</v>
      </c>
      <c r="L626" s="247"/>
      <c r="M626" s="247"/>
      <c r="N626" s="216" t="s">
        <v>167</v>
      </c>
      <c r="O626" s="247"/>
      <c r="P626" s="247"/>
      <c r="Q626" s="247" t="s">
        <v>170</v>
      </c>
      <c r="R626" s="24"/>
      <c r="S626" s="207" t="s">
        <v>192</v>
      </c>
    </row>
    <row r="627" spans="1:19" ht="13.5" customHeight="1" x14ac:dyDescent="0.25">
      <c r="A627" s="210"/>
      <c r="B627" s="210"/>
      <c r="C627" s="248" t="s">
        <v>66</v>
      </c>
      <c r="D627" s="248" t="s">
        <v>223</v>
      </c>
      <c r="E627" s="249" t="s">
        <v>222</v>
      </c>
      <c r="F627" s="248" t="s">
        <v>66</v>
      </c>
      <c r="G627" s="248" t="s">
        <v>223</v>
      </c>
      <c r="H627" s="249" t="s">
        <v>222</v>
      </c>
      <c r="I627" s="248" t="s">
        <v>66</v>
      </c>
      <c r="J627" s="248" t="s">
        <v>223</v>
      </c>
      <c r="K627" s="249" t="s">
        <v>222</v>
      </c>
      <c r="L627" s="248" t="s">
        <v>66</v>
      </c>
      <c r="M627" s="248" t="s">
        <v>223</v>
      </c>
      <c r="N627" s="249" t="s">
        <v>222</v>
      </c>
      <c r="O627" s="248" t="s">
        <v>66</v>
      </c>
      <c r="P627" s="248" t="s">
        <v>223</v>
      </c>
      <c r="Q627" s="248" t="s">
        <v>222</v>
      </c>
    </row>
    <row r="628" spans="1:19" ht="13.5" customHeight="1" x14ac:dyDescent="0.25">
      <c r="A628" s="212"/>
      <c r="B628" s="241" t="s">
        <v>1</v>
      </c>
      <c r="C628" s="254">
        <v>11441</v>
      </c>
      <c r="D628" s="254">
        <v>113384</v>
      </c>
      <c r="E628" s="335">
        <v>88656.392904099921</v>
      </c>
      <c r="F628" s="218">
        <v>9625</v>
      </c>
      <c r="G628" s="218">
        <v>23026</v>
      </c>
      <c r="H628" s="219">
        <v>16965.28383969999</v>
      </c>
      <c r="I628" s="218">
        <v>1422</v>
      </c>
      <c r="J628" s="218">
        <v>29038</v>
      </c>
      <c r="K628" s="219">
        <v>22683.606143000001</v>
      </c>
      <c r="L628" s="218">
        <v>352</v>
      </c>
      <c r="M628" s="218">
        <v>35397</v>
      </c>
      <c r="N628" s="219">
        <v>27631.871681800003</v>
      </c>
      <c r="O628" s="218">
        <v>42</v>
      </c>
      <c r="P628" s="218">
        <v>25923</v>
      </c>
      <c r="Q628" s="218">
        <v>21375.631239599999</v>
      </c>
    </row>
    <row r="629" spans="1:19" ht="13.5" customHeight="1" x14ac:dyDescent="0.25">
      <c r="A629" s="212" t="s">
        <v>205</v>
      </c>
      <c r="B629" s="241"/>
      <c r="C629" s="255">
        <v>23</v>
      </c>
      <c r="D629" s="255">
        <v>123</v>
      </c>
      <c r="E629" s="335">
        <v>96.427315100000001</v>
      </c>
      <c r="F629" s="218">
        <v>19</v>
      </c>
      <c r="G629" s="218">
        <v>48</v>
      </c>
      <c r="H629" s="219">
        <v>30.522333</v>
      </c>
      <c r="I629" s="218">
        <v>4</v>
      </c>
      <c r="J629" s="218">
        <v>75</v>
      </c>
      <c r="K629" s="219">
        <v>65.904982099999998</v>
      </c>
      <c r="L629" s="218">
        <v>0</v>
      </c>
      <c r="M629" s="218">
        <v>0</v>
      </c>
      <c r="N629" s="219">
        <v>0</v>
      </c>
      <c r="O629" s="218">
        <v>0</v>
      </c>
      <c r="P629" s="218">
        <v>0</v>
      </c>
      <c r="Q629" s="218">
        <v>0</v>
      </c>
    </row>
    <row r="630" spans="1:19" ht="13.5" customHeight="1" x14ac:dyDescent="0.25">
      <c r="A630" s="186" t="s">
        <v>2</v>
      </c>
      <c r="B630" s="179" t="s">
        <v>3</v>
      </c>
      <c r="C630" s="257">
        <v>23</v>
      </c>
      <c r="D630" s="257">
        <v>123</v>
      </c>
      <c r="E630" s="322">
        <v>96.427315100000001</v>
      </c>
      <c r="F630" s="264">
        <v>19</v>
      </c>
      <c r="G630" s="264">
        <v>48</v>
      </c>
      <c r="H630" s="263">
        <v>30.522333</v>
      </c>
      <c r="I630" s="264">
        <v>4</v>
      </c>
      <c r="J630" s="264">
        <v>75</v>
      </c>
      <c r="K630" s="263">
        <v>65.904982099999998</v>
      </c>
      <c r="L630" s="264">
        <v>0</v>
      </c>
      <c r="M630" s="264">
        <v>0</v>
      </c>
      <c r="N630" s="263">
        <v>0</v>
      </c>
      <c r="O630" s="264">
        <v>0</v>
      </c>
      <c r="P630" s="264">
        <v>0</v>
      </c>
      <c r="Q630" s="264">
        <v>0</v>
      </c>
    </row>
    <row r="631" spans="1:19" ht="13.5" customHeight="1" x14ac:dyDescent="0.25">
      <c r="A631" s="188" t="s">
        <v>69</v>
      </c>
      <c r="B631" s="188"/>
      <c r="C631" s="254">
        <v>932</v>
      </c>
      <c r="D631" s="254">
        <v>6774</v>
      </c>
      <c r="E631" s="335">
        <v>6225.3930471000031</v>
      </c>
      <c r="F631" s="218">
        <v>782</v>
      </c>
      <c r="G631" s="218">
        <v>1809</v>
      </c>
      <c r="H631" s="219">
        <v>1580.8495723999999</v>
      </c>
      <c r="I631" s="218">
        <v>125</v>
      </c>
      <c r="J631" s="218">
        <v>2568</v>
      </c>
      <c r="K631" s="219">
        <v>2341.7163252</v>
      </c>
      <c r="L631" s="218">
        <v>25</v>
      </c>
      <c r="M631" s="218">
        <v>2397</v>
      </c>
      <c r="N631" s="219">
        <v>2302.8271494999999</v>
      </c>
      <c r="O631" s="218">
        <v>0</v>
      </c>
      <c r="P631" s="218">
        <v>0</v>
      </c>
      <c r="Q631" s="218">
        <v>0</v>
      </c>
    </row>
    <row r="632" spans="1:19" ht="13.5" customHeight="1" x14ac:dyDescent="0.25">
      <c r="A632" s="186" t="s">
        <v>4</v>
      </c>
      <c r="B632" s="179" t="s">
        <v>5</v>
      </c>
      <c r="C632" s="258">
        <v>2</v>
      </c>
      <c r="D632" s="258">
        <v>28</v>
      </c>
      <c r="E632" s="322">
        <v>26.772539699999999</v>
      </c>
      <c r="F632" s="264">
        <v>1</v>
      </c>
      <c r="G632" s="264">
        <v>5</v>
      </c>
      <c r="H632" s="263" t="s">
        <v>226</v>
      </c>
      <c r="I632" s="264">
        <v>1</v>
      </c>
      <c r="J632" s="264">
        <v>23</v>
      </c>
      <c r="K632" s="263" t="s">
        <v>226</v>
      </c>
      <c r="L632" s="264">
        <v>0</v>
      </c>
      <c r="M632" s="264">
        <v>0</v>
      </c>
      <c r="N632" s="263">
        <v>0</v>
      </c>
      <c r="O632" s="264">
        <v>0</v>
      </c>
      <c r="P632" s="264">
        <v>0</v>
      </c>
      <c r="Q632" s="264">
        <v>0</v>
      </c>
    </row>
    <row r="633" spans="1:19" ht="13.5" customHeight="1" x14ac:dyDescent="0.25">
      <c r="A633" s="186" t="s">
        <v>6</v>
      </c>
      <c r="B633" s="179" t="s">
        <v>7</v>
      </c>
      <c r="C633" s="258">
        <v>35</v>
      </c>
      <c r="D633" s="258">
        <v>268</v>
      </c>
      <c r="E633" s="322">
        <v>212.52928349999996</v>
      </c>
      <c r="F633" s="264">
        <v>23</v>
      </c>
      <c r="G633" s="264">
        <v>66</v>
      </c>
      <c r="H633" s="263">
        <v>54.485562099999989</v>
      </c>
      <c r="I633" s="264">
        <v>12</v>
      </c>
      <c r="J633" s="264">
        <v>202</v>
      </c>
      <c r="K633" s="263">
        <v>158.04372139999998</v>
      </c>
      <c r="L633" s="264">
        <v>0</v>
      </c>
      <c r="M633" s="264">
        <v>0</v>
      </c>
      <c r="N633" s="263">
        <v>0</v>
      </c>
      <c r="O633" s="264">
        <v>0</v>
      </c>
      <c r="P633" s="264">
        <v>0</v>
      </c>
      <c r="Q633" s="264">
        <v>0</v>
      </c>
    </row>
    <row r="634" spans="1:19" ht="13.5" customHeight="1" x14ac:dyDescent="0.25">
      <c r="A634" s="186" t="s">
        <v>8</v>
      </c>
      <c r="B634" s="179" t="s">
        <v>9</v>
      </c>
      <c r="C634" s="258">
        <v>51</v>
      </c>
      <c r="D634" s="258">
        <v>66</v>
      </c>
      <c r="E634" s="322">
        <v>42.785074099999974</v>
      </c>
      <c r="F634" s="264">
        <v>51</v>
      </c>
      <c r="G634" s="264">
        <v>66</v>
      </c>
      <c r="H634" s="263">
        <v>42.785074099999974</v>
      </c>
      <c r="I634" s="264">
        <v>0</v>
      </c>
      <c r="J634" s="264">
        <v>0</v>
      </c>
      <c r="K634" s="263">
        <v>0</v>
      </c>
      <c r="L634" s="264">
        <v>0</v>
      </c>
      <c r="M634" s="264">
        <v>0</v>
      </c>
      <c r="N634" s="263">
        <v>0</v>
      </c>
      <c r="O634" s="264">
        <v>0</v>
      </c>
      <c r="P634" s="264">
        <v>0</v>
      </c>
      <c r="Q634" s="264">
        <v>0</v>
      </c>
    </row>
    <row r="635" spans="1:19" ht="13.5" customHeight="1" x14ac:dyDescent="0.25">
      <c r="A635" s="186" t="s">
        <v>10</v>
      </c>
      <c r="B635" s="179" t="s">
        <v>11</v>
      </c>
      <c r="C635" s="258">
        <v>89</v>
      </c>
      <c r="D635" s="258">
        <v>499</v>
      </c>
      <c r="E635" s="322">
        <v>456.83588220000007</v>
      </c>
      <c r="F635" s="264">
        <v>79</v>
      </c>
      <c r="G635" s="264">
        <v>171</v>
      </c>
      <c r="H635" s="263">
        <v>145.28320800000003</v>
      </c>
      <c r="I635" s="264">
        <v>9</v>
      </c>
      <c r="J635" s="264">
        <v>127</v>
      </c>
      <c r="K635" s="263">
        <v>119.2510085</v>
      </c>
      <c r="L635" s="264">
        <v>1</v>
      </c>
      <c r="M635" s="264">
        <v>201</v>
      </c>
      <c r="N635" s="263">
        <v>192.3016657</v>
      </c>
      <c r="O635" s="264">
        <v>0</v>
      </c>
      <c r="P635" s="264">
        <v>0</v>
      </c>
      <c r="Q635" s="264">
        <v>0</v>
      </c>
    </row>
    <row r="636" spans="1:19" ht="13.5" customHeight="1" x14ac:dyDescent="0.25">
      <c r="A636" s="186" t="s">
        <v>73</v>
      </c>
      <c r="B636" s="179" t="s">
        <v>12</v>
      </c>
      <c r="C636" s="258">
        <v>4</v>
      </c>
      <c r="D636" s="258">
        <v>15</v>
      </c>
      <c r="E636" s="322">
        <v>9.1534553999999986</v>
      </c>
      <c r="F636" s="264">
        <v>3</v>
      </c>
      <c r="G636" s="264">
        <v>4</v>
      </c>
      <c r="H636" s="263" t="s">
        <v>226</v>
      </c>
      <c r="I636" s="264">
        <v>1</v>
      </c>
      <c r="J636" s="264">
        <v>11</v>
      </c>
      <c r="K636" s="263" t="s">
        <v>226</v>
      </c>
      <c r="L636" s="264">
        <v>0</v>
      </c>
      <c r="M636" s="264">
        <v>0</v>
      </c>
      <c r="N636" s="263">
        <v>0</v>
      </c>
      <c r="O636" s="264">
        <v>0</v>
      </c>
      <c r="P636" s="264">
        <v>0</v>
      </c>
      <c r="Q636" s="264">
        <v>0</v>
      </c>
    </row>
    <row r="637" spans="1:19" ht="13.5" customHeight="1" x14ac:dyDescent="0.25">
      <c r="A637" s="186">
        <v>21</v>
      </c>
      <c r="B637" s="179" t="s">
        <v>13</v>
      </c>
      <c r="C637" s="264">
        <v>0</v>
      </c>
      <c r="D637" s="264">
        <v>0</v>
      </c>
      <c r="E637" s="263">
        <v>0</v>
      </c>
      <c r="F637" s="264">
        <v>0</v>
      </c>
      <c r="G637" s="264">
        <v>0</v>
      </c>
      <c r="H637" s="263">
        <v>0</v>
      </c>
      <c r="I637" s="264">
        <v>0</v>
      </c>
      <c r="J637" s="264">
        <v>0</v>
      </c>
      <c r="K637" s="263">
        <v>0</v>
      </c>
      <c r="L637" s="264">
        <v>0</v>
      </c>
      <c r="M637" s="264">
        <v>0</v>
      </c>
      <c r="N637" s="263">
        <v>0</v>
      </c>
      <c r="O637" s="264">
        <v>0</v>
      </c>
      <c r="P637" s="264">
        <v>0</v>
      </c>
      <c r="Q637" s="264">
        <v>0</v>
      </c>
    </row>
    <row r="638" spans="1:19" ht="13.5" customHeight="1" x14ac:dyDescent="0.25">
      <c r="A638" s="183" t="s">
        <v>74</v>
      </c>
      <c r="B638" s="179" t="s">
        <v>14</v>
      </c>
      <c r="C638" s="258">
        <v>12</v>
      </c>
      <c r="D638" s="258">
        <v>42</v>
      </c>
      <c r="E638" s="322">
        <v>37.038752299999992</v>
      </c>
      <c r="F638" s="264">
        <v>10</v>
      </c>
      <c r="G638" s="264">
        <v>17</v>
      </c>
      <c r="H638" s="263">
        <v>14.954602899999999</v>
      </c>
      <c r="I638" s="264">
        <v>2</v>
      </c>
      <c r="J638" s="264">
        <v>25</v>
      </c>
      <c r="K638" s="263">
        <v>22.084149400000001</v>
      </c>
      <c r="L638" s="264">
        <v>0</v>
      </c>
      <c r="M638" s="264">
        <v>0</v>
      </c>
      <c r="N638" s="263">
        <v>0</v>
      </c>
      <c r="O638" s="264">
        <v>0</v>
      </c>
      <c r="P638" s="264">
        <v>0</v>
      </c>
      <c r="Q638" s="264">
        <v>0</v>
      </c>
    </row>
    <row r="639" spans="1:19" ht="13.5" customHeight="1" x14ac:dyDescent="0.25">
      <c r="A639" s="183" t="s">
        <v>79</v>
      </c>
      <c r="B639" s="179" t="s">
        <v>15</v>
      </c>
      <c r="C639" s="258">
        <v>43</v>
      </c>
      <c r="D639" s="258">
        <v>321</v>
      </c>
      <c r="E639" s="322">
        <v>294.11299289999999</v>
      </c>
      <c r="F639" s="264">
        <v>32</v>
      </c>
      <c r="G639" s="264">
        <v>85</v>
      </c>
      <c r="H639" s="263">
        <v>76.033000499999986</v>
      </c>
      <c r="I639" s="264">
        <v>11</v>
      </c>
      <c r="J639" s="264">
        <v>236</v>
      </c>
      <c r="K639" s="263">
        <v>218.07999240000001</v>
      </c>
      <c r="L639" s="264">
        <v>0</v>
      </c>
      <c r="M639" s="264">
        <v>0</v>
      </c>
      <c r="N639" s="263">
        <v>0</v>
      </c>
      <c r="O639" s="264">
        <v>0</v>
      </c>
      <c r="P639" s="264">
        <v>0</v>
      </c>
      <c r="Q639" s="264">
        <v>0</v>
      </c>
    </row>
    <row r="640" spans="1:19" ht="13.5" customHeight="1" x14ac:dyDescent="0.25">
      <c r="A640" s="186">
        <v>26</v>
      </c>
      <c r="B640" s="179" t="s">
        <v>64</v>
      </c>
      <c r="C640" s="258">
        <v>14</v>
      </c>
      <c r="D640" s="258">
        <v>222</v>
      </c>
      <c r="E640" s="322">
        <v>199.70296539999998</v>
      </c>
      <c r="F640" s="264">
        <v>10</v>
      </c>
      <c r="G640" s="264">
        <v>26</v>
      </c>
      <c r="H640" s="263">
        <v>22.396277000000001</v>
      </c>
      <c r="I640" s="264">
        <v>3</v>
      </c>
      <c r="J640" s="264">
        <v>69</v>
      </c>
      <c r="K640" s="263">
        <v>59.550582800000001</v>
      </c>
      <c r="L640" s="264">
        <v>1</v>
      </c>
      <c r="M640" s="264">
        <v>127</v>
      </c>
      <c r="N640" s="263">
        <v>117.7561056</v>
      </c>
      <c r="O640" s="264">
        <v>0</v>
      </c>
      <c r="P640" s="264">
        <v>0</v>
      </c>
      <c r="Q640" s="264">
        <v>0</v>
      </c>
    </row>
    <row r="641" spans="1:17" ht="13.5" customHeight="1" x14ac:dyDescent="0.25">
      <c r="A641" s="186">
        <v>27</v>
      </c>
      <c r="B641" s="179" t="s">
        <v>16</v>
      </c>
      <c r="C641" s="258">
        <v>8</v>
      </c>
      <c r="D641" s="258">
        <v>38</v>
      </c>
      <c r="E641" s="322">
        <v>36.370004200000004</v>
      </c>
      <c r="F641" s="264">
        <v>7</v>
      </c>
      <c r="G641" s="264">
        <v>25</v>
      </c>
      <c r="H641" s="263">
        <v>23.8200042</v>
      </c>
      <c r="I641" s="264">
        <v>1</v>
      </c>
      <c r="J641" s="264">
        <v>13</v>
      </c>
      <c r="K641" s="263">
        <v>12.55</v>
      </c>
      <c r="L641" s="264">
        <v>0</v>
      </c>
      <c r="M641" s="264">
        <v>0</v>
      </c>
      <c r="N641" s="263">
        <v>0</v>
      </c>
      <c r="O641" s="264">
        <v>0</v>
      </c>
      <c r="P641" s="264">
        <v>0</v>
      </c>
      <c r="Q641" s="264">
        <v>0</v>
      </c>
    </row>
    <row r="642" spans="1:17" ht="13.5" customHeight="1" x14ac:dyDescent="0.25">
      <c r="A642" s="186">
        <v>28</v>
      </c>
      <c r="B642" s="179" t="s">
        <v>17</v>
      </c>
      <c r="C642" s="258">
        <v>4</v>
      </c>
      <c r="D642" s="258">
        <v>9</v>
      </c>
      <c r="E642" s="322">
        <v>7.5742303999999994</v>
      </c>
      <c r="F642" s="264">
        <v>4</v>
      </c>
      <c r="G642" s="264">
        <v>9</v>
      </c>
      <c r="H642" s="263">
        <v>7.5742303999999994</v>
      </c>
      <c r="I642" s="264">
        <v>0</v>
      </c>
      <c r="J642" s="264">
        <v>0</v>
      </c>
      <c r="K642" s="263">
        <v>0</v>
      </c>
      <c r="L642" s="264">
        <v>0</v>
      </c>
      <c r="M642" s="264">
        <v>0</v>
      </c>
      <c r="N642" s="263">
        <v>0</v>
      </c>
      <c r="O642" s="264">
        <v>0</v>
      </c>
      <c r="P642" s="264">
        <v>0</v>
      </c>
      <c r="Q642" s="264">
        <v>0</v>
      </c>
    </row>
    <row r="643" spans="1:17" ht="13.5" customHeight="1" x14ac:dyDescent="0.25">
      <c r="A643" s="183" t="s">
        <v>75</v>
      </c>
      <c r="B643" s="179" t="s">
        <v>18</v>
      </c>
      <c r="C643" s="258">
        <v>4</v>
      </c>
      <c r="D643" s="258">
        <v>21</v>
      </c>
      <c r="E643" s="322">
        <v>15.7649092</v>
      </c>
      <c r="F643" s="264">
        <v>3</v>
      </c>
      <c r="G643" s="264">
        <v>8</v>
      </c>
      <c r="H643" s="263">
        <v>6.2446474999999992</v>
      </c>
      <c r="I643" s="264">
        <v>1</v>
      </c>
      <c r="J643" s="264">
        <v>13</v>
      </c>
      <c r="K643" s="263">
        <v>9.5202617000000007</v>
      </c>
      <c r="L643" s="264">
        <v>0</v>
      </c>
      <c r="M643" s="264">
        <v>0</v>
      </c>
      <c r="N643" s="263">
        <v>0</v>
      </c>
      <c r="O643" s="264">
        <v>0</v>
      </c>
      <c r="P643" s="264">
        <v>0</v>
      </c>
      <c r="Q643" s="264">
        <v>0</v>
      </c>
    </row>
    <row r="644" spans="1:17" ht="13.5" customHeight="1" x14ac:dyDescent="0.25">
      <c r="A644" s="186" t="s">
        <v>19</v>
      </c>
      <c r="B644" s="179" t="s">
        <v>20</v>
      </c>
      <c r="C644" s="258">
        <v>105</v>
      </c>
      <c r="D644" s="258">
        <v>355</v>
      </c>
      <c r="E644" s="322">
        <v>314.94801019999989</v>
      </c>
      <c r="F644" s="264">
        <v>99</v>
      </c>
      <c r="G644" s="264">
        <v>209</v>
      </c>
      <c r="H644" s="263">
        <v>179.10232790000006</v>
      </c>
      <c r="I644" s="264">
        <v>6</v>
      </c>
      <c r="J644" s="264">
        <v>146</v>
      </c>
      <c r="K644" s="263">
        <v>135.84568229999999</v>
      </c>
      <c r="L644" s="264">
        <v>0</v>
      </c>
      <c r="M644" s="264">
        <v>0</v>
      </c>
      <c r="N644" s="263">
        <v>0</v>
      </c>
      <c r="O644" s="264">
        <v>0</v>
      </c>
      <c r="P644" s="264">
        <v>0</v>
      </c>
      <c r="Q644" s="264">
        <v>0</v>
      </c>
    </row>
    <row r="645" spans="1:17" ht="13.5" customHeight="1" x14ac:dyDescent="0.25">
      <c r="A645" s="186">
        <v>35</v>
      </c>
      <c r="B645" s="179" t="s">
        <v>21</v>
      </c>
      <c r="C645" s="258">
        <v>24</v>
      </c>
      <c r="D645" s="258">
        <v>651</v>
      </c>
      <c r="E645" s="322">
        <v>598.82377220000012</v>
      </c>
      <c r="F645" s="264">
        <v>12</v>
      </c>
      <c r="G645" s="264">
        <v>35</v>
      </c>
      <c r="H645" s="263">
        <v>26.908594799999996</v>
      </c>
      <c r="I645" s="264">
        <v>7</v>
      </c>
      <c r="J645" s="264">
        <v>193</v>
      </c>
      <c r="K645" s="263">
        <v>169.16666759999998</v>
      </c>
      <c r="L645" s="264">
        <v>5</v>
      </c>
      <c r="M645" s="264">
        <v>423</v>
      </c>
      <c r="N645" s="263">
        <v>402.74850979999997</v>
      </c>
      <c r="O645" s="264">
        <v>0</v>
      </c>
      <c r="P645" s="264">
        <v>0</v>
      </c>
      <c r="Q645" s="264">
        <v>0</v>
      </c>
    </row>
    <row r="646" spans="1:17" ht="13.5" customHeight="1" x14ac:dyDescent="0.25">
      <c r="A646" s="186" t="s">
        <v>22</v>
      </c>
      <c r="B646" s="179" t="s">
        <v>71</v>
      </c>
      <c r="C646" s="258">
        <v>11</v>
      </c>
      <c r="D646" s="258">
        <v>271</v>
      </c>
      <c r="E646" s="322">
        <v>260.12769569999995</v>
      </c>
      <c r="F646" s="264">
        <v>5</v>
      </c>
      <c r="G646" s="264">
        <v>13</v>
      </c>
      <c r="H646" s="263">
        <v>11.5236321</v>
      </c>
      <c r="I646" s="264">
        <v>5</v>
      </c>
      <c r="J646" s="264">
        <v>169</v>
      </c>
      <c r="K646" s="263">
        <v>162.35406359999999</v>
      </c>
      <c r="L646" s="264">
        <v>1</v>
      </c>
      <c r="M646" s="264">
        <v>89</v>
      </c>
      <c r="N646" s="263">
        <v>86.25</v>
      </c>
      <c r="O646" s="264">
        <v>0</v>
      </c>
      <c r="P646" s="264">
        <v>0</v>
      </c>
      <c r="Q646" s="264">
        <v>0</v>
      </c>
    </row>
    <row r="647" spans="1:17" ht="13.5" customHeight="1" x14ac:dyDescent="0.25">
      <c r="A647" s="183" t="s">
        <v>76</v>
      </c>
      <c r="B647" s="179" t="s">
        <v>23</v>
      </c>
      <c r="C647" s="258">
        <v>86</v>
      </c>
      <c r="D647" s="258">
        <v>789</v>
      </c>
      <c r="E647" s="322">
        <v>738.36700229999997</v>
      </c>
      <c r="F647" s="264">
        <v>74</v>
      </c>
      <c r="G647" s="264">
        <v>161</v>
      </c>
      <c r="H647" s="263">
        <v>141.18347919999997</v>
      </c>
      <c r="I647" s="264">
        <v>8</v>
      </c>
      <c r="J647" s="264">
        <v>168</v>
      </c>
      <c r="K647" s="263">
        <v>152.4174974</v>
      </c>
      <c r="L647" s="264">
        <v>4</v>
      </c>
      <c r="M647" s="264">
        <v>460</v>
      </c>
      <c r="N647" s="263">
        <v>444.7660257</v>
      </c>
      <c r="O647" s="264">
        <v>0</v>
      </c>
      <c r="P647" s="264">
        <v>0</v>
      </c>
      <c r="Q647" s="264">
        <v>0</v>
      </c>
    </row>
    <row r="648" spans="1:17" ht="13.5" customHeight="1" x14ac:dyDescent="0.25">
      <c r="A648" s="186">
        <v>43</v>
      </c>
      <c r="B648" s="179" t="s">
        <v>24</v>
      </c>
      <c r="C648" s="258">
        <v>440</v>
      </c>
      <c r="D648" s="258">
        <v>3179</v>
      </c>
      <c r="E648" s="322">
        <v>2974.486477400003</v>
      </c>
      <c r="F648" s="264">
        <v>369</v>
      </c>
      <c r="G648" s="264">
        <v>909</v>
      </c>
      <c r="H648" s="263">
        <v>821.50124050000011</v>
      </c>
      <c r="I648" s="264">
        <v>58</v>
      </c>
      <c r="J648" s="264">
        <v>1173</v>
      </c>
      <c r="K648" s="263">
        <v>1093.9803941999999</v>
      </c>
      <c r="L648" s="264">
        <v>13</v>
      </c>
      <c r="M648" s="264">
        <v>1097</v>
      </c>
      <c r="N648" s="263">
        <v>1059.0048426999999</v>
      </c>
      <c r="O648" s="264">
        <v>0</v>
      </c>
      <c r="P648" s="264">
        <v>0</v>
      </c>
      <c r="Q648" s="264">
        <v>0</v>
      </c>
    </row>
    <row r="649" spans="1:17" ht="13.5" customHeight="1" x14ac:dyDescent="0.25">
      <c r="A649" s="188" t="s">
        <v>70</v>
      </c>
      <c r="B649" s="188"/>
      <c r="C649" s="260">
        <v>10486</v>
      </c>
      <c r="D649" s="260">
        <v>106487</v>
      </c>
      <c r="E649" s="335">
        <v>82334.572541899921</v>
      </c>
      <c r="F649" s="218">
        <v>8824</v>
      </c>
      <c r="G649" s="218">
        <v>21169</v>
      </c>
      <c r="H649" s="219">
        <v>15353.911934299991</v>
      </c>
      <c r="I649" s="218">
        <v>1293</v>
      </c>
      <c r="J649" s="218">
        <v>26395</v>
      </c>
      <c r="K649" s="219">
        <v>20275.984835700001</v>
      </c>
      <c r="L649" s="218">
        <v>327</v>
      </c>
      <c r="M649" s="218">
        <v>33000</v>
      </c>
      <c r="N649" s="219">
        <v>25329.044532300002</v>
      </c>
      <c r="O649" s="218">
        <v>42</v>
      </c>
      <c r="P649" s="218">
        <v>25923</v>
      </c>
      <c r="Q649" s="218">
        <v>21375.631239599999</v>
      </c>
    </row>
    <row r="650" spans="1:17" ht="13.5" customHeight="1" x14ac:dyDescent="0.25">
      <c r="A650" s="186">
        <v>45</v>
      </c>
      <c r="B650" s="179" t="s">
        <v>25</v>
      </c>
      <c r="C650" s="252">
        <v>159</v>
      </c>
      <c r="D650" s="252">
        <v>696</v>
      </c>
      <c r="E650" s="322">
        <v>630.49315159999969</v>
      </c>
      <c r="F650" s="264">
        <v>147</v>
      </c>
      <c r="G650" s="264">
        <v>363</v>
      </c>
      <c r="H650" s="263">
        <v>319.17947019999986</v>
      </c>
      <c r="I650" s="264">
        <v>11</v>
      </c>
      <c r="J650" s="264">
        <v>207</v>
      </c>
      <c r="K650" s="263">
        <v>196.91988919999997</v>
      </c>
      <c r="L650" s="264">
        <v>1</v>
      </c>
      <c r="M650" s="264">
        <v>126</v>
      </c>
      <c r="N650" s="263">
        <v>114.39379219999999</v>
      </c>
      <c r="O650" s="264">
        <v>0</v>
      </c>
      <c r="P650" s="264">
        <v>0</v>
      </c>
      <c r="Q650" s="264">
        <v>0</v>
      </c>
    </row>
    <row r="651" spans="1:17" ht="13.5" customHeight="1" x14ac:dyDescent="0.25">
      <c r="A651" s="186">
        <v>46</v>
      </c>
      <c r="B651" s="179" t="s">
        <v>26</v>
      </c>
      <c r="C651" s="252">
        <v>327</v>
      </c>
      <c r="D651" s="252">
        <v>2089</v>
      </c>
      <c r="E651" s="322">
        <v>1845.3590912000004</v>
      </c>
      <c r="F651" s="264">
        <v>283</v>
      </c>
      <c r="G651" s="264">
        <v>788</v>
      </c>
      <c r="H651" s="263">
        <v>655.41587369999968</v>
      </c>
      <c r="I651" s="264">
        <v>36</v>
      </c>
      <c r="J651" s="264">
        <v>648</v>
      </c>
      <c r="K651" s="263">
        <v>572.39536710000004</v>
      </c>
      <c r="L651" s="264">
        <v>8</v>
      </c>
      <c r="M651" s="264">
        <v>653</v>
      </c>
      <c r="N651" s="263">
        <v>617.54785040000002</v>
      </c>
      <c r="O651" s="264">
        <v>0</v>
      </c>
      <c r="P651" s="264">
        <v>0</v>
      </c>
      <c r="Q651" s="264">
        <v>0</v>
      </c>
    </row>
    <row r="652" spans="1:17" ht="13.5" customHeight="1" x14ac:dyDescent="0.25">
      <c r="A652" s="186">
        <v>47</v>
      </c>
      <c r="B652" s="179" t="s">
        <v>27</v>
      </c>
      <c r="C652" s="252">
        <v>1217</v>
      </c>
      <c r="D652" s="252">
        <v>7376</v>
      </c>
      <c r="E652" s="322">
        <v>5637.0045282000128</v>
      </c>
      <c r="F652" s="264">
        <v>1042</v>
      </c>
      <c r="G652" s="264">
        <v>3134</v>
      </c>
      <c r="H652" s="263">
        <v>2336.0191569999979</v>
      </c>
      <c r="I652" s="264">
        <v>159</v>
      </c>
      <c r="J652" s="264">
        <v>2514</v>
      </c>
      <c r="K652" s="263">
        <v>1948.1260914000002</v>
      </c>
      <c r="L652" s="264">
        <v>15</v>
      </c>
      <c r="M652" s="264">
        <v>1400</v>
      </c>
      <c r="N652" s="263">
        <v>1116.6814987</v>
      </c>
      <c r="O652" s="264">
        <v>1</v>
      </c>
      <c r="P652" s="264">
        <v>328</v>
      </c>
      <c r="Q652" s="264">
        <v>236.1777811</v>
      </c>
    </row>
    <row r="653" spans="1:17" ht="13.5" customHeight="1" x14ac:dyDescent="0.25">
      <c r="A653" s="186">
        <v>49</v>
      </c>
      <c r="B653" s="179" t="s">
        <v>28</v>
      </c>
      <c r="C653" s="252">
        <v>178</v>
      </c>
      <c r="D653" s="252">
        <v>2024</v>
      </c>
      <c r="E653" s="322">
        <v>1816.3390243999991</v>
      </c>
      <c r="F653" s="264">
        <v>153</v>
      </c>
      <c r="G653" s="264">
        <v>233</v>
      </c>
      <c r="H653" s="263">
        <v>168.48293599999985</v>
      </c>
      <c r="I653" s="264">
        <v>13</v>
      </c>
      <c r="J653" s="264">
        <v>314</v>
      </c>
      <c r="K653" s="263">
        <v>278.59803579999999</v>
      </c>
      <c r="L653" s="264">
        <v>11</v>
      </c>
      <c r="M653" s="264">
        <v>1197</v>
      </c>
      <c r="N653" s="263">
        <v>1108.4172610999999</v>
      </c>
      <c r="O653" s="264">
        <v>1</v>
      </c>
      <c r="P653" s="264">
        <v>280</v>
      </c>
      <c r="Q653" s="264">
        <v>260.84079150000002</v>
      </c>
    </row>
    <row r="654" spans="1:17" ht="13.5" customHeight="1" x14ac:dyDescent="0.25">
      <c r="A654" s="186" t="s">
        <v>77</v>
      </c>
      <c r="B654" s="179" t="s">
        <v>29</v>
      </c>
      <c r="C654" s="252">
        <v>6</v>
      </c>
      <c r="D654" s="252">
        <v>208</v>
      </c>
      <c r="E654" s="322">
        <v>181.2809359</v>
      </c>
      <c r="F654" s="264">
        <v>5</v>
      </c>
      <c r="G654" s="264">
        <v>12</v>
      </c>
      <c r="H654" s="263">
        <v>9.9273661999999998</v>
      </c>
      <c r="I654" s="264">
        <v>0</v>
      </c>
      <c r="J654" s="264">
        <v>0</v>
      </c>
      <c r="K654" s="263">
        <v>0</v>
      </c>
      <c r="L654" s="264">
        <v>1</v>
      </c>
      <c r="M654" s="264">
        <v>196</v>
      </c>
      <c r="N654" s="263">
        <v>171.35356970000001</v>
      </c>
      <c r="O654" s="264">
        <v>0</v>
      </c>
      <c r="P654" s="264">
        <v>0</v>
      </c>
      <c r="Q654" s="264">
        <v>0</v>
      </c>
    </row>
    <row r="655" spans="1:17" ht="13.5" customHeight="1" x14ac:dyDescent="0.25">
      <c r="A655" s="186">
        <v>52</v>
      </c>
      <c r="B655" s="179" t="s">
        <v>30</v>
      </c>
      <c r="C655" s="252">
        <v>29</v>
      </c>
      <c r="D655" s="252">
        <v>244</v>
      </c>
      <c r="E655" s="322">
        <v>191.93930589999999</v>
      </c>
      <c r="F655" s="264">
        <v>23</v>
      </c>
      <c r="G655" s="264">
        <v>99</v>
      </c>
      <c r="H655" s="263">
        <v>77.624322700000022</v>
      </c>
      <c r="I655" s="264">
        <v>5</v>
      </c>
      <c r="J655" s="264">
        <v>85</v>
      </c>
      <c r="K655" s="263">
        <v>57.379393299999997</v>
      </c>
      <c r="L655" s="264">
        <v>1</v>
      </c>
      <c r="M655" s="264">
        <v>60</v>
      </c>
      <c r="N655" s="263">
        <v>56.935589899999997</v>
      </c>
      <c r="O655" s="264">
        <v>0</v>
      </c>
      <c r="P655" s="264">
        <v>0</v>
      </c>
      <c r="Q655" s="264">
        <v>0</v>
      </c>
    </row>
    <row r="656" spans="1:17" ht="13.5" customHeight="1" x14ac:dyDescent="0.25">
      <c r="A656" s="186">
        <v>53</v>
      </c>
      <c r="B656" s="179" t="s">
        <v>31</v>
      </c>
      <c r="C656" s="252">
        <v>50</v>
      </c>
      <c r="D656" s="252">
        <v>548</v>
      </c>
      <c r="E656" s="322">
        <v>476.27239090000012</v>
      </c>
      <c r="F656" s="264">
        <v>42</v>
      </c>
      <c r="G656" s="264">
        <v>142</v>
      </c>
      <c r="H656" s="263">
        <v>126.36282159999999</v>
      </c>
      <c r="I656" s="264">
        <v>7</v>
      </c>
      <c r="J656" s="264">
        <v>166</v>
      </c>
      <c r="K656" s="263">
        <v>136.0582143</v>
      </c>
      <c r="L656" s="264">
        <v>1</v>
      </c>
      <c r="M656" s="264">
        <v>240</v>
      </c>
      <c r="N656" s="263">
        <v>213.85135500000001</v>
      </c>
      <c r="O656" s="264">
        <v>0</v>
      </c>
      <c r="P656" s="264">
        <v>0</v>
      </c>
      <c r="Q656" s="264">
        <v>0</v>
      </c>
    </row>
    <row r="657" spans="1:17" ht="13.5" customHeight="1" x14ac:dyDescent="0.25">
      <c r="A657" s="186">
        <v>55</v>
      </c>
      <c r="B657" s="179" t="s">
        <v>32</v>
      </c>
      <c r="C657" s="252">
        <v>43</v>
      </c>
      <c r="D657" s="252">
        <v>1631</v>
      </c>
      <c r="E657" s="322">
        <v>1424.3441977999998</v>
      </c>
      <c r="F657" s="264">
        <v>15</v>
      </c>
      <c r="G657" s="264">
        <v>62</v>
      </c>
      <c r="H657" s="263">
        <v>43.439377700000001</v>
      </c>
      <c r="I657" s="264">
        <v>21</v>
      </c>
      <c r="J657" s="264">
        <v>434</v>
      </c>
      <c r="K657" s="263">
        <v>364.99986680000006</v>
      </c>
      <c r="L657" s="264">
        <v>4</v>
      </c>
      <c r="M657" s="264">
        <v>236</v>
      </c>
      <c r="N657" s="263">
        <v>216.43288640000003</v>
      </c>
      <c r="O657" s="264">
        <v>3</v>
      </c>
      <c r="P657" s="264">
        <v>899</v>
      </c>
      <c r="Q657" s="264">
        <v>799.47206690000007</v>
      </c>
    </row>
    <row r="658" spans="1:17" ht="13.5" customHeight="1" x14ac:dyDescent="0.25">
      <c r="A658" s="186">
        <v>56</v>
      </c>
      <c r="B658" s="179" t="s">
        <v>33</v>
      </c>
      <c r="C658" s="252">
        <v>590</v>
      </c>
      <c r="D658" s="252">
        <v>4622</v>
      </c>
      <c r="E658" s="322">
        <v>3407.0189147999931</v>
      </c>
      <c r="F658" s="264">
        <v>460</v>
      </c>
      <c r="G658" s="264">
        <v>1627</v>
      </c>
      <c r="H658" s="263">
        <v>1264.2939768999984</v>
      </c>
      <c r="I658" s="264">
        <v>120</v>
      </c>
      <c r="J658" s="264">
        <v>2161</v>
      </c>
      <c r="K658" s="263">
        <v>1651.4764438000004</v>
      </c>
      <c r="L658" s="264">
        <v>10</v>
      </c>
      <c r="M658" s="264">
        <v>834</v>
      </c>
      <c r="N658" s="263">
        <v>491.24849410000002</v>
      </c>
      <c r="O658" s="264">
        <v>0</v>
      </c>
      <c r="P658" s="264">
        <v>0</v>
      </c>
      <c r="Q658" s="264">
        <v>0</v>
      </c>
    </row>
    <row r="659" spans="1:17" ht="13.5" customHeight="1" x14ac:dyDescent="0.25">
      <c r="A659" s="186" t="s">
        <v>34</v>
      </c>
      <c r="B659" s="179" t="s">
        <v>35</v>
      </c>
      <c r="C659" s="252">
        <v>151</v>
      </c>
      <c r="D659" s="252">
        <v>2650</v>
      </c>
      <c r="E659" s="322">
        <v>2070.377161500001</v>
      </c>
      <c r="F659" s="264">
        <v>122</v>
      </c>
      <c r="G659" s="264">
        <v>252</v>
      </c>
      <c r="H659" s="263">
        <v>172.01303800000005</v>
      </c>
      <c r="I659" s="264">
        <v>24</v>
      </c>
      <c r="J659" s="264">
        <v>554</v>
      </c>
      <c r="K659" s="263">
        <v>382.60547430000003</v>
      </c>
      <c r="L659" s="264">
        <v>3</v>
      </c>
      <c r="M659" s="264">
        <v>362</v>
      </c>
      <c r="N659" s="263">
        <v>295.6486764</v>
      </c>
      <c r="O659" s="264">
        <v>2</v>
      </c>
      <c r="P659" s="264">
        <v>1482</v>
      </c>
      <c r="Q659" s="264">
        <v>1220.1099727999999</v>
      </c>
    </row>
    <row r="660" spans="1:17" ht="13.5" customHeight="1" x14ac:dyDescent="0.25">
      <c r="A660" s="186">
        <v>61</v>
      </c>
      <c r="B660" s="179" t="s">
        <v>36</v>
      </c>
      <c r="C660" s="252">
        <v>35</v>
      </c>
      <c r="D660" s="252">
        <v>1272</v>
      </c>
      <c r="E660" s="322">
        <v>1191.5323113999998</v>
      </c>
      <c r="F660" s="264">
        <v>23</v>
      </c>
      <c r="G660" s="264">
        <v>68</v>
      </c>
      <c r="H660" s="263">
        <v>56.106558899999996</v>
      </c>
      <c r="I660" s="264">
        <v>6</v>
      </c>
      <c r="J660" s="264">
        <v>110</v>
      </c>
      <c r="K660" s="263">
        <v>105.1366225</v>
      </c>
      <c r="L660" s="264">
        <v>4</v>
      </c>
      <c r="M660" s="264">
        <v>329</v>
      </c>
      <c r="N660" s="263">
        <v>316.059099</v>
      </c>
      <c r="O660" s="264">
        <v>2</v>
      </c>
      <c r="P660" s="264">
        <v>765</v>
      </c>
      <c r="Q660" s="264">
        <v>714.23003100000005</v>
      </c>
    </row>
    <row r="661" spans="1:17" ht="13.5" customHeight="1" x14ac:dyDescent="0.25">
      <c r="A661" s="186" t="s">
        <v>78</v>
      </c>
      <c r="B661" s="179" t="s">
        <v>37</v>
      </c>
      <c r="C661" s="252">
        <v>283</v>
      </c>
      <c r="D661" s="252">
        <v>2301</v>
      </c>
      <c r="E661" s="322">
        <v>2101.4600187999999</v>
      </c>
      <c r="F661" s="264">
        <v>247</v>
      </c>
      <c r="G661" s="264">
        <v>614</v>
      </c>
      <c r="H661" s="263">
        <v>508.08707770000075</v>
      </c>
      <c r="I661" s="264">
        <v>24</v>
      </c>
      <c r="J661" s="264">
        <v>519</v>
      </c>
      <c r="K661" s="263">
        <v>477.41901050000007</v>
      </c>
      <c r="L661" s="264">
        <v>12</v>
      </c>
      <c r="M661" s="264">
        <v>1168</v>
      </c>
      <c r="N661" s="263">
        <v>1115.9539305999999</v>
      </c>
      <c r="O661" s="264">
        <v>0</v>
      </c>
      <c r="P661" s="264">
        <v>0</v>
      </c>
      <c r="Q661" s="264">
        <v>0</v>
      </c>
    </row>
    <row r="662" spans="1:17" ht="13.5" customHeight="1" x14ac:dyDescent="0.25">
      <c r="A662" s="186">
        <v>64</v>
      </c>
      <c r="B662" s="179" t="s">
        <v>38</v>
      </c>
      <c r="C662" s="252">
        <v>160</v>
      </c>
      <c r="D662" s="252">
        <v>3454</v>
      </c>
      <c r="E662" s="322">
        <v>3186.9692594999997</v>
      </c>
      <c r="F662" s="264">
        <v>111</v>
      </c>
      <c r="G662" s="264">
        <v>349</v>
      </c>
      <c r="H662" s="263">
        <v>296.70107639999986</v>
      </c>
      <c r="I662" s="264">
        <v>33</v>
      </c>
      <c r="J662" s="264">
        <v>710</v>
      </c>
      <c r="K662" s="263">
        <v>654.25126279999995</v>
      </c>
      <c r="L662" s="264">
        <v>14</v>
      </c>
      <c r="M662" s="264">
        <v>1464</v>
      </c>
      <c r="N662" s="263">
        <v>1370.0905839000002</v>
      </c>
      <c r="O662" s="264">
        <v>2</v>
      </c>
      <c r="P662" s="264">
        <v>931</v>
      </c>
      <c r="Q662" s="264">
        <v>865.92633640000008</v>
      </c>
    </row>
    <row r="663" spans="1:17" ht="13.5" customHeight="1" x14ac:dyDescent="0.25">
      <c r="A663" s="186">
        <v>65</v>
      </c>
      <c r="B663" s="179" t="s">
        <v>39</v>
      </c>
      <c r="C663" s="252">
        <v>54</v>
      </c>
      <c r="D663" s="252">
        <v>3963</v>
      </c>
      <c r="E663" s="322">
        <v>3203.5884938999998</v>
      </c>
      <c r="F663" s="264">
        <v>19</v>
      </c>
      <c r="G663" s="264">
        <v>80</v>
      </c>
      <c r="H663" s="263">
        <v>63.668968199999981</v>
      </c>
      <c r="I663" s="264">
        <v>21</v>
      </c>
      <c r="J663" s="264">
        <v>433</v>
      </c>
      <c r="K663" s="263">
        <v>371.29283359999999</v>
      </c>
      <c r="L663" s="264">
        <v>9</v>
      </c>
      <c r="M663" s="264">
        <v>936</v>
      </c>
      <c r="N663" s="263">
        <v>811.69978489999994</v>
      </c>
      <c r="O663" s="264">
        <v>5</v>
      </c>
      <c r="P663" s="264">
        <v>2514</v>
      </c>
      <c r="Q663" s="264">
        <v>1956.9269072000002</v>
      </c>
    </row>
    <row r="664" spans="1:17" ht="13.5" customHeight="1" x14ac:dyDescent="0.25">
      <c r="A664" s="186">
        <v>66</v>
      </c>
      <c r="B664" s="179" t="s">
        <v>40</v>
      </c>
      <c r="C664" s="252">
        <v>232</v>
      </c>
      <c r="D664" s="252">
        <v>1711</v>
      </c>
      <c r="E664" s="322">
        <v>1485.8916901</v>
      </c>
      <c r="F664" s="264">
        <v>181</v>
      </c>
      <c r="G664" s="264">
        <v>540</v>
      </c>
      <c r="H664" s="263">
        <v>450.20700119999952</v>
      </c>
      <c r="I664" s="264">
        <v>49</v>
      </c>
      <c r="J664" s="264">
        <v>1041</v>
      </c>
      <c r="K664" s="263">
        <v>914.36680980000017</v>
      </c>
      <c r="L664" s="264">
        <v>2</v>
      </c>
      <c r="M664" s="264">
        <v>130</v>
      </c>
      <c r="N664" s="263">
        <v>121.3178791</v>
      </c>
      <c r="O664" s="264">
        <v>0</v>
      </c>
      <c r="P664" s="264">
        <v>0</v>
      </c>
      <c r="Q664" s="264">
        <v>0</v>
      </c>
    </row>
    <row r="665" spans="1:17" ht="13.5" customHeight="1" x14ac:dyDescent="0.25">
      <c r="A665" s="186">
        <v>68</v>
      </c>
      <c r="B665" s="179" t="s">
        <v>41</v>
      </c>
      <c r="C665" s="252">
        <v>300</v>
      </c>
      <c r="D665" s="252">
        <v>2707</v>
      </c>
      <c r="E665" s="322">
        <v>1643.9149551000012</v>
      </c>
      <c r="F665" s="264">
        <v>253</v>
      </c>
      <c r="G665" s="264">
        <v>553</v>
      </c>
      <c r="H665" s="263">
        <v>319.27068309999987</v>
      </c>
      <c r="I665" s="264">
        <v>35</v>
      </c>
      <c r="J665" s="264">
        <v>803</v>
      </c>
      <c r="K665" s="263">
        <v>647.83524269999998</v>
      </c>
      <c r="L665" s="264">
        <v>12</v>
      </c>
      <c r="M665" s="264">
        <v>1351</v>
      </c>
      <c r="N665" s="263">
        <v>676.80902930000002</v>
      </c>
      <c r="O665" s="264">
        <v>0</v>
      </c>
      <c r="P665" s="264">
        <v>0</v>
      </c>
      <c r="Q665" s="264">
        <v>0</v>
      </c>
    </row>
    <row r="666" spans="1:17" ht="13.5" customHeight="1" x14ac:dyDescent="0.25">
      <c r="A666" s="186">
        <v>69</v>
      </c>
      <c r="B666" s="179" t="s">
        <v>42</v>
      </c>
      <c r="C666" s="252">
        <v>663</v>
      </c>
      <c r="D666" s="252">
        <v>2611</v>
      </c>
      <c r="E666" s="322">
        <v>2059.5900122000085</v>
      </c>
      <c r="F666" s="264">
        <v>602</v>
      </c>
      <c r="G666" s="264">
        <v>1375</v>
      </c>
      <c r="H666" s="263">
        <v>1042.6049578999996</v>
      </c>
      <c r="I666" s="264">
        <v>58</v>
      </c>
      <c r="J666" s="264">
        <v>964</v>
      </c>
      <c r="K666" s="263">
        <v>778.00270279999995</v>
      </c>
      <c r="L666" s="264">
        <v>3</v>
      </c>
      <c r="M666" s="264">
        <v>272</v>
      </c>
      <c r="N666" s="263">
        <v>238.98235149999999</v>
      </c>
      <c r="O666" s="264">
        <v>0</v>
      </c>
      <c r="P666" s="264">
        <v>0</v>
      </c>
      <c r="Q666" s="264">
        <v>0</v>
      </c>
    </row>
    <row r="667" spans="1:17" ht="13.5" customHeight="1" x14ac:dyDescent="0.25">
      <c r="A667" s="186">
        <v>70</v>
      </c>
      <c r="B667" s="179" t="s">
        <v>43</v>
      </c>
      <c r="C667" s="252">
        <v>291</v>
      </c>
      <c r="D667" s="252">
        <v>2839</v>
      </c>
      <c r="E667" s="322">
        <v>2478.0118702000013</v>
      </c>
      <c r="F667" s="264">
        <v>263</v>
      </c>
      <c r="G667" s="264">
        <v>506</v>
      </c>
      <c r="H667" s="263">
        <v>378.50907930000028</v>
      </c>
      <c r="I667" s="264">
        <v>21</v>
      </c>
      <c r="J667" s="264">
        <v>399</v>
      </c>
      <c r="K667" s="263">
        <v>311.68166830000001</v>
      </c>
      <c r="L667" s="264">
        <v>6</v>
      </c>
      <c r="M667" s="264">
        <v>475</v>
      </c>
      <c r="N667" s="263">
        <v>393.92026220000002</v>
      </c>
      <c r="O667" s="264">
        <v>1</v>
      </c>
      <c r="P667" s="264">
        <v>1459</v>
      </c>
      <c r="Q667" s="264">
        <v>1393.9008604000001</v>
      </c>
    </row>
    <row r="668" spans="1:17" ht="13.5" customHeight="1" x14ac:dyDescent="0.25">
      <c r="A668" s="186">
        <v>71</v>
      </c>
      <c r="B668" s="179" t="s">
        <v>44</v>
      </c>
      <c r="C668" s="252">
        <v>417</v>
      </c>
      <c r="D668" s="252">
        <v>3164</v>
      </c>
      <c r="E668" s="322">
        <v>2734.5480461000029</v>
      </c>
      <c r="F668" s="264">
        <v>328</v>
      </c>
      <c r="G668" s="264">
        <v>843</v>
      </c>
      <c r="H668" s="263">
        <v>679.01735789999987</v>
      </c>
      <c r="I668" s="264">
        <v>82</v>
      </c>
      <c r="J668" s="264">
        <v>1501</v>
      </c>
      <c r="K668" s="263">
        <v>1294.6180819000006</v>
      </c>
      <c r="L668" s="264">
        <v>7</v>
      </c>
      <c r="M668" s="264">
        <v>820</v>
      </c>
      <c r="N668" s="263">
        <v>760.91260629999988</v>
      </c>
      <c r="O668" s="264">
        <v>0</v>
      </c>
      <c r="P668" s="264">
        <v>0</v>
      </c>
      <c r="Q668" s="264">
        <v>0</v>
      </c>
    </row>
    <row r="669" spans="1:17" ht="13.5" customHeight="1" x14ac:dyDescent="0.25">
      <c r="A669" s="186">
        <v>72</v>
      </c>
      <c r="B669" s="179" t="s">
        <v>45</v>
      </c>
      <c r="C669" s="252">
        <v>49</v>
      </c>
      <c r="D669" s="252">
        <v>1107</v>
      </c>
      <c r="E669" s="322">
        <v>995.31500030000007</v>
      </c>
      <c r="F669" s="264">
        <v>38</v>
      </c>
      <c r="G669" s="264">
        <v>77</v>
      </c>
      <c r="H669" s="263">
        <v>59.40792729999999</v>
      </c>
      <c r="I669" s="264">
        <v>9</v>
      </c>
      <c r="J669" s="264">
        <v>208</v>
      </c>
      <c r="K669" s="263">
        <v>193.28660059999999</v>
      </c>
      <c r="L669" s="264">
        <v>1</v>
      </c>
      <c r="M669" s="264">
        <v>179</v>
      </c>
      <c r="N669" s="263">
        <v>169.15834319999999</v>
      </c>
      <c r="O669" s="264">
        <v>1</v>
      </c>
      <c r="P669" s="264">
        <v>643</v>
      </c>
      <c r="Q669" s="264">
        <v>573.46212920000005</v>
      </c>
    </row>
    <row r="670" spans="1:17" ht="13.5" customHeight="1" x14ac:dyDescent="0.25">
      <c r="A670" s="186" t="s">
        <v>46</v>
      </c>
      <c r="B670" s="179" t="s">
        <v>47</v>
      </c>
      <c r="C670" s="252">
        <v>571</v>
      </c>
      <c r="D670" s="252">
        <v>2242</v>
      </c>
      <c r="E670" s="322">
        <v>1455.7957647000019</v>
      </c>
      <c r="F670" s="264">
        <v>539</v>
      </c>
      <c r="G670" s="264">
        <v>874</v>
      </c>
      <c r="H670" s="263">
        <v>623.28382530000147</v>
      </c>
      <c r="I670" s="264">
        <v>27</v>
      </c>
      <c r="J670" s="264">
        <v>550</v>
      </c>
      <c r="K670" s="263">
        <v>429.69470419999993</v>
      </c>
      <c r="L670" s="264">
        <v>4</v>
      </c>
      <c r="M670" s="264">
        <v>547</v>
      </c>
      <c r="N670" s="263">
        <v>276.63162110000002</v>
      </c>
      <c r="O670" s="264">
        <v>1</v>
      </c>
      <c r="P670" s="264">
        <v>271</v>
      </c>
      <c r="Q670" s="264">
        <v>126.1856141</v>
      </c>
    </row>
    <row r="671" spans="1:17" ht="13.5" customHeight="1" x14ac:dyDescent="0.25">
      <c r="A671" s="186" t="s">
        <v>164</v>
      </c>
      <c r="B671" s="179" t="s">
        <v>48</v>
      </c>
      <c r="C671" s="252">
        <v>378</v>
      </c>
      <c r="D671" s="252">
        <v>4692</v>
      </c>
      <c r="E671" s="322">
        <v>3462.4452240999999</v>
      </c>
      <c r="F671" s="264">
        <v>321</v>
      </c>
      <c r="G671" s="264">
        <v>845</v>
      </c>
      <c r="H671" s="263">
        <v>615.50014190000047</v>
      </c>
      <c r="I671" s="264">
        <v>44</v>
      </c>
      <c r="J671" s="264">
        <v>953</v>
      </c>
      <c r="K671" s="263">
        <v>778.93769930000019</v>
      </c>
      <c r="L671" s="264">
        <v>10</v>
      </c>
      <c r="M671" s="264">
        <v>1309</v>
      </c>
      <c r="N671" s="263">
        <v>835.61462639999991</v>
      </c>
      <c r="O671" s="264">
        <v>3</v>
      </c>
      <c r="P671" s="264">
        <v>1585</v>
      </c>
      <c r="Q671" s="264">
        <v>1232.3927564999999</v>
      </c>
    </row>
    <row r="672" spans="1:17" ht="13.5" customHeight="1" x14ac:dyDescent="0.25">
      <c r="A672" s="186">
        <v>78</v>
      </c>
      <c r="B672" s="179" t="s">
        <v>49</v>
      </c>
      <c r="C672" s="252">
        <v>106</v>
      </c>
      <c r="D672" s="252">
        <v>5703</v>
      </c>
      <c r="E672" s="322">
        <v>4248.1290393999998</v>
      </c>
      <c r="F672" s="264">
        <v>44</v>
      </c>
      <c r="G672" s="264">
        <v>134</v>
      </c>
      <c r="H672" s="263">
        <v>97.804493799999989</v>
      </c>
      <c r="I672" s="264">
        <v>22</v>
      </c>
      <c r="J672" s="264">
        <v>595</v>
      </c>
      <c r="K672" s="263">
        <v>502.09012969999998</v>
      </c>
      <c r="L672" s="264">
        <v>35</v>
      </c>
      <c r="M672" s="264">
        <v>3405</v>
      </c>
      <c r="N672" s="263">
        <v>2542.0837068000001</v>
      </c>
      <c r="O672" s="264">
        <v>5</v>
      </c>
      <c r="P672" s="264">
        <v>1569</v>
      </c>
      <c r="Q672" s="264">
        <v>1106.1507090999999</v>
      </c>
    </row>
    <row r="673" spans="1:17" ht="13.5" customHeight="1" x14ac:dyDescent="0.25">
      <c r="A673" s="186">
        <v>84</v>
      </c>
      <c r="B673" s="179" t="s">
        <v>50</v>
      </c>
      <c r="C673" s="252">
        <v>166</v>
      </c>
      <c r="D673" s="252">
        <v>6087</v>
      </c>
      <c r="E673" s="322">
        <v>5319.8664403999983</v>
      </c>
      <c r="F673" s="264">
        <v>55</v>
      </c>
      <c r="G673" s="264">
        <v>231</v>
      </c>
      <c r="H673" s="263">
        <v>200.41645869999999</v>
      </c>
      <c r="I673" s="264">
        <v>78</v>
      </c>
      <c r="J673" s="264">
        <v>2021</v>
      </c>
      <c r="K673" s="263">
        <v>1765.1500000000005</v>
      </c>
      <c r="L673" s="264">
        <v>31</v>
      </c>
      <c r="M673" s="264">
        <v>3012</v>
      </c>
      <c r="N673" s="263">
        <v>2585.7499817000003</v>
      </c>
      <c r="O673" s="264">
        <v>2</v>
      </c>
      <c r="P673" s="264">
        <v>823</v>
      </c>
      <c r="Q673" s="264">
        <v>768.55</v>
      </c>
    </row>
    <row r="674" spans="1:17" ht="13.5" customHeight="1" x14ac:dyDescent="0.25">
      <c r="A674" s="186">
        <v>85</v>
      </c>
      <c r="B674" s="179" t="s">
        <v>51</v>
      </c>
      <c r="C674" s="252">
        <v>536</v>
      </c>
      <c r="D674" s="252">
        <v>9569</v>
      </c>
      <c r="E674" s="322">
        <v>6179.7436599999955</v>
      </c>
      <c r="F674" s="264">
        <v>377</v>
      </c>
      <c r="G674" s="264">
        <v>895</v>
      </c>
      <c r="H674" s="263">
        <v>460.95005149999986</v>
      </c>
      <c r="I674" s="264">
        <v>112</v>
      </c>
      <c r="J674" s="264">
        <v>2638</v>
      </c>
      <c r="K674" s="263">
        <v>1502.5300905000008</v>
      </c>
      <c r="L674" s="264">
        <v>42</v>
      </c>
      <c r="M674" s="264">
        <v>4435</v>
      </c>
      <c r="N674" s="263">
        <v>3176.8330207999993</v>
      </c>
      <c r="O674" s="264">
        <v>5</v>
      </c>
      <c r="P674" s="264">
        <v>1601</v>
      </c>
      <c r="Q674" s="264">
        <v>1039.4304972</v>
      </c>
    </row>
    <row r="675" spans="1:17" ht="13.5" customHeight="1" x14ac:dyDescent="0.25">
      <c r="A675" s="186">
        <v>86</v>
      </c>
      <c r="B675" s="179" t="s">
        <v>52</v>
      </c>
      <c r="C675" s="252">
        <v>1568</v>
      </c>
      <c r="D675" s="252">
        <v>15930</v>
      </c>
      <c r="E675" s="322">
        <v>12622.913585999904</v>
      </c>
      <c r="F675" s="264">
        <v>1481</v>
      </c>
      <c r="G675" s="264">
        <v>2900</v>
      </c>
      <c r="H675" s="263">
        <v>1942.7148703999919</v>
      </c>
      <c r="I675" s="264">
        <v>58</v>
      </c>
      <c r="J675" s="264">
        <v>1079</v>
      </c>
      <c r="K675" s="263">
        <v>778.09524160000001</v>
      </c>
      <c r="L675" s="264">
        <v>23</v>
      </c>
      <c r="M675" s="264">
        <v>1991</v>
      </c>
      <c r="N675" s="263">
        <v>1443.8984623000003</v>
      </c>
      <c r="O675" s="264">
        <v>6</v>
      </c>
      <c r="P675" s="264">
        <v>9960</v>
      </c>
      <c r="Q675" s="264">
        <v>8458.2050116999999</v>
      </c>
    </row>
    <row r="676" spans="1:17" ht="13.5" customHeight="1" x14ac:dyDescent="0.25">
      <c r="A676" s="186">
        <v>87</v>
      </c>
      <c r="B676" s="179" t="s">
        <v>53</v>
      </c>
      <c r="C676" s="252">
        <v>57</v>
      </c>
      <c r="D676" s="252">
        <v>3186</v>
      </c>
      <c r="E676" s="322">
        <v>2289.0178304999999</v>
      </c>
      <c r="F676" s="264">
        <v>11</v>
      </c>
      <c r="G676" s="264">
        <v>58</v>
      </c>
      <c r="H676" s="263">
        <v>37.933333999999995</v>
      </c>
      <c r="I676" s="264">
        <v>30</v>
      </c>
      <c r="J676" s="264">
        <v>719</v>
      </c>
      <c r="K676" s="263">
        <v>482.89457620000002</v>
      </c>
      <c r="L676" s="264">
        <v>15</v>
      </c>
      <c r="M676" s="264">
        <v>1900</v>
      </c>
      <c r="N676" s="263">
        <v>1407.9559119</v>
      </c>
      <c r="O676" s="264">
        <v>1</v>
      </c>
      <c r="P676" s="264">
        <v>509</v>
      </c>
      <c r="Q676" s="264">
        <v>360.23400839999999</v>
      </c>
    </row>
    <row r="677" spans="1:17" ht="13.5" customHeight="1" x14ac:dyDescent="0.25">
      <c r="A677" s="186">
        <v>88</v>
      </c>
      <c r="B677" s="179" t="s">
        <v>54</v>
      </c>
      <c r="C677" s="252">
        <v>225</v>
      </c>
      <c r="D677" s="252">
        <v>3941</v>
      </c>
      <c r="E677" s="322">
        <v>2481.0669341000003</v>
      </c>
      <c r="F677" s="264">
        <v>133</v>
      </c>
      <c r="G677" s="264">
        <v>510</v>
      </c>
      <c r="H677" s="263">
        <v>296.50040429999996</v>
      </c>
      <c r="I677" s="264">
        <v>73</v>
      </c>
      <c r="J677" s="264">
        <v>1742</v>
      </c>
      <c r="K677" s="263">
        <v>1171.6230327999999</v>
      </c>
      <c r="L677" s="264">
        <v>19</v>
      </c>
      <c r="M677" s="264">
        <v>1689</v>
      </c>
      <c r="N677" s="263">
        <v>1012.9434970000002</v>
      </c>
      <c r="O677" s="264">
        <v>0</v>
      </c>
      <c r="P677" s="264">
        <v>0</v>
      </c>
      <c r="Q677" s="264">
        <v>0</v>
      </c>
    </row>
    <row r="678" spans="1:17" ht="13.5" customHeight="1" x14ac:dyDescent="0.25">
      <c r="A678" s="186" t="s">
        <v>55</v>
      </c>
      <c r="B678" s="179" t="s">
        <v>56</v>
      </c>
      <c r="C678" s="252">
        <v>485</v>
      </c>
      <c r="D678" s="252">
        <v>3200</v>
      </c>
      <c r="E678" s="322">
        <v>2247.7479462000042</v>
      </c>
      <c r="F678" s="264">
        <v>424</v>
      </c>
      <c r="G678" s="264">
        <v>858</v>
      </c>
      <c r="H678" s="263">
        <v>555.20064420000051</v>
      </c>
      <c r="I678" s="264">
        <v>50</v>
      </c>
      <c r="J678" s="264">
        <v>1008</v>
      </c>
      <c r="K678" s="263">
        <v>661.36322669999993</v>
      </c>
      <c r="L678" s="264">
        <v>10</v>
      </c>
      <c r="M678" s="264">
        <v>1030</v>
      </c>
      <c r="N678" s="263">
        <v>767.74830919999988</v>
      </c>
      <c r="O678" s="264">
        <v>1</v>
      </c>
      <c r="P678" s="264">
        <v>304</v>
      </c>
      <c r="Q678" s="264">
        <v>263.43576610000002</v>
      </c>
    </row>
    <row r="679" spans="1:17" ht="13.5" customHeight="1" x14ac:dyDescent="0.25">
      <c r="A679" s="186" t="s">
        <v>57</v>
      </c>
      <c r="B679" s="179" t="s">
        <v>58</v>
      </c>
      <c r="C679" s="252">
        <v>1160</v>
      </c>
      <c r="D679" s="252">
        <v>4720</v>
      </c>
      <c r="E679" s="322">
        <v>3266.5957567000009</v>
      </c>
      <c r="F679" s="264">
        <v>1082</v>
      </c>
      <c r="G679" s="264">
        <v>2147</v>
      </c>
      <c r="H679" s="263">
        <v>1497.2686823000022</v>
      </c>
      <c r="I679" s="264">
        <v>65</v>
      </c>
      <c r="J679" s="264">
        <v>1319</v>
      </c>
      <c r="K679" s="263">
        <v>867.15652319999981</v>
      </c>
      <c r="L679" s="264">
        <v>13</v>
      </c>
      <c r="M679" s="264">
        <v>1254</v>
      </c>
      <c r="N679" s="263">
        <v>902.17055119999998</v>
      </c>
      <c r="O679" s="264">
        <v>0</v>
      </c>
      <c r="P679" s="264">
        <v>0</v>
      </c>
      <c r="Q679" s="264">
        <v>0</v>
      </c>
    </row>
    <row r="680" spans="1:17" ht="13.5" customHeight="1" x14ac:dyDescent="0.25">
      <c r="A680" s="242"/>
      <c r="B680" s="242"/>
      <c r="C680" s="264"/>
      <c r="D680" s="264"/>
      <c r="E680" s="264"/>
      <c r="F680" s="264"/>
      <c r="G680" s="264"/>
      <c r="H680" s="264"/>
      <c r="I680" s="264"/>
      <c r="J680" s="264"/>
      <c r="K680" s="264"/>
      <c r="L680" s="264"/>
      <c r="M680" s="264"/>
      <c r="N680" s="264"/>
      <c r="O680" s="264"/>
      <c r="P680" s="264"/>
      <c r="Q680" s="264"/>
    </row>
    <row r="681" spans="1:17" ht="13.5" customHeight="1" x14ac:dyDescent="0.25">
      <c r="A681" s="205" t="s">
        <v>162</v>
      </c>
      <c r="B681" s="242"/>
      <c r="C681" s="264"/>
      <c r="D681" s="264"/>
      <c r="E681" s="264"/>
      <c r="F681" s="264"/>
      <c r="G681" s="264"/>
      <c r="H681" s="264"/>
      <c r="I681" s="264"/>
      <c r="J681" s="264"/>
      <c r="K681" s="264"/>
      <c r="L681" s="264"/>
      <c r="M681" s="264"/>
      <c r="N681" s="264"/>
      <c r="O681" s="264"/>
      <c r="P681" s="264"/>
      <c r="Q681" s="264"/>
    </row>
    <row r="682" spans="1:17" ht="13.5" customHeight="1" x14ac:dyDescent="0.25">
      <c r="A682" s="234" t="s">
        <v>218</v>
      </c>
      <c r="B682" s="242"/>
      <c r="C682" s="264"/>
      <c r="D682" s="264"/>
      <c r="E682" s="264"/>
      <c r="F682" s="264"/>
      <c r="G682" s="264"/>
      <c r="H682" s="264"/>
      <c r="I682" s="264"/>
      <c r="J682" s="264"/>
      <c r="K682" s="264"/>
      <c r="L682" s="264"/>
      <c r="M682" s="264"/>
      <c r="N682" s="264"/>
      <c r="O682" s="264"/>
      <c r="P682" s="264"/>
      <c r="Q682" s="264"/>
    </row>
    <row r="683" spans="1:17" ht="13.5" customHeight="1" x14ac:dyDescent="0.25">
      <c r="A683" s="250" t="s">
        <v>219</v>
      </c>
      <c r="B683" s="242"/>
      <c r="C683" s="264"/>
      <c r="D683" s="264"/>
      <c r="E683" s="264"/>
      <c r="F683" s="264"/>
      <c r="G683" s="264"/>
      <c r="H683" s="264"/>
      <c r="I683" s="264"/>
      <c r="J683" s="264"/>
      <c r="K683" s="264"/>
      <c r="L683" s="264"/>
      <c r="M683" s="264"/>
      <c r="N683" s="264"/>
      <c r="O683" s="264"/>
      <c r="P683" s="264"/>
      <c r="Q683" s="264"/>
    </row>
    <row r="684" spans="1:17" ht="13.5" customHeight="1" x14ac:dyDescent="0.25">
      <c r="A684" s="235" t="s">
        <v>207</v>
      </c>
      <c r="B684" s="242"/>
      <c r="C684" s="264"/>
      <c r="D684" s="264"/>
      <c r="E684" s="264"/>
      <c r="F684" s="264"/>
      <c r="G684" s="264"/>
      <c r="H684" s="264"/>
      <c r="I684" s="264"/>
      <c r="J684" s="264"/>
      <c r="K684" s="264"/>
      <c r="L684" s="264"/>
      <c r="M684" s="264"/>
      <c r="N684" s="264"/>
      <c r="O684" s="264"/>
      <c r="P684" s="264"/>
      <c r="Q684" s="264"/>
    </row>
    <row r="685" spans="1:17" ht="13.5" customHeight="1" x14ac:dyDescent="0.25">
      <c r="A685" s="235" t="s">
        <v>221</v>
      </c>
      <c r="B685" s="242"/>
      <c r="C685" s="264"/>
      <c r="D685" s="264"/>
      <c r="E685" s="264"/>
      <c r="F685" s="264"/>
      <c r="G685" s="264"/>
      <c r="H685" s="264"/>
      <c r="I685" s="264"/>
      <c r="J685" s="264"/>
      <c r="K685" s="264"/>
      <c r="L685" s="264"/>
      <c r="M685" s="264"/>
      <c r="N685" s="264"/>
      <c r="O685" s="264"/>
      <c r="P685" s="264"/>
      <c r="Q685" s="264"/>
    </row>
    <row r="686" spans="1:17" ht="13.5" customHeight="1" x14ac:dyDescent="0.25">
      <c r="A686" s="235" t="s">
        <v>227</v>
      </c>
      <c r="B686" s="242"/>
      <c r="C686" s="264"/>
      <c r="D686" s="264"/>
      <c r="E686" s="264"/>
      <c r="F686" s="264"/>
      <c r="G686" s="264"/>
      <c r="H686" s="264"/>
      <c r="I686" s="264"/>
      <c r="J686" s="264"/>
      <c r="K686" s="264"/>
      <c r="L686" s="264"/>
      <c r="M686" s="264"/>
      <c r="N686" s="264"/>
      <c r="O686" s="264"/>
      <c r="P686" s="264"/>
      <c r="Q686" s="264"/>
    </row>
    <row r="687" spans="1:17" ht="13.5" customHeight="1" x14ac:dyDescent="0.25">
      <c r="A687" s="70"/>
      <c r="B687" s="78"/>
      <c r="C687" s="79"/>
      <c r="D687" s="79"/>
      <c r="E687" s="78"/>
      <c r="F687" s="79"/>
      <c r="G687" s="79"/>
      <c r="H687" s="78"/>
      <c r="I687" s="79"/>
      <c r="J687" s="79"/>
      <c r="K687" s="78"/>
      <c r="L687" s="79"/>
      <c r="M687" s="79"/>
      <c r="N687" s="78"/>
      <c r="O687" s="79"/>
      <c r="P687" s="79"/>
      <c r="Q687" s="78"/>
    </row>
    <row r="688" spans="1:17" ht="13.5" customHeight="1" x14ac:dyDescent="0.25">
      <c r="A688" s="243" t="s">
        <v>272</v>
      </c>
      <c r="B688" s="78"/>
      <c r="C688" s="268"/>
      <c r="D688" s="268"/>
      <c r="E688" s="268"/>
      <c r="F688" s="268"/>
      <c r="G688" s="268"/>
      <c r="H688" s="268"/>
      <c r="I688" s="268"/>
      <c r="J688" s="268"/>
      <c r="K688" s="268"/>
      <c r="L688" s="268"/>
      <c r="M688" s="268"/>
      <c r="N688" s="268"/>
      <c r="O688" s="268"/>
      <c r="P688" s="268"/>
      <c r="Q688" s="334"/>
    </row>
    <row r="690" spans="1:19" ht="13.5" customHeight="1" x14ac:dyDescent="0.25">
      <c r="A690" s="12"/>
      <c r="B690" s="6"/>
      <c r="C690" s="272"/>
      <c r="D690" s="272"/>
      <c r="E690" s="201"/>
      <c r="F690" s="272"/>
      <c r="G690" s="272"/>
      <c r="H690" s="201"/>
      <c r="I690" s="272"/>
      <c r="J690" s="272"/>
      <c r="K690" s="201"/>
      <c r="L690" s="272"/>
      <c r="M690" s="272"/>
      <c r="N690" s="201"/>
      <c r="O690" s="272"/>
      <c r="P690" s="272"/>
      <c r="Q690" s="201"/>
    </row>
    <row r="691" spans="1:19" ht="13.5" customHeight="1" x14ac:dyDescent="0.2">
      <c r="A691" s="197" t="s">
        <v>296</v>
      </c>
      <c r="B691" s="72"/>
      <c r="C691" s="217"/>
      <c r="D691" s="217"/>
      <c r="E691" s="245"/>
      <c r="F691" s="217"/>
      <c r="G691" s="217"/>
      <c r="H691" s="245"/>
      <c r="I691" s="217"/>
      <c r="J691" s="217"/>
      <c r="K691" s="245"/>
      <c r="L691" s="217"/>
      <c r="M691" s="217"/>
      <c r="N691" s="245"/>
      <c r="O691" s="217"/>
      <c r="P691" s="217"/>
      <c r="Q691" s="245"/>
    </row>
    <row r="692" spans="1:19" ht="13.5" customHeight="1" x14ac:dyDescent="0.25">
      <c r="A692" s="71" t="s">
        <v>0</v>
      </c>
      <c r="B692" s="70"/>
      <c r="C692" s="268"/>
      <c r="D692" s="268"/>
      <c r="E692" s="268"/>
      <c r="F692" s="268"/>
      <c r="G692" s="268"/>
      <c r="H692" s="268"/>
      <c r="I692" s="268"/>
      <c r="J692" s="268"/>
      <c r="K692" s="268"/>
      <c r="L692" s="268"/>
      <c r="M692" s="268"/>
      <c r="N692" s="268"/>
      <c r="O692" s="268"/>
      <c r="P692" s="268"/>
      <c r="Q692" s="334"/>
    </row>
    <row r="693" spans="1:19" ht="13.5" customHeight="1" x14ac:dyDescent="0.25">
      <c r="A693" s="71"/>
      <c r="B693" s="70"/>
      <c r="C693" s="100"/>
      <c r="D693" s="100"/>
      <c r="E693" s="100"/>
      <c r="F693" s="100"/>
      <c r="G693" s="100"/>
      <c r="H693" s="100"/>
      <c r="I693" s="100"/>
      <c r="J693" s="100"/>
      <c r="K693" s="100"/>
      <c r="L693" s="100"/>
      <c r="M693" s="100"/>
      <c r="N693" s="100"/>
      <c r="O693" s="100"/>
      <c r="P693" s="100"/>
      <c r="Q693" s="100"/>
    </row>
    <row r="694" spans="1:19" ht="13.5" customHeight="1" x14ac:dyDescent="0.25">
      <c r="A694" s="204" t="s">
        <v>72</v>
      </c>
      <c r="B694" s="211" t="s">
        <v>65</v>
      </c>
      <c r="C694" s="246"/>
      <c r="D694" s="246"/>
      <c r="E694" s="247"/>
      <c r="F694" s="246"/>
      <c r="G694" s="246"/>
      <c r="H694" s="247"/>
      <c r="I694" s="246"/>
      <c r="J694" s="246"/>
      <c r="K694" s="247"/>
      <c r="L694" s="246"/>
      <c r="M694" s="246"/>
      <c r="N694" s="247"/>
      <c r="O694" s="246"/>
      <c r="P694" s="246"/>
      <c r="Q694" s="247" t="s">
        <v>211</v>
      </c>
    </row>
    <row r="695" spans="1:19" ht="13.5" customHeight="1" x14ac:dyDescent="0.2">
      <c r="A695" s="209"/>
      <c r="B695" s="211"/>
      <c r="C695" s="247"/>
      <c r="D695" s="247"/>
      <c r="E695" s="216" t="s">
        <v>1</v>
      </c>
      <c r="F695" s="247"/>
      <c r="G695" s="247"/>
      <c r="H695" s="216" t="s">
        <v>169</v>
      </c>
      <c r="I695" s="247"/>
      <c r="J695" s="247"/>
      <c r="K695" s="216" t="s">
        <v>168</v>
      </c>
      <c r="L695" s="247"/>
      <c r="M695" s="247"/>
      <c r="N695" s="216" t="s">
        <v>167</v>
      </c>
      <c r="O695" s="247"/>
      <c r="P695" s="247"/>
      <c r="Q695" s="247" t="s">
        <v>170</v>
      </c>
      <c r="S695" s="207" t="s">
        <v>192</v>
      </c>
    </row>
    <row r="696" spans="1:19" ht="13.5" customHeight="1" x14ac:dyDescent="0.25">
      <c r="A696" s="210"/>
      <c r="B696" s="210"/>
      <c r="C696" s="248" t="s">
        <v>66</v>
      </c>
      <c r="D696" s="248" t="s">
        <v>223</v>
      </c>
      <c r="E696" s="249" t="s">
        <v>222</v>
      </c>
      <c r="F696" s="248" t="s">
        <v>66</v>
      </c>
      <c r="G696" s="248" t="s">
        <v>223</v>
      </c>
      <c r="H696" s="249" t="s">
        <v>222</v>
      </c>
      <c r="I696" s="248" t="s">
        <v>66</v>
      </c>
      <c r="J696" s="248" t="s">
        <v>223</v>
      </c>
      <c r="K696" s="249" t="s">
        <v>222</v>
      </c>
      <c r="L696" s="248" t="s">
        <v>66</v>
      </c>
      <c r="M696" s="248" t="s">
        <v>223</v>
      </c>
      <c r="N696" s="249" t="s">
        <v>222</v>
      </c>
      <c r="O696" s="248" t="s">
        <v>66</v>
      </c>
      <c r="P696" s="248" t="s">
        <v>223</v>
      </c>
      <c r="Q696" s="248" t="s">
        <v>222</v>
      </c>
    </row>
    <row r="697" spans="1:19" ht="13.5" customHeight="1" x14ac:dyDescent="0.25">
      <c r="A697" s="212"/>
      <c r="B697" s="241" t="s">
        <v>1</v>
      </c>
      <c r="C697" s="218">
        <v>11282</v>
      </c>
      <c r="D697" s="218">
        <v>111409</v>
      </c>
      <c r="E697" s="335">
        <v>87002.061552000014</v>
      </c>
      <c r="F697" s="218">
        <v>9483</v>
      </c>
      <c r="G697" s="218">
        <v>22693</v>
      </c>
      <c r="H697" s="219">
        <v>16764.03622029999</v>
      </c>
      <c r="I697" s="218">
        <v>1404</v>
      </c>
      <c r="J697" s="218">
        <v>28501</v>
      </c>
      <c r="K697" s="219">
        <v>22218.794256499998</v>
      </c>
      <c r="L697" s="218">
        <v>356</v>
      </c>
      <c r="M697" s="218">
        <v>35664</v>
      </c>
      <c r="N697" s="219">
        <v>27722.519108100001</v>
      </c>
      <c r="O697" s="218">
        <v>39</v>
      </c>
      <c r="P697" s="218">
        <v>24551</v>
      </c>
      <c r="Q697" s="218">
        <v>20296.711967099996</v>
      </c>
    </row>
    <row r="698" spans="1:19" ht="13.5" customHeight="1" x14ac:dyDescent="0.25">
      <c r="A698" s="212" t="s">
        <v>205</v>
      </c>
      <c r="B698" s="241"/>
      <c r="C698" s="218">
        <v>25</v>
      </c>
      <c r="D698" s="218">
        <v>153</v>
      </c>
      <c r="E698" s="335">
        <v>128.69484739999999</v>
      </c>
      <c r="F698" s="218">
        <v>21</v>
      </c>
      <c r="G698" s="218">
        <v>56</v>
      </c>
      <c r="H698" s="219">
        <v>39.826664600000001</v>
      </c>
      <c r="I698" s="218">
        <v>4</v>
      </c>
      <c r="J698" s="218">
        <v>97</v>
      </c>
      <c r="K698" s="219">
        <v>88.8681828</v>
      </c>
      <c r="L698" s="218">
        <v>0</v>
      </c>
      <c r="M698" s="218">
        <v>0</v>
      </c>
      <c r="N698" s="219">
        <v>0</v>
      </c>
      <c r="O698" s="218">
        <v>0</v>
      </c>
      <c r="P698" s="218">
        <v>0</v>
      </c>
      <c r="Q698" s="218">
        <v>0</v>
      </c>
    </row>
    <row r="699" spans="1:19" ht="13.5" customHeight="1" x14ac:dyDescent="0.25">
      <c r="A699" s="186" t="s">
        <v>2</v>
      </c>
      <c r="B699" s="179" t="s">
        <v>3</v>
      </c>
      <c r="C699" s="264">
        <v>25</v>
      </c>
      <c r="D699" s="264">
        <v>153</v>
      </c>
      <c r="E699" s="322">
        <v>128.69484739999999</v>
      </c>
      <c r="F699" s="264">
        <v>21</v>
      </c>
      <c r="G699" s="264">
        <v>56</v>
      </c>
      <c r="H699" s="263">
        <v>39.826664600000001</v>
      </c>
      <c r="I699" s="264">
        <v>4</v>
      </c>
      <c r="J699" s="264">
        <v>97</v>
      </c>
      <c r="K699" s="263">
        <v>88.8681828</v>
      </c>
      <c r="L699" s="264">
        <v>0</v>
      </c>
      <c r="M699" s="264">
        <v>0</v>
      </c>
      <c r="N699" s="263">
        <v>0</v>
      </c>
      <c r="O699" s="264">
        <v>0</v>
      </c>
      <c r="P699" s="264">
        <v>0</v>
      </c>
      <c r="Q699" s="264">
        <v>0</v>
      </c>
    </row>
    <row r="700" spans="1:19" ht="13.5" customHeight="1" x14ac:dyDescent="0.25">
      <c r="A700" s="188" t="s">
        <v>69</v>
      </c>
      <c r="B700" s="188"/>
      <c r="C700" s="218">
        <v>922</v>
      </c>
      <c r="D700" s="218">
        <v>6732</v>
      </c>
      <c r="E700" s="335">
        <v>6209.0023825000044</v>
      </c>
      <c r="F700" s="218">
        <v>776</v>
      </c>
      <c r="G700" s="218">
        <v>1842</v>
      </c>
      <c r="H700" s="219">
        <v>1609.8513594999999</v>
      </c>
      <c r="I700" s="218">
        <v>120</v>
      </c>
      <c r="J700" s="218">
        <v>2483</v>
      </c>
      <c r="K700" s="219">
        <v>2281.7112912000002</v>
      </c>
      <c r="L700" s="218">
        <v>26</v>
      </c>
      <c r="M700" s="218">
        <v>2407</v>
      </c>
      <c r="N700" s="219">
        <v>2317.4397318000001</v>
      </c>
      <c r="O700" s="218">
        <v>0</v>
      </c>
      <c r="P700" s="218">
        <v>0</v>
      </c>
      <c r="Q700" s="218">
        <v>0</v>
      </c>
    </row>
    <row r="701" spans="1:19" ht="13.5" customHeight="1" x14ac:dyDescent="0.25">
      <c r="A701" s="186" t="s">
        <v>4</v>
      </c>
      <c r="B701" s="179" t="s">
        <v>5</v>
      </c>
      <c r="C701" s="264">
        <v>2</v>
      </c>
      <c r="D701" s="264">
        <v>29</v>
      </c>
      <c r="E701" s="322">
        <v>27.392550799999999</v>
      </c>
      <c r="F701" s="264">
        <v>1</v>
      </c>
      <c r="G701" s="264">
        <v>5</v>
      </c>
      <c r="H701" s="263" t="s">
        <v>226</v>
      </c>
      <c r="I701" s="264">
        <v>1</v>
      </c>
      <c r="J701" s="264">
        <v>24</v>
      </c>
      <c r="K701" s="263" t="s">
        <v>226</v>
      </c>
      <c r="L701" s="264">
        <v>0</v>
      </c>
      <c r="M701" s="264">
        <v>0</v>
      </c>
      <c r="N701" s="263">
        <v>0</v>
      </c>
      <c r="O701" s="264">
        <v>0</v>
      </c>
      <c r="P701" s="264">
        <v>0</v>
      </c>
      <c r="Q701" s="264">
        <v>0</v>
      </c>
    </row>
    <row r="702" spans="1:19" ht="13.5" customHeight="1" x14ac:dyDescent="0.25">
      <c r="A702" s="186" t="s">
        <v>6</v>
      </c>
      <c r="B702" s="179" t="s">
        <v>7</v>
      </c>
      <c r="C702" s="264">
        <v>33</v>
      </c>
      <c r="D702" s="264">
        <v>271</v>
      </c>
      <c r="E702" s="322">
        <v>220.18774790000003</v>
      </c>
      <c r="F702" s="264">
        <v>19</v>
      </c>
      <c r="G702" s="264">
        <v>53</v>
      </c>
      <c r="H702" s="263">
        <v>44.775801599999994</v>
      </c>
      <c r="I702" s="264">
        <v>14</v>
      </c>
      <c r="J702" s="264">
        <v>218</v>
      </c>
      <c r="K702" s="263">
        <v>175.41194630000001</v>
      </c>
      <c r="L702" s="264">
        <v>0</v>
      </c>
      <c r="M702" s="264">
        <v>0</v>
      </c>
      <c r="N702" s="263">
        <v>0</v>
      </c>
      <c r="O702" s="264">
        <v>0</v>
      </c>
      <c r="P702" s="264">
        <v>0</v>
      </c>
      <c r="Q702" s="264">
        <v>0</v>
      </c>
    </row>
    <row r="703" spans="1:19" ht="13.5" customHeight="1" x14ac:dyDescent="0.25">
      <c r="A703" s="186" t="s">
        <v>8</v>
      </c>
      <c r="B703" s="179" t="s">
        <v>9</v>
      </c>
      <c r="C703" s="264">
        <v>52</v>
      </c>
      <c r="D703" s="264">
        <v>71</v>
      </c>
      <c r="E703" s="322">
        <v>48.951735699999979</v>
      </c>
      <c r="F703" s="264">
        <v>52</v>
      </c>
      <c r="G703" s="264">
        <v>71</v>
      </c>
      <c r="H703" s="263">
        <v>48.951735699999979</v>
      </c>
      <c r="I703" s="264">
        <v>0</v>
      </c>
      <c r="J703" s="264">
        <v>0</v>
      </c>
      <c r="K703" s="263">
        <v>0</v>
      </c>
      <c r="L703" s="264">
        <v>0</v>
      </c>
      <c r="M703" s="264">
        <v>0</v>
      </c>
      <c r="N703" s="263">
        <v>0</v>
      </c>
      <c r="O703" s="264">
        <v>0</v>
      </c>
      <c r="P703" s="264">
        <v>0</v>
      </c>
      <c r="Q703" s="264">
        <v>0</v>
      </c>
    </row>
    <row r="704" spans="1:19" ht="13.5" customHeight="1" x14ac:dyDescent="0.25">
      <c r="A704" s="186" t="s">
        <v>10</v>
      </c>
      <c r="B704" s="179" t="s">
        <v>11</v>
      </c>
      <c r="C704" s="264">
        <v>91</v>
      </c>
      <c r="D704" s="264">
        <v>508</v>
      </c>
      <c r="E704" s="322">
        <v>466.63546730000007</v>
      </c>
      <c r="F704" s="264">
        <v>81</v>
      </c>
      <c r="G704" s="264">
        <v>175</v>
      </c>
      <c r="H704" s="263">
        <v>149.04449239999997</v>
      </c>
      <c r="I704" s="264">
        <v>9</v>
      </c>
      <c r="J704" s="264">
        <v>132</v>
      </c>
      <c r="K704" s="263">
        <v>125.25497859999999</v>
      </c>
      <c r="L704" s="264">
        <v>1</v>
      </c>
      <c r="M704" s="264">
        <v>201</v>
      </c>
      <c r="N704" s="263">
        <v>192.33599630000001</v>
      </c>
      <c r="O704" s="264">
        <v>0</v>
      </c>
      <c r="P704" s="264">
        <v>0</v>
      </c>
      <c r="Q704" s="264">
        <v>0</v>
      </c>
    </row>
    <row r="705" spans="1:17" ht="13.5" customHeight="1" x14ac:dyDescent="0.25">
      <c r="A705" s="186" t="s">
        <v>73</v>
      </c>
      <c r="B705" s="179" t="s">
        <v>12</v>
      </c>
      <c r="C705" s="264">
        <v>4</v>
      </c>
      <c r="D705" s="264">
        <v>15</v>
      </c>
      <c r="E705" s="322">
        <v>9.1773895000000003</v>
      </c>
      <c r="F705" s="264">
        <v>3</v>
      </c>
      <c r="G705" s="264">
        <v>4</v>
      </c>
      <c r="H705" s="263" t="s">
        <v>226</v>
      </c>
      <c r="I705" s="264">
        <v>1</v>
      </c>
      <c r="J705" s="264">
        <v>11</v>
      </c>
      <c r="K705" s="263" t="s">
        <v>226</v>
      </c>
      <c r="L705" s="264">
        <v>0</v>
      </c>
      <c r="M705" s="264">
        <v>0</v>
      </c>
      <c r="N705" s="263">
        <v>0</v>
      </c>
      <c r="O705" s="264">
        <v>0</v>
      </c>
      <c r="P705" s="264">
        <v>0</v>
      </c>
      <c r="Q705" s="264">
        <v>0</v>
      </c>
    </row>
    <row r="706" spans="1:17" ht="13.5" customHeight="1" x14ac:dyDescent="0.25">
      <c r="A706" s="186">
        <v>21</v>
      </c>
      <c r="B706" s="179" t="s">
        <v>13</v>
      </c>
      <c r="C706" s="264">
        <v>0</v>
      </c>
      <c r="D706" s="264">
        <v>0</v>
      </c>
      <c r="E706" s="263">
        <v>0</v>
      </c>
      <c r="F706" s="264">
        <v>0</v>
      </c>
      <c r="G706" s="264">
        <v>0</v>
      </c>
      <c r="H706" s="263">
        <v>0</v>
      </c>
      <c r="I706" s="264">
        <v>0</v>
      </c>
      <c r="J706" s="264">
        <v>0</v>
      </c>
      <c r="K706" s="263">
        <v>0</v>
      </c>
      <c r="L706" s="264">
        <v>0</v>
      </c>
      <c r="M706" s="264">
        <v>0</v>
      </c>
      <c r="N706" s="263">
        <v>0</v>
      </c>
      <c r="O706" s="264">
        <v>0</v>
      </c>
      <c r="P706" s="264">
        <v>0</v>
      </c>
      <c r="Q706" s="264">
        <v>0</v>
      </c>
    </row>
    <row r="707" spans="1:17" ht="13.5" customHeight="1" x14ac:dyDescent="0.25">
      <c r="A707" s="183" t="s">
        <v>74</v>
      </c>
      <c r="B707" s="179" t="s">
        <v>14</v>
      </c>
      <c r="C707" s="264">
        <v>13</v>
      </c>
      <c r="D707" s="264">
        <v>46</v>
      </c>
      <c r="E707" s="322">
        <v>40.228705300000001</v>
      </c>
      <c r="F707" s="264">
        <v>11</v>
      </c>
      <c r="G707" s="264">
        <v>20</v>
      </c>
      <c r="H707" s="263">
        <v>17.910099299999999</v>
      </c>
      <c r="I707" s="264">
        <v>2</v>
      </c>
      <c r="J707" s="264">
        <v>26</v>
      </c>
      <c r="K707" s="263">
        <v>22.318606000000003</v>
      </c>
      <c r="L707" s="264">
        <v>0</v>
      </c>
      <c r="M707" s="264">
        <v>0</v>
      </c>
      <c r="N707" s="263">
        <v>0</v>
      </c>
      <c r="O707" s="264">
        <v>0</v>
      </c>
      <c r="P707" s="264">
        <v>0</v>
      </c>
      <c r="Q707" s="264">
        <v>0</v>
      </c>
    </row>
    <row r="708" spans="1:17" ht="13.5" customHeight="1" x14ac:dyDescent="0.25">
      <c r="A708" s="183" t="s">
        <v>79</v>
      </c>
      <c r="B708" s="179" t="s">
        <v>15</v>
      </c>
      <c r="C708" s="264">
        <v>47</v>
      </c>
      <c r="D708" s="264">
        <v>293</v>
      </c>
      <c r="E708" s="322">
        <v>274.4794708</v>
      </c>
      <c r="F708" s="264">
        <v>39</v>
      </c>
      <c r="G708" s="264">
        <v>122</v>
      </c>
      <c r="H708" s="263">
        <v>111.52447449999998</v>
      </c>
      <c r="I708" s="264">
        <v>8</v>
      </c>
      <c r="J708" s="264">
        <v>171</v>
      </c>
      <c r="K708" s="263">
        <v>162.95499629999998</v>
      </c>
      <c r="L708" s="264">
        <v>0</v>
      </c>
      <c r="M708" s="264">
        <v>0</v>
      </c>
      <c r="N708" s="263">
        <v>0</v>
      </c>
      <c r="O708" s="264">
        <v>0</v>
      </c>
      <c r="P708" s="264">
        <v>0</v>
      </c>
      <c r="Q708" s="264">
        <v>0</v>
      </c>
    </row>
    <row r="709" spans="1:17" ht="13.5" customHeight="1" x14ac:dyDescent="0.25">
      <c r="A709" s="186">
        <v>26</v>
      </c>
      <c r="B709" s="179" t="s">
        <v>64</v>
      </c>
      <c r="C709" s="264">
        <v>12</v>
      </c>
      <c r="D709" s="264">
        <v>225</v>
      </c>
      <c r="E709" s="322">
        <v>206.969641</v>
      </c>
      <c r="F709" s="264">
        <v>8</v>
      </c>
      <c r="G709" s="264">
        <v>21</v>
      </c>
      <c r="H709" s="263">
        <v>18.5157141</v>
      </c>
      <c r="I709" s="264">
        <v>3</v>
      </c>
      <c r="J709" s="264">
        <v>75</v>
      </c>
      <c r="K709" s="263">
        <v>63.433926900000003</v>
      </c>
      <c r="L709" s="264">
        <v>1</v>
      </c>
      <c r="M709" s="264">
        <v>129</v>
      </c>
      <c r="N709" s="263">
        <v>125.02</v>
      </c>
      <c r="O709" s="264">
        <v>0</v>
      </c>
      <c r="P709" s="264">
        <v>0</v>
      </c>
      <c r="Q709" s="264">
        <v>0</v>
      </c>
    </row>
    <row r="710" spans="1:17" ht="13.5" customHeight="1" x14ac:dyDescent="0.25">
      <c r="A710" s="186">
        <v>27</v>
      </c>
      <c r="B710" s="179" t="s">
        <v>16</v>
      </c>
      <c r="C710" s="264">
        <v>6</v>
      </c>
      <c r="D710" s="264">
        <v>35</v>
      </c>
      <c r="E710" s="322">
        <v>32.982429099999997</v>
      </c>
      <c r="F710" s="264">
        <v>4</v>
      </c>
      <c r="G710" s="264">
        <v>13</v>
      </c>
      <c r="H710" s="263">
        <v>12.712375</v>
      </c>
      <c r="I710" s="264">
        <v>2</v>
      </c>
      <c r="J710" s="264">
        <v>22</v>
      </c>
      <c r="K710" s="263">
        <v>20.270054100000003</v>
      </c>
      <c r="L710" s="264">
        <v>0</v>
      </c>
      <c r="M710" s="264">
        <v>0</v>
      </c>
      <c r="N710" s="263">
        <v>0</v>
      </c>
      <c r="O710" s="264">
        <v>0</v>
      </c>
      <c r="P710" s="264">
        <v>0</v>
      </c>
      <c r="Q710" s="264">
        <v>0</v>
      </c>
    </row>
    <row r="711" spans="1:17" ht="13.5" customHeight="1" x14ac:dyDescent="0.25">
      <c r="A711" s="186">
        <v>28</v>
      </c>
      <c r="B711" s="179" t="s">
        <v>17</v>
      </c>
      <c r="C711" s="264">
        <v>6</v>
      </c>
      <c r="D711" s="264">
        <v>11</v>
      </c>
      <c r="E711" s="322">
        <v>10.1772825</v>
      </c>
      <c r="F711" s="264">
        <v>6</v>
      </c>
      <c r="G711" s="264">
        <v>11</v>
      </c>
      <c r="H711" s="263">
        <v>10.1772825</v>
      </c>
      <c r="I711" s="264">
        <v>0</v>
      </c>
      <c r="J711" s="264">
        <v>0</v>
      </c>
      <c r="K711" s="263">
        <v>0</v>
      </c>
      <c r="L711" s="264">
        <v>0</v>
      </c>
      <c r="M711" s="264">
        <v>0</v>
      </c>
      <c r="N711" s="263">
        <v>0</v>
      </c>
      <c r="O711" s="264">
        <v>0</v>
      </c>
      <c r="P711" s="264">
        <v>0</v>
      </c>
      <c r="Q711" s="264">
        <v>0</v>
      </c>
    </row>
    <row r="712" spans="1:17" ht="13.5" customHeight="1" x14ac:dyDescent="0.25">
      <c r="A712" s="183" t="s">
        <v>75</v>
      </c>
      <c r="B712" s="179" t="s">
        <v>18</v>
      </c>
      <c r="C712" s="264">
        <v>3</v>
      </c>
      <c r="D712" s="264">
        <v>22</v>
      </c>
      <c r="E712" s="322">
        <v>17.027850600000001</v>
      </c>
      <c r="F712" s="264">
        <v>2</v>
      </c>
      <c r="G712" s="264">
        <v>9</v>
      </c>
      <c r="H712" s="263">
        <v>7.0129847000000005</v>
      </c>
      <c r="I712" s="264">
        <v>1</v>
      </c>
      <c r="J712" s="264">
        <v>13</v>
      </c>
      <c r="K712" s="263">
        <v>10.0148659</v>
      </c>
      <c r="L712" s="264">
        <v>0</v>
      </c>
      <c r="M712" s="264">
        <v>0</v>
      </c>
      <c r="N712" s="263">
        <v>0</v>
      </c>
      <c r="O712" s="264">
        <v>0</v>
      </c>
      <c r="P712" s="264">
        <v>0</v>
      </c>
      <c r="Q712" s="264">
        <v>0</v>
      </c>
    </row>
    <row r="713" spans="1:17" ht="13.5" customHeight="1" x14ac:dyDescent="0.25">
      <c r="A713" s="186" t="s">
        <v>19</v>
      </c>
      <c r="B713" s="179" t="s">
        <v>20</v>
      </c>
      <c r="C713" s="264">
        <v>107</v>
      </c>
      <c r="D713" s="264">
        <v>320</v>
      </c>
      <c r="E713" s="322">
        <v>277.176468</v>
      </c>
      <c r="F713" s="264">
        <v>103</v>
      </c>
      <c r="G713" s="264">
        <v>225</v>
      </c>
      <c r="H713" s="263">
        <v>190.68679250000005</v>
      </c>
      <c r="I713" s="264">
        <v>3</v>
      </c>
      <c r="J713" s="264">
        <v>45</v>
      </c>
      <c r="K713" s="263">
        <v>39.851507500000004</v>
      </c>
      <c r="L713" s="264">
        <v>1</v>
      </c>
      <c r="M713" s="264">
        <v>50</v>
      </c>
      <c r="N713" s="263">
        <v>46.638168</v>
      </c>
      <c r="O713" s="264">
        <v>0</v>
      </c>
      <c r="P713" s="264">
        <v>0</v>
      </c>
      <c r="Q713" s="264">
        <v>0</v>
      </c>
    </row>
    <row r="714" spans="1:17" ht="13.5" customHeight="1" x14ac:dyDescent="0.25">
      <c r="A714" s="186">
        <v>35</v>
      </c>
      <c r="B714" s="179" t="s">
        <v>21</v>
      </c>
      <c r="C714" s="264">
        <v>26</v>
      </c>
      <c r="D714" s="264">
        <v>752</v>
      </c>
      <c r="E714" s="322">
        <v>697.71281820000002</v>
      </c>
      <c r="F714" s="264">
        <v>12</v>
      </c>
      <c r="G714" s="264">
        <v>31</v>
      </c>
      <c r="H714" s="263">
        <v>23.562698099999999</v>
      </c>
      <c r="I714" s="264">
        <v>8</v>
      </c>
      <c r="J714" s="264">
        <v>246</v>
      </c>
      <c r="K714" s="263">
        <v>224.50536589999999</v>
      </c>
      <c r="L714" s="264">
        <v>6</v>
      </c>
      <c r="M714" s="264">
        <v>475</v>
      </c>
      <c r="N714" s="263">
        <v>449.64475419999997</v>
      </c>
      <c r="O714" s="264">
        <v>0</v>
      </c>
      <c r="P714" s="264">
        <v>0</v>
      </c>
      <c r="Q714" s="264">
        <v>0</v>
      </c>
    </row>
    <row r="715" spans="1:17" ht="13.5" customHeight="1" x14ac:dyDescent="0.25">
      <c r="A715" s="186" t="s">
        <v>22</v>
      </c>
      <c r="B715" s="179" t="s">
        <v>71</v>
      </c>
      <c r="C715" s="264">
        <v>12</v>
      </c>
      <c r="D715" s="264">
        <v>272</v>
      </c>
      <c r="E715" s="322">
        <v>261.16069119999997</v>
      </c>
      <c r="F715" s="264">
        <v>7</v>
      </c>
      <c r="G715" s="264">
        <v>25</v>
      </c>
      <c r="H715" s="263">
        <v>19.070978099999998</v>
      </c>
      <c r="I715" s="264">
        <v>4</v>
      </c>
      <c r="J715" s="264">
        <v>158</v>
      </c>
      <c r="K715" s="263">
        <v>155.83971309999998</v>
      </c>
      <c r="L715" s="264">
        <v>1</v>
      </c>
      <c r="M715" s="264">
        <v>89</v>
      </c>
      <c r="N715" s="263">
        <v>86.25</v>
      </c>
      <c r="O715" s="264">
        <v>0</v>
      </c>
      <c r="P715" s="264">
        <v>0</v>
      </c>
      <c r="Q715" s="264">
        <v>0</v>
      </c>
    </row>
    <row r="716" spans="1:17" ht="13.5" customHeight="1" x14ac:dyDescent="0.25">
      <c r="A716" s="183" t="s">
        <v>76</v>
      </c>
      <c r="B716" s="179" t="s">
        <v>23</v>
      </c>
      <c r="C716" s="264">
        <v>77</v>
      </c>
      <c r="D716" s="264">
        <v>734</v>
      </c>
      <c r="E716" s="322">
        <v>694.08280069999989</v>
      </c>
      <c r="F716" s="264">
        <v>65</v>
      </c>
      <c r="G716" s="264">
        <v>137</v>
      </c>
      <c r="H716" s="263">
        <v>118.4306527</v>
      </c>
      <c r="I716" s="264">
        <v>8</v>
      </c>
      <c r="J716" s="264">
        <v>159</v>
      </c>
      <c r="K716" s="263">
        <v>147.3576415</v>
      </c>
      <c r="L716" s="264">
        <v>4</v>
      </c>
      <c r="M716" s="264">
        <v>438</v>
      </c>
      <c r="N716" s="263">
        <v>428.29450650000001</v>
      </c>
      <c r="O716" s="264">
        <v>0</v>
      </c>
      <c r="P716" s="264">
        <v>0</v>
      </c>
      <c r="Q716" s="264">
        <v>0</v>
      </c>
    </row>
    <row r="717" spans="1:17" ht="13.5" customHeight="1" x14ac:dyDescent="0.25">
      <c r="A717" s="186">
        <v>43</v>
      </c>
      <c r="B717" s="179" t="s">
        <v>24</v>
      </c>
      <c r="C717" s="264">
        <v>431</v>
      </c>
      <c r="D717" s="264">
        <v>3128</v>
      </c>
      <c r="E717" s="322">
        <v>2924.6593339000042</v>
      </c>
      <c r="F717" s="264">
        <v>363</v>
      </c>
      <c r="G717" s="264">
        <v>920</v>
      </c>
      <c r="H717" s="263">
        <v>830.98694109999985</v>
      </c>
      <c r="I717" s="264">
        <v>56</v>
      </c>
      <c r="J717" s="264">
        <v>1183</v>
      </c>
      <c r="K717" s="263">
        <v>1104.416086</v>
      </c>
      <c r="L717" s="264">
        <v>12</v>
      </c>
      <c r="M717" s="264">
        <v>1025</v>
      </c>
      <c r="N717" s="263">
        <v>989.25630679999995</v>
      </c>
      <c r="O717" s="264">
        <v>0</v>
      </c>
      <c r="P717" s="264">
        <v>0</v>
      </c>
      <c r="Q717" s="264">
        <v>0</v>
      </c>
    </row>
    <row r="718" spans="1:17" ht="13.5" customHeight="1" x14ac:dyDescent="0.25">
      <c r="A718" s="188" t="s">
        <v>70</v>
      </c>
      <c r="B718" s="188"/>
      <c r="C718" s="218">
        <v>10335</v>
      </c>
      <c r="D718" s="218">
        <v>104524</v>
      </c>
      <c r="E718" s="335">
        <v>80664.364322100009</v>
      </c>
      <c r="F718" s="218">
        <v>8686</v>
      </c>
      <c r="G718" s="218">
        <v>20795</v>
      </c>
      <c r="H718" s="219">
        <v>15114.35819619999</v>
      </c>
      <c r="I718" s="218">
        <v>1280</v>
      </c>
      <c r="J718" s="218">
        <v>25921</v>
      </c>
      <c r="K718" s="219">
        <v>19848.214782499999</v>
      </c>
      <c r="L718" s="218">
        <v>330</v>
      </c>
      <c r="M718" s="218">
        <v>33257</v>
      </c>
      <c r="N718" s="219">
        <v>25405.0793763</v>
      </c>
      <c r="O718" s="218">
        <v>39</v>
      </c>
      <c r="P718" s="218">
        <v>24551</v>
      </c>
      <c r="Q718" s="218">
        <v>20296.711967099996</v>
      </c>
    </row>
    <row r="719" spans="1:17" ht="13.5" customHeight="1" x14ac:dyDescent="0.25">
      <c r="A719" s="186">
        <v>45</v>
      </c>
      <c r="B719" s="179" t="s">
        <v>25</v>
      </c>
      <c r="C719" s="264">
        <v>160</v>
      </c>
      <c r="D719" s="264">
        <v>692</v>
      </c>
      <c r="E719" s="322">
        <v>631.32626310000001</v>
      </c>
      <c r="F719" s="264">
        <v>150</v>
      </c>
      <c r="G719" s="264">
        <v>386</v>
      </c>
      <c r="H719" s="263">
        <v>343.66938289999979</v>
      </c>
      <c r="I719" s="264">
        <v>9</v>
      </c>
      <c r="J719" s="264">
        <v>182</v>
      </c>
      <c r="K719" s="263">
        <v>175.81200639999997</v>
      </c>
      <c r="L719" s="264">
        <v>1</v>
      </c>
      <c r="M719" s="264">
        <v>124</v>
      </c>
      <c r="N719" s="263">
        <v>111.8448738</v>
      </c>
      <c r="O719" s="264">
        <v>0</v>
      </c>
      <c r="P719" s="264">
        <v>0</v>
      </c>
      <c r="Q719" s="264">
        <v>0</v>
      </c>
    </row>
    <row r="720" spans="1:17" ht="13.5" customHeight="1" x14ac:dyDescent="0.25">
      <c r="A720" s="186">
        <v>46</v>
      </c>
      <c r="B720" s="179" t="s">
        <v>26</v>
      </c>
      <c r="C720" s="264">
        <v>318</v>
      </c>
      <c r="D720" s="264">
        <v>2057</v>
      </c>
      <c r="E720" s="322">
        <v>1810.0106940000026</v>
      </c>
      <c r="F720" s="264">
        <v>274</v>
      </c>
      <c r="G720" s="264">
        <v>765</v>
      </c>
      <c r="H720" s="263">
        <v>640.56676779999975</v>
      </c>
      <c r="I720" s="264">
        <v>37</v>
      </c>
      <c r="J720" s="264">
        <v>710</v>
      </c>
      <c r="K720" s="263">
        <v>620.92812169999991</v>
      </c>
      <c r="L720" s="264">
        <v>7</v>
      </c>
      <c r="M720" s="264">
        <v>582</v>
      </c>
      <c r="N720" s="263">
        <v>548.51580450000006</v>
      </c>
      <c r="O720" s="264">
        <v>0</v>
      </c>
      <c r="P720" s="264">
        <v>0</v>
      </c>
      <c r="Q720" s="264">
        <v>0</v>
      </c>
    </row>
    <row r="721" spans="1:17" ht="13.5" customHeight="1" x14ac:dyDescent="0.25">
      <c r="A721" s="186">
        <v>47</v>
      </c>
      <c r="B721" s="265" t="s">
        <v>27</v>
      </c>
      <c r="C721" s="264">
        <v>1221</v>
      </c>
      <c r="D721" s="264">
        <v>7414</v>
      </c>
      <c r="E721" s="322">
        <v>5662.328121900011</v>
      </c>
      <c r="F721" s="264">
        <v>1051</v>
      </c>
      <c r="G721" s="264">
        <v>3124</v>
      </c>
      <c r="H721" s="263">
        <v>2318.8370509000019</v>
      </c>
      <c r="I721" s="264">
        <v>153</v>
      </c>
      <c r="J721" s="264">
        <v>2420</v>
      </c>
      <c r="K721" s="263">
        <v>1882.5441691999997</v>
      </c>
      <c r="L721" s="264">
        <v>16</v>
      </c>
      <c r="M721" s="264">
        <v>1528</v>
      </c>
      <c r="N721" s="263">
        <v>1216.7983583000002</v>
      </c>
      <c r="O721" s="264">
        <v>1</v>
      </c>
      <c r="P721" s="264">
        <v>342</v>
      </c>
      <c r="Q721" s="264">
        <v>244.14854349999999</v>
      </c>
    </row>
    <row r="722" spans="1:17" ht="13.5" customHeight="1" x14ac:dyDescent="0.25">
      <c r="A722" s="186">
        <v>49</v>
      </c>
      <c r="B722" s="179" t="s">
        <v>28</v>
      </c>
      <c r="C722" s="264">
        <v>175</v>
      </c>
      <c r="D722" s="264">
        <v>1991</v>
      </c>
      <c r="E722" s="322">
        <v>1783.3175374999996</v>
      </c>
      <c r="F722" s="264">
        <v>150</v>
      </c>
      <c r="G722" s="264">
        <v>231</v>
      </c>
      <c r="H722" s="263">
        <v>165.01199430000003</v>
      </c>
      <c r="I722" s="264">
        <v>14</v>
      </c>
      <c r="J722" s="264">
        <v>374</v>
      </c>
      <c r="K722" s="263">
        <v>336.63440049999997</v>
      </c>
      <c r="L722" s="264">
        <v>10</v>
      </c>
      <c r="M722" s="264">
        <v>1115</v>
      </c>
      <c r="N722" s="263">
        <v>1028.7690946</v>
      </c>
      <c r="O722" s="264">
        <v>1</v>
      </c>
      <c r="P722" s="264">
        <v>271</v>
      </c>
      <c r="Q722" s="264">
        <v>252.9020481</v>
      </c>
    </row>
    <row r="723" spans="1:17" ht="13.5" customHeight="1" x14ac:dyDescent="0.25">
      <c r="A723" s="186" t="s">
        <v>77</v>
      </c>
      <c r="B723" s="179" t="s">
        <v>29</v>
      </c>
      <c r="C723" s="264">
        <v>5</v>
      </c>
      <c r="D723" s="264">
        <v>202</v>
      </c>
      <c r="E723" s="322">
        <v>180.0201428</v>
      </c>
      <c r="F723" s="264">
        <v>4</v>
      </c>
      <c r="G723" s="264">
        <v>12</v>
      </c>
      <c r="H723" s="263">
        <v>11.0331245</v>
      </c>
      <c r="I723" s="264">
        <v>0</v>
      </c>
      <c r="J723" s="264">
        <v>0</v>
      </c>
      <c r="K723" s="263">
        <v>0</v>
      </c>
      <c r="L723" s="264">
        <v>1</v>
      </c>
      <c r="M723" s="264">
        <v>190</v>
      </c>
      <c r="N723" s="263">
        <v>168.98701829999999</v>
      </c>
      <c r="O723" s="264">
        <v>0</v>
      </c>
      <c r="P723" s="264">
        <v>0</v>
      </c>
      <c r="Q723" s="264">
        <v>0</v>
      </c>
    </row>
    <row r="724" spans="1:17" ht="13.5" customHeight="1" x14ac:dyDescent="0.25">
      <c r="A724" s="186">
        <v>52</v>
      </c>
      <c r="B724" s="179" t="s">
        <v>30</v>
      </c>
      <c r="C724" s="264">
        <v>27</v>
      </c>
      <c r="D724" s="264">
        <v>248</v>
      </c>
      <c r="E724" s="322">
        <v>196.35951459999998</v>
      </c>
      <c r="F724" s="264">
        <v>20</v>
      </c>
      <c r="G724" s="264">
        <v>87</v>
      </c>
      <c r="H724" s="263">
        <v>65.201208300000005</v>
      </c>
      <c r="I724" s="264">
        <v>6</v>
      </c>
      <c r="J724" s="264">
        <v>97</v>
      </c>
      <c r="K724" s="263">
        <v>71.045437100000001</v>
      </c>
      <c r="L724" s="264">
        <v>1</v>
      </c>
      <c r="M724" s="264">
        <v>64</v>
      </c>
      <c r="N724" s="263">
        <v>60.112869199999999</v>
      </c>
      <c r="O724" s="264">
        <v>0</v>
      </c>
      <c r="P724" s="264">
        <v>0</v>
      </c>
      <c r="Q724" s="264">
        <v>0</v>
      </c>
    </row>
    <row r="725" spans="1:17" ht="13.5" customHeight="1" x14ac:dyDescent="0.25">
      <c r="A725" s="186">
        <v>53</v>
      </c>
      <c r="B725" s="179" t="s">
        <v>31</v>
      </c>
      <c r="C725" s="264">
        <v>52</v>
      </c>
      <c r="D725" s="264">
        <v>921</v>
      </c>
      <c r="E725" s="322">
        <v>672.94615680000004</v>
      </c>
      <c r="F725" s="264">
        <v>42</v>
      </c>
      <c r="G725" s="264">
        <v>142</v>
      </c>
      <c r="H725" s="263">
        <v>124.08499809999996</v>
      </c>
      <c r="I725" s="264">
        <v>8</v>
      </c>
      <c r="J725" s="264">
        <v>171</v>
      </c>
      <c r="K725" s="263">
        <v>143.99066400000001</v>
      </c>
      <c r="L725" s="264">
        <v>1</v>
      </c>
      <c r="M725" s="264">
        <v>244</v>
      </c>
      <c r="N725" s="263">
        <v>217.70092070000001</v>
      </c>
      <c r="O725" s="264">
        <v>1</v>
      </c>
      <c r="P725" s="264">
        <v>364</v>
      </c>
      <c r="Q725" s="264">
        <v>187.16957400000001</v>
      </c>
    </row>
    <row r="726" spans="1:17" ht="13.5" customHeight="1" x14ac:dyDescent="0.25">
      <c r="A726" s="186">
        <v>55</v>
      </c>
      <c r="B726" s="179" t="s">
        <v>32</v>
      </c>
      <c r="C726" s="264">
        <v>45</v>
      </c>
      <c r="D726" s="264">
        <v>1659</v>
      </c>
      <c r="E726" s="322">
        <v>1458.1249142000004</v>
      </c>
      <c r="F726" s="264">
        <v>15</v>
      </c>
      <c r="G726" s="264">
        <v>56</v>
      </c>
      <c r="H726" s="263">
        <v>38.909919500000001</v>
      </c>
      <c r="I726" s="264">
        <v>23</v>
      </c>
      <c r="J726" s="264">
        <v>486</v>
      </c>
      <c r="K726" s="263">
        <v>405.98640740000002</v>
      </c>
      <c r="L726" s="264">
        <v>5</v>
      </c>
      <c r="M726" s="264">
        <v>525</v>
      </c>
      <c r="N726" s="263">
        <v>483.29396370000001</v>
      </c>
      <c r="O726" s="264">
        <v>2</v>
      </c>
      <c r="P726" s="264">
        <v>592</v>
      </c>
      <c r="Q726" s="264">
        <v>529.93462360000001</v>
      </c>
    </row>
    <row r="727" spans="1:17" ht="13.5" customHeight="1" x14ac:dyDescent="0.25">
      <c r="A727" s="186">
        <v>56</v>
      </c>
      <c r="B727" s="179" t="s">
        <v>33</v>
      </c>
      <c r="C727" s="264">
        <v>588</v>
      </c>
      <c r="D727" s="264">
        <v>4502</v>
      </c>
      <c r="E727" s="322">
        <v>3321.0468205999973</v>
      </c>
      <c r="F727" s="264">
        <v>462</v>
      </c>
      <c r="G727" s="264">
        <v>1640</v>
      </c>
      <c r="H727" s="263">
        <v>1281.4561454999987</v>
      </c>
      <c r="I727" s="264">
        <v>117</v>
      </c>
      <c r="J727" s="264">
        <v>2100</v>
      </c>
      <c r="K727" s="263">
        <v>1577.7699666999999</v>
      </c>
      <c r="L727" s="264">
        <v>9</v>
      </c>
      <c r="M727" s="264">
        <v>762</v>
      </c>
      <c r="N727" s="263">
        <v>461.82070839999994</v>
      </c>
      <c r="O727" s="264">
        <v>0</v>
      </c>
      <c r="P727" s="264">
        <v>0</v>
      </c>
      <c r="Q727" s="264">
        <v>0</v>
      </c>
    </row>
    <row r="728" spans="1:17" ht="13.5" customHeight="1" x14ac:dyDescent="0.25">
      <c r="A728" s="186" t="s">
        <v>34</v>
      </c>
      <c r="B728" s="179" t="s">
        <v>35</v>
      </c>
      <c r="C728" s="264">
        <v>146</v>
      </c>
      <c r="D728" s="264">
        <v>2666</v>
      </c>
      <c r="E728" s="322">
        <v>2064.1068659000002</v>
      </c>
      <c r="F728" s="264">
        <v>118</v>
      </c>
      <c r="G728" s="264">
        <v>233</v>
      </c>
      <c r="H728" s="263">
        <v>154.49843710000002</v>
      </c>
      <c r="I728" s="264">
        <v>23</v>
      </c>
      <c r="J728" s="264">
        <v>558</v>
      </c>
      <c r="K728" s="263">
        <v>381.50394860000006</v>
      </c>
      <c r="L728" s="264">
        <v>3</v>
      </c>
      <c r="M728" s="264">
        <v>393</v>
      </c>
      <c r="N728" s="263">
        <v>315.03316429999995</v>
      </c>
      <c r="O728" s="264">
        <v>2</v>
      </c>
      <c r="P728" s="264">
        <v>1482</v>
      </c>
      <c r="Q728" s="264">
        <v>1213.0713159000002</v>
      </c>
    </row>
    <row r="729" spans="1:17" ht="13.5" customHeight="1" x14ac:dyDescent="0.25">
      <c r="A729" s="186">
        <v>61</v>
      </c>
      <c r="B729" s="179" t="s">
        <v>36</v>
      </c>
      <c r="C729" s="264">
        <v>37</v>
      </c>
      <c r="D729" s="264">
        <v>1391</v>
      </c>
      <c r="E729" s="322">
        <v>1325.0216998999992</v>
      </c>
      <c r="F729" s="264">
        <v>24</v>
      </c>
      <c r="G729" s="264">
        <v>67</v>
      </c>
      <c r="H729" s="263">
        <v>54.485502099999998</v>
      </c>
      <c r="I729" s="264">
        <v>7</v>
      </c>
      <c r="J729" s="264">
        <v>121</v>
      </c>
      <c r="K729" s="263">
        <v>115.98049750000001</v>
      </c>
      <c r="L729" s="264">
        <v>4</v>
      </c>
      <c r="M729" s="264">
        <v>412</v>
      </c>
      <c r="N729" s="263">
        <v>403.0644006</v>
      </c>
      <c r="O729" s="264">
        <v>2</v>
      </c>
      <c r="P729" s="264">
        <v>791</v>
      </c>
      <c r="Q729" s="264">
        <v>751.49129970000001</v>
      </c>
    </row>
    <row r="730" spans="1:17" ht="13.5" customHeight="1" x14ac:dyDescent="0.25">
      <c r="A730" s="186" t="s">
        <v>78</v>
      </c>
      <c r="B730" s="179" t="s">
        <v>37</v>
      </c>
      <c r="C730" s="264">
        <v>287</v>
      </c>
      <c r="D730" s="264">
        <v>2065</v>
      </c>
      <c r="E730" s="322">
        <v>1886.6462757999996</v>
      </c>
      <c r="F730" s="264">
        <v>250</v>
      </c>
      <c r="G730" s="264">
        <v>624</v>
      </c>
      <c r="H730" s="263">
        <v>520.4269366000002</v>
      </c>
      <c r="I730" s="264">
        <v>28</v>
      </c>
      <c r="J730" s="264">
        <v>578</v>
      </c>
      <c r="K730" s="263">
        <v>531.09657420000008</v>
      </c>
      <c r="L730" s="264">
        <v>8</v>
      </c>
      <c r="M730" s="264">
        <v>603</v>
      </c>
      <c r="N730" s="263">
        <v>580.99059290000002</v>
      </c>
      <c r="O730" s="264">
        <v>1</v>
      </c>
      <c r="P730" s="264">
        <v>260</v>
      </c>
      <c r="Q730" s="264">
        <v>254.13217209999999</v>
      </c>
    </row>
    <row r="731" spans="1:17" ht="13.5" customHeight="1" x14ac:dyDescent="0.25">
      <c r="A731" s="186">
        <v>64</v>
      </c>
      <c r="B731" s="179" t="s">
        <v>38</v>
      </c>
      <c r="C731" s="264">
        <v>158</v>
      </c>
      <c r="D731" s="264">
        <v>3448</v>
      </c>
      <c r="E731" s="322">
        <v>3187.9492160000004</v>
      </c>
      <c r="F731" s="264">
        <v>109</v>
      </c>
      <c r="G731" s="264">
        <v>327</v>
      </c>
      <c r="H731" s="263">
        <v>273.47692739999974</v>
      </c>
      <c r="I731" s="264">
        <v>34</v>
      </c>
      <c r="J731" s="264">
        <v>779</v>
      </c>
      <c r="K731" s="263">
        <v>718.68759999999997</v>
      </c>
      <c r="L731" s="264">
        <v>13</v>
      </c>
      <c r="M731" s="264">
        <v>1353</v>
      </c>
      <c r="N731" s="263">
        <v>1274.4575889</v>
      </c>
      <c r="O731" s="264">
        <v>2</v>
      </c>
      <c r="P731" s="264">
        <v>989</v>
      </c>
      <c r="Q731" s="264">
        <v>921.32709969999996</v>
      </c>
    </row>
    <row r="732" spans="1:17" ht="13.5" customHeight="1" x14ac:dyDescent="0.25">
      <c r="A732" s="186">
        <v>65</v>
      </c>
      <c r="B732" s="179" t="s">
        <v>39</v>
      </c>
      <c r="C732" s="264">
        <v>53</v>
      </c>
      <c r="D732" s="264">
        <v>3882</v>
      </c>
      <c r="E732" s="322">
        <v>3133.5508160999998</v>
      </c>
      <c r="F732" s="264">
        <v>21</v>
      </c>
      <c r="G732" s="264">
        <v>91</v>
      </c>
      <c r="H732" s="263">
        <v>77.412274199999999</v>
      </c>
      <c r="I732" s="264">
        <v>18</v>
      </c>
      <c r="J732" s="264">
        <v>374</v>
      </c>
      <c r="K732" s="263">
        <v>323.36344400000002</v>
      </c>
      <c r="L732" s="264">
        <v>9</v>
      </c>
      <c r="M732" s="264">
        <v>926</v>
      </c>
      <c r="N732" s="263">
        <v>802.08744820000004</v>
      </c>
      <c r="O732" s="264">
        <v>5</v>
      </c>
      <c r="P732" s="264">
        <v>2491</v>
      </c>
      <c r="Q732" s="264">
        <v>1930.6876497000001</v>
      </c>
    </row>
    <row r="733" spans="1:17" ht="13.5" customHeight="1" x14ac:dyDescent="0.25">
      <c r="A733" s="186">
        <v>66</v>
      </c>
      <c r="B733" s="179" t="s">
        <v>40</v>
      </c>
      <c r="C733" s="264">
        <v>234</v>
      </c>
      <c r="D733" s="264">
        <v>1722</v>
      </c>
      <c r="E733" s="322">
        <v>1484.5214189000008</v>
      </c>
      <c r="F733" s="264">
        <v>179</v>
      </c>
      <c r="G733" s="264">
        <v>498</v>
      </c>
      <c r="H733" s="263">
        <v>409.94651999999974</v>
      </c>
      <c r="I733" s="264">
        <v>52</v>
      </c>
      <c r="J733" s="264">
        <v>1034</v>
      </c>
      <c r="K733" s="263">
        <v>902.94244460000016</v>
      </c>
      <c r="L733" s="264">
        <v>3</v>
      </c>
      <c r="M733" s="264">
        <v>190</v>
      </c>
      <c r="N733" s="263">
        <v>171.63245430000001</v>
      </c>
      <c r="O733" s="264">
        <v>0</v>
      </c>
      <c r="P733" s="264">
        <v>0</v>
      </c>
      <c r="Q733" s="264">
        <v>0</v>
      </c>
    </row>
    <row r="734" spans="1:17" ht="13.5" customHeight="1" x14ac:dyDescent="0.25">
      <c r="A734" s="186">
        <v>68</v>
      </c>
      <c r="B734" s="179" t="s">
        <v>41</v>
      </c>
      <c r="C734" s="264">
        <v>300</v>
      </c>
      <c r="D734" s="264">
        <v>2671</v>
      </c>
      <c r="E734" s="322">
        <v>1629.6148779000005</v>
      </c>
      <c r="F734" s="264">
        <v>251</v>
      </c>
      <c r="G734" s="264">
        <v>539</v>
      </c>
      <c r="H734" s="263">
        <v>307.98721870000003</v>
      </c>
      <c r="I734" s="264">
        <v>36</v>
      </c>
      <c r="J734" s="264">
        <v>758</v>
      </c>
      <c r="K734" s="263">
        <v>619.93088769999997</v>
      </c>
      <c r="L734" s="264">
        <v>13</v>
      </c>
      <c r="M734" s="264">
        <v>1374</v>
      </c>
      <c r="N734" s="263">
        <v>701.69677149999995</v>
      </c>
      <c r="O734" s="264">
        <v>0</v>
      </c>
      <c r="P734" s="264">
        <v>0</v>
      </c>
      <c r="Q734" s="264">
        <v>0</v>
      </c>
    </row>
    <row r="735" spans="1:17" ht="13.5" customHeight="1" x14ac:dyDescent="0.25">
      <c r="A735" s="186">
        <v>69</v>
      </c>
      <c r="B735" s="179" t="s">
        <v>42</v>
      </c>
      <c r="C735" s="264">
        <v>638</v>
      </c>
      <c r="D735" s="264">
        <v>2496</v>
      </c>
      <c r="E735" s="322">
        <v>1977.8123557000074</v>
      </c>
      <c r="F735" s="264">
        <v>580</v>
      </c>
      <c r="G735" s="264">
        <v>1305</v>
      </c>
      <c r="H735" s="263">
        <v>998.93399259999865</v>
      </c>
      <c r="I735" s="264">
        <v>55</v>
      </c>
      <c r="J735" s="264">
        <v>925</v>
      </c>
      <c r="K735" s="263">
        <v>755.92787429999998</v>
      </c>
      <c r="L735" s="264">
        <v>3</v>
      </c>
      <c r="M735" s="264">
        <v>266</v>
      </c>
      <c r="N735" s="263">
        <v>222.95048880000002</v>
      </c>
      <c r="O735" s="264">
        <v>0</v>
      </c>
      <c r="P735" s="264">
        <v>0</v>
      </c>
      <c r="Q735" s="264">
        <v>0</v>
      </c>
    </row>
    <row r="736" spans="1:17" ht="13.5" customHeight="1" x14ac:dyDescent="0.25">
      <c r="A736" s="186">
        <v>70</v>
      </c>
      <c r="B736" s="179" t="s">
        <v>43</v>
      </c>
      <c r="C736" s="264">
        <v>277</v>
      </c>
      <c r="D736" s="264">
        <v>2622</v>
      </c>
      <c r="E736" s="322">
        <v>2327.7308482000012</v>
      </c>
      <c r="F736" s="264">
        <v>249</v>
      </c>
      <c r="G736" s="264">
        <v>469</v>
      </c>
      <c r="H736" s="263">
        <v>360.74578569999994</v>
      </c>
      <c r="I736" s="264">
        <v>22</v>
      </c>
      <c r="J736" s="264">
        <v>374</v>
      </c>
      <c r="K736" s="263">
        <v>316.35606689999997</v>
      </c>
      <c r="L736" s="264">
        <v>5</v>
      </c>
      <c r="M736" s="264">
        <v>408</v>
      </c>
      <c r="N736" s="263">
        <v>339.03282300000001</v>
      </c>
      <c r="O736" s="264">
        <v>1</v>
      </c>
      <c r="P736" s="264">
        <v>1371</v>
      </c>
      <c r="Q736" s="264">
        <v>1311.5961726</v>
      </c>
    </row>
    <row r="737" spans="1:17" ht="13.5" customHeight="1" x14ac:dyDescent="0.25">
      <c r="A737" s="186">
        <v>71</v>
      </c>
      <c r="B737" s="179" t="s">
        <v>44</v>
      </c>
      <c r="C737" s="264">
        <v>422</v>
      </c>
      <c r="D737" s="264">
        <v>3466</v>
      </c>
      <c r="E737" s="322">
        <v>2981.239727400005</v>
      </c>
      <c r="F737" s="264">
        <v>344</v>
      </c>
      <c r="G737" s="264">
        <v>933</v>
      </c>
      <c r="H737" s="263">
        <v>747.9281754000001</v>
      </c>
      <c r="I737" s="264">
        <v>70</v>
      </c>
      <c r="J737" s="264">
        <v>1331</v>
      </c>
      <c r="K737" s="263">
        <v>1159.3383148999997</v>
      </c>
      <c r="L737" s="264">
        <v>7</v>
      </c>
      <c r="M737" s="264">
        <v>769</v>
      </c>
      <c r="N737" s="263">
        <v>715.79776340000001</v>
      </c>
      <c r="O737" s="264">
        <v>1</v>
      </c>
      <c r="P737" s="264">
        <v>433</v>
      </c>
      <c r="Q737" s="264">
        <v>358.1754737</v>
      </c>
    </row>
    <row r="738" spans="1:17" ht="13.5" customHeight="1" x14ac:dyDescent="0.25">
      <c r="A738" s="186">
        <v>72</v>
      </c>
      <c r="B738" s="179" t="s">
        <v>45</v>
      </c>
      <c r="C738" s="264">
        <v>50</v>
      </c>
      <c r="D738" s="264">
        <v>1104</v>
      </c>
      <c r="E738" s="322">
        <v>992.4110081</v>
      </c>
      <c r="F738" s="264">
        <v>41</v>
      </c>
      <c r="G738" s="264">
        <v>87</v>
      </c>
      <c r="H738" s="263">
        <v>63.631508599999997</v>
      </c>
      <c r="I738" s="264">
        <v>7</v>
      </c>
      <c r="J738" s="264">
        <v>179</v>
      </c>
      <c r="K738" s="263">
        <v>165.00627550000002</v>
      </c>
      <c r="L738" s="264">
        <v>1</v>
      </c>
      <c r="M738" s="264">
        <v>170</v>
      </c>
      <c r="N738" s="263">
        <v>159.54195999999999</v>
      </c>
      <c r="O738" s="264">
        <v>1</v>
      </c>
      <c r="P738" s="264">
        <v>668</v>
      </c>
      <c r="Q738" s="264">
        <v>604.23126400000001</v>
      </c>
    </row>
    <row r="739" spans="1:17" ht="13.5" customHeight="1" x14ac:dyDescent="0.25">
      <c r="A739" s="186" t="s">
        <v>46</v>
      </c>
      <c r="B739" s="179" t="s">
        <v>47</v>
      </c>
      <c r="C739" s="264">
        <v>570</v>
      </c>
      <c r="D739" s="264">
        <v>2263</v>
      </c>
      <c r="E739" s="322">
        <v>1473.7518888000027</v>
      </c>
      <c r="F739" s="264">
        <v>539</v>
      </c>
      <c r="G739" s="264">
        <v>856</v>
      </c>
      <c r="H739" s="263">
        <v>612.03157880000117</v>
      </c>
      <c r="I739" s="264">
        <v>25</v>
      </c>
      <c r="J739" s="264">
        <v>528</v>
      </c>
      <c r="K739" s="263">
        <v>396.36209099999996</v>
      </c>
      <c r="L739" s="264">
        <v>6</v>
      </c>
      <c r="M739" s="264">
        <v>879</v>
      </c>
      <c r="N739" s="263">
        <v>465.35821900000002</v>
      </c>
      <c r="O739" s="264">
        <v>0</v>
      </c>
      <c r="P739" s="264">
        <v>0</v>
      </c>
      <c r="Q739" s="264">
        <v>0</v>
      </c>
    </row>
    <row r="740" spans="1:17" ht="13.5" customHeight="1" x14ac:dyDescent="0.25">
      <c r="A740" s="186" t="s">
        <v>164</v>
      </c>
      <c r="B740" s="179" t="s">
        <v>48</v>
      </c>
      <c r="C740" s="264">
        <v>373</v>
      </c>
      <c r="D740" s="264">
        <v>4701</v>
      </c>
      <c r="E740" s="322">
        <v>3430.2205946000017</v>
      </c>
      <c r="F740" s="264">
        <v>310</v>
      </c>
      <c r="G740" s="264">
        <v>784</v>
      </c>
      <c r="H740" s="263">
        <v>581.15310310000052</v>
      </c>
      <c r="I740" s="264">
        <v>48</v>
      </c>
      <c r="J740" s="264">
        <v>987</v>
      </c>
      <c r="K740" s="263">
        <v>783.02804330000004</v>
      </c>
      <c r="L740" s="264">
        <v>12</v>
      </c>
      <c r="M740" s="264">
        <v>1359</v>
      </c>
      <c r="N740" s="263">
        <v>844.23519280000005</v>
      </c>
      <c r="O740" s="264">
        <v>3</v>
      </c>
      <c r="P740" s="264">
        <v>1571</v>
      </c>
      <c r="Q740" s="264">
        <v>1221.8042553999999</v>
      </c>
    </row>
    <row r="741" spans="1:17" ht="13.5" customHeight="1" x14ac:dyDescent="0.25">
      <c r="A741" s="186">
        <v>78</v>
      </c>
      <c r="B741" s="179" t="s">
        <v>49</v>
      </c>
      <c r="C741" s="264">
        <v>109</v>
      </c>
      <c r="D741" s="264">
        <v>5674</v>
      </c>
      <c r="E741" s="322">
        <v>4208.1914840000018</v>
      </c>
      <c r="F741" s="264">
        <v>47</v>
      </c>
      <c r="G741" s="264">
        <v>142</v>
      </c>
      <c r="H741" s="263">
        <v>100.06114500000004</v>
      </c>
      <c r="I741" s="264">
        <v>22</v>
      </c>
      <c r="J741" s="264">
        <v>528</v>
      </c>
      <c r="K741" s="263">
        <v>439.71312349999994</v>
      </c>
      <c r="L741" s="264">
        <v>36</v>
      </c>
      <c r="M741" s="264">
        <v>3733</v>
      </c>
      <c r="N741" s="263">
        <v>2799.5647776000005</v>
      </c>
      <c r="O741" s="264">
        <v>4</v>
      </c>
      <c r="P741" s="264">
        <v>1271</v>
      </c>
      <c r="Q741" s="264">
        <v>868.85243790000004</v>
      </c>
    </row>
    <row r="742" spans="1:17" ht="13.5" customHeight="1" x14ac:dyDescent="0.25">
      <c r="A742" s="186">
        <v>84</v>
      </c>
      <c r="B742" s="179" t="s">
        <v>50</v>
      </c>
      <c r="C742" s="264">
        <v>165</v>
      </c>
      <c r="D742" s="264">
        <v>6008</v>
      </c>
      <c r="E742" s="322">
        <v>5239.5511630999981</v>
      </c>
      <c r="F742" s="264">
        <v>55</v>
      </c>
      <c r="G742" s="264">
        <v>240</v>
      </c>
      <c r="H742" s="263">
        <v>211.01118140000003</v>
      </c>
      <c r="I742" s="264">
        <v>76</v>
      </c>
      <c r="J742" s="264">
        <v>1923</v>
      </c>
      <c r="K742" s="263">
        <v>1675.6800000000003</v>
      </c>
      <c r="L742" s="264">
        <v>32</v>
      </c>
      <c r="M742" s="264">
        <v>3033</v>
      </c>
      <c r="N742" s="263">
        <v>2594.1099816999999</v>
      </c>
      <c r="O742" s="264">
        <v>2</v>
      </c>
      <c r="P742" s="264">
        <v>812</v>
      </c>
      <c r="Q742" s="264">
        <v>758.75</v>
      </c>
    </row>
    <row r="743" spans="1:17" ht="13.5" customHeight="1" x14ac:dyDescent="0.25">
      <c r="A743" s="186">
        <v>85</v>
      </c>
      <c r="B743" s="179" t="s">
        <v>51</v>
      </c>
      <c r="C743" s="264">
        <v>524</v>
      </c>
      <c r="D743" s="264">
        <v>9430</v>
      </c>
      <c r="E743" s="322">
        <v>6024.3022414999969</v>
      </c>
      <c r="F743" s="264">
        <v>361</v>
      </c>
      <c r="G743" s="264">
        <v>865</v>
      </c>
      <c r="H743" s="263">
        <v>448.99693239999982</v>
      </c>
      <c r="I743" s="264">
        <v>118</v>
      </c>
      <c r="J743" s="264">
        <v>2813</v>
      </c>
      <c r="K743" s="263">
        <v>1588.4759548999994</v>
      </c>
      <c r="L743" s="264">
        <v>41</v>
      </c>
      <c r="M743" s="264">
        <v>4443</v>
      </c>
      <c r="N743" s="263">
        <v>3204.0894972999999</v>
      </c>
      <c r="O743" s="264">
        <v>4</v>
      </c>
      <c r="P743" s="264">
        <v>1309</v>
      </c>
      <c r="Q743" s="264">
        <v>782.73985689999995</v>
      </c>
    </row>
    <row r="744" spans="1:17" ht="13.5" customHeight="1" x14ac:dyDescent="0.25">
      <c r="A744" s="186">
        <v>86</v>
      </c>
      <c r="B744" s="179" t="s">
        <v>52</v>
      </c>
      <c r="C744" s="264">
        <v>1544</v>
      </c>
      <c r="D744" s="264">
        <v>14881</v>
      </c>
      <c r="E744" s="322">
        <v>11758.902035199981</v>
      </c>
      <c r="F744" s="264">
        <v>1464</v>
      </c>
      <c r="G744" s="264">
        <v>2899</v>
      </c>
      <c r="H744" s="263">
        <v>1947.2434079999919</v>
      </c>
      <c r="I744" s="264">
        <v>51</v>
      </c>
      <c r="J744" s="264">
        <v>983</v>
      </c>
      <c r="K744" s="263">
        <v>714.60988519999989</v>
      </c>
      <c r="L744" s="264">
        <v>25</v>
      </c>
      <c r="M744" s="264">
        <v>2224</v>
      </c>
      <c r="N744" s="263">
        <v>1579.7846242000001</v>
      </c>
      <c r="O744" s="264">
        <v>4</v>
      </c>
      <c r="P744" s="264">
        <v>8775</v>
      </c>
      <c r="Q744" s="264">
        <v>7517.2641178000003</v>
      </c>
    </row>
    <row r="745" spans="1:17" ht="13.5" customHeight="1" x14ac:dyDescent="0.25">
      <c r="A745" s="186">
        <v>87</v>
      </c>
      <c r="B745" s="179" t="s">
        <v>53</v>
      </c>
      <c r="C745" s="264">
        <v>59</v>
      </c>
      <c r="D745" s="264">
        <v>3063</v>
      </c>
      <c r="E745" s="322">
        <v>2190.4665706000001</v>
      </c>
      <c r="F745" s="264">
        <v>12</v>
      </c>
      <c r="G745" s="264">
        <v>66</v>
      </c>
      <c r="H745" s="263">
        <v>43.592208100000001</v>
      </c>
      <c r="I745" s="264">
        <v>31</v>
      </c>
      <c r="J745" s="264">
        <v>724</v>
      </c>
      <c r="K745" s="263">
        <v>481.63554710000005</v>
      </c>
      <c r="L745" s="264">
        <v>15</v>
      </c>
      <c r="M745" s="264">
        <v>1801</v>
      </c>
      <c r="N745" s="263">
        <v>1328.2378945</v>
      </c>
      <c r="O745" s="264">
        <v>1</v>
      </c>
      <c r="P745" s="264">
        <v>472</v>
      </c>
      <c r="Q745" s="264">
        <v>337.00092089999998</v>
      </c>
    </row>
    <row r="746" spans="1:17" ht="13.5" customHeight="1" x14ac:dyDescent="0.25">
      <c r="A746" s="186">
        <v>88</v>
      </c>
      <c r="B746" s="179" t="s">
        <v>54</v>
      </c>
      <c r="C746" s="264">
        <v>222</v>
      </c>
      <c r="D746" s="264">
        <v>3768</v>
      </c>
      <c r="E746" s="322">
        <v>2381.0931229999992</v>
      </c>
      <c r="F746" s="264">
        <v>128</v>
      </c>
      <c r="G746" s="264">
        <v>488</v>
      </c>
      <c r="H746" s="263">
        <v>290.81072939999996</v>
      </c>
      <c r="I746" s="264">
        <v>75</v>
      </c>
      <c r="J746" s="264">
        <v>1687</v>
      </c>
      <c r="K746" s="263">
        <v>1118.5532225999996</v>
      </c>
      <c r="L746" s="264">
        <v>19</v>
      </c>
      <c r="M746" s="264">
        <v>1593</v>
      </c>
      <c r="N746" s="263">
        <v>971.72917100000006</v>
      </c>
      <c r="O746" s="264">
        <v>0</v>
      </c>
      <c r="P746" s="264">
        <v>0</v>
      </c>
      <c r="Q746" s="264">
        <v>0</v>
      </c>
    </row>
    <row r="747" spans="1:17" ht="13.5" customHeight="1" x14ac:dyDescent="0.25">
      <c r="A747" s="186" t="s">
        <v>55</v>
      </c>
      <c r="B747" s="179" t="s">
        <v>56</v>
      </c>
      <c r="C747" s="264">
        <v>465</v>
      </c>
      <c r="D747" s="264">
        <v>3001</v>
      </c>
      <c r="E747" s="322">
        <v>2150.6452207000038</v>
      </c>
      <c r="F747" s="264">
        <v>402</v>
      </c>
      <c r="G747" s="264">
        <v>790</v>
      </c>
      <c r="H747" s="263">
        <v>503.13816670000028</v>
      </c>
      <c r="I747" s="264">
        <v>52</v>
      </c>
      <c r="J747" s="264">
        <v>984</v>
      </c>
      <c r="K747" s="263">
        <v>640.87344739999992</v>
      </c>
      <c r="L747" s="264">
        <v>10</v>
      </c>
      <c r="M747" s="264">
        <v>940</v>
      </c>
      <c r="N747" s="263">
        <v>755.20046500000001</v>
      </c>
      <c r="O747" s="264">
        <v>1</v>
      </c>
      <c r="P747" s="264">
        <v>287</v>
      </c>
      <c r="Q747" s="264">
        <v>251.4331416</v>
      </c>
    </row>
    <row r="748" spans="1:17" ht="13.5" customHeight="1" x14ac:dyDescent="0.25">
      <c r="A748" s="186" t="s">
        <v>57</v>
      </c>
      <c r="B748" s="179" t="s">
        <v>58</v>
      </c>
      <c r="C748" s="264">
        <v>1111</v>
      </c>
      <c r="D748" s="264">
        <v>4516</v>
      </c>
      <c r="E748" s="322">
        <v>3101.1547252000028</v>
      </c>
      <c r="F748" s="264">
        <v>1034</v>
      </c>
      <c r="G748" s="264">
        <v>2049</v>
      </c>
      <c r="H748" s="263">
        <v>1418.075873099998</v>
      </c>
      <c r="I748" s="264">
        <v>63</v>
      </c>
      <c r="J748" s="264">
        <v>1213</v>
      </c>
      <c r="K748" s="263">
        <v>804.43836629999998</v>
      </c>
      <c r="L748" s="264">
        <v>14</v>
      </c>
      <c r="M748" s="264">
        <v>1254</v>
      </c>
      <c r="N748" s="263">
        <v>878.64048579999985</v>
      </c>
      <c r="O748" s="264">
        <v>0</v>
      </c>
      <c r="P748" s="264">
        <v>0</v>
      </c>
      <c r="Q748" s="264">
        <v>0</v>
      </c>
    </row>
    <row r="749" spans="1:17" ht="13.5" customHeight="1" x14ac:dyDescent="0.25">
      <c r="A749" s="242"/>
      <c r="B749" s="242"/>
      <c r="C749" s="264"/>
      <c r="D749" s="264"/>
      <c r="E749" s="264"/>
      <c r="F749" s="264"/>
      <c r="G749" s="264"/>
      <c r="H749" s="264"/>
      <c r="I749" s="264"/>
      <c r="J749" s="264"/>
      <c r="K749" s="264"/>
      <c r="L749" s="264"/>
      <c r="M749" s="264"/>
      <c r="N749" s="264"/>
      <c r="O749" s="264"/>
      <c r="P749" s="264"/>
      <c r="Q749" s="264"/>
    </row>
    <row r="750" spans="1:17" ht="13.5" customHeight="1" x14ac:dyDescent="0.25">
      <c r="A750" s="205" t="s">
        <v>162</v>
      </c>
      <c r="B750" s="242"/>
      <c r="C750" s="264"/>
      <c r="D750" s="264"/>
      <c r="E750" s="264"/>
      <c r="F750" s="264"/>
      <c r="G750" s="264"/>
      <c r="H750" s="264"/>
      <c r="I750" s="264"/>
      <c r="J750" s="264"/>
      <c r="K750" s="264"/>
      <c r="L750" s="264"/>
      <c r="M750" s="264"/>
      <c r="N750" s="264"/>
      <c r="O750" s="264"/>
      <c r="P750" s="264"/>
      <c r="Q750" s="264"/>
    </row>
    <row r="751" spans="1:17" ht="13.5" customHeight="1" x14ac:dyDescent="0.25">
      <c r="A751" s="234" t="s">
        <v>218</v>
      </c>
      <c r="B751" s="242"/>
      <c r="C751" s="264"/>
      <c r="D751" s="264"/>
      <c r="E751" s="264"/>
      <c r="F751" s="264"/>
      <c r="G751" s="264"/>
      <c r="H751" s="264"/>
      <c r="I751" s="264"/>
      <c r="J751" s="264"/>
      <c r="K751" s="264"/>
      <c r="L751" s="264"/>
      <c r="M751" s="264"/>
      <c r="N751" s="264"/>
      <c r="O751" s="264"/>
      <c r="P751" s="264"/>
      <c r="Q751" s="264"/>
    </row>
    <row r="752" spans="1:17" ht="13.5" customHeight="1" x14ac:dyDescent="0.25">
      <c r="A752" s="250" t="s">
        <v>219</v>
      </c>
      <c r="B752" s="242"/>
      <c r="C752" s="264"/>
      <c r="D752" s="264"/>
      <c r="E752" s="264"/>
      <c r="F752" s="264"/>
      <c r="G752" s="264"/>
      <c r="H752" s="264"/>
      <c r="I752" s="264"/>
      <c r="J752" s="264"/>
      <c r="K752" s="264"/>
      <c r="L752" s="264"/>
      <c r="M752" s="264"/>
      <c r="N752" s="264"/>
      <c r="O752" s="264"/>
      <c r="P752" s="264"/>
      <c r="Q752" s="264"/>
    </row>
    <row r="753" spans="1:17" ht="13.5" customHeight="1" x14ac:dyDescent="0.25">
      <c r="A753" s="235" t="s">
        <v>207</v>
      </c>
      <c r="B753" s="242"/>
      <c r="C753" s="264"/>
      <c r="D753" s="264"/>
      <c r="E753" s="264"/>
      <c r="F753" s="264"/>
      <c r="G753" s="264"/>
      <c r="H753" s="264"/>
      <c r="I753" s="264"/>
      <c r="J753" s="264"/>
      <c r="K753" s="264"/>
      <c r="L753" s="264"/>
      <c r="M753" s="264"/>
      <c r="N753" s="264"/>
      <c r="O753" s="264"/>
      <c r="P753" s="264"/>
      <c r="Q753" s="264"/>
    </row>
    <row r="754" spans="1:17" ht="13.5" customHeight="1" x14ac:dyDescent="0.25">
      <c r="A754" s="235" t="s">
        <v>221</v>
      </c>
      <c r="B754" s="242"/>
      <c r="C754" s="264"/>
      <c r="D754" s="264"/>
      <c r="E754" s="264"/>
      <c r="F754" s="264"/>
      <c r="G754" s="264"/>
      <c r="H754" s="264"/>
      <c r="I754" s="264"/>
      <c r="J754" s="264"/>
      <c r="K754" s="264"/>
      <c r="L754" s="264"/>
      <c r="M754" s="264"/>
      <c r="N754" s="264"/>
      <c r="O754" s="264"/>
      <c r="P754" s="264"/>
      <c r="Q754" s="264"/>
    </row>
    <row r="755" spans="1:17" ht="13.5" customHeight="1" x14ac:dyDescent="0.25">
      <c r="A755" s="235" t="s">
        <v>227</v>
      </c>
      <c r="B755" s="242"/>
      <c r="C755" s="264"/>
      <c r="D755" s="264"/>
      <c r="E755" s="264"/>
      <c r="F755" s="264"/>
      <c r="G755" s="264"/>
      <c r="H755" s="264"/>
      <c r="I755" s="264"/>
      <c r="J755" s="264"/>
      <c r="K755" s="264"/>
      <c r="L755" s="264"/>
      <c r="M755" s="264"/>
      <c r="N755" s="264"/>
      <c r="O755" s="264"/>
      <c r="P755" s="264"/>
      <c r="Q755" s="264"/>
    </row>
    <row r="756" spans="1:17" ht="13.5" customHeight="1" x14ac:dyDescent="0.25">
      <c r="A756" s="242"/>
      <c r="B756" s="78"/>
      <c r="C756" s="79"/>
      <c r="D756" s="79"/>
      <c r="E756" s="78"/>
      <c r="F756" s="79"/>
      <c r="G756" s="79"/>
      <c r="H756" s="78"/>
      <c r="I756" s="79"/>
      <c r="J756" s="79"/>
      <c r="K756" s="78"/>
      <c r="L756" s="79"/>
      <c r="M756" s="79"/>
      <c r="N756" s="78"/>
      <c r="O756" s="79"/>
      <c r="P756" s="79"/>
      <c r="Q756" s="78"/>
    </row>
    <row r="757" spans="1:17" ht="13.5" customHeight="1" x14ac:dyDescent="0.25">
      <c r="A757" s="243" t="s">
        <v>272</v>
      </c>
      <c r="B757" s="78"/>
      <c r="C757" s="268"/>
      <c r="D757" s="268"/>
      <c r="E757" s="268"/>
      <c r="F757" s="268"/>
      <c r="G757" s="268"/>
      <c r="H757" s="268"/>
      <c r="I757" s="268"/>
      <c r="J757" s="268"/>
      <c r="K757" s="268"/>
      <c r="L757" s="268"/>
      <c r="M757" s="268"/>
      <c r="N757" s="268"/>
      <c r="O757" s="268"/>
      <c r="P757" s="268"/>
      <c r="Q757" s="334"/>
    </row>
  </sheetData>
  <hyperlinks>
    <hyperlink ref="S212" location="T03.01.04!A1" display="Haut de page"/>
    <hyperlink ref="S281" location="T03.01.04!A1" display="Haut de page"/>
    <hyperlink ref="S350" location="T03.01.04!A1" display="Haut de page"/>
    <hyperlink ref="S419" location="T03.01.04!A1" display="Haut de page"/>
    <hyperlink ref="S488" location="T03.01.04!A1" display="Haut de page"/>
    <hyperlink ref="S557" location="T03.01.04!A1" display="Haut de page"/>
    <hyperlink ref="S626" location="T03.01.04!A1" display="Haut de page"/>
    <hyperlink ref="S695" location="T03.01.04!A1" display="Haut de page"/>
    <hyperlink ref="S6" location="T03.01.04_2019" display="T03.01.04_2019"/>
    <hyperlink ref="S7" location="T03.01.04_2018" display="T03.01.04_2018"/>
    <hyperlink ref="S8" location="T03.01.04_2017" display="T03.01.04_2017"/>
    <hyperlink ref="S9" location="T03.01.04_2016" display="T03.01.04_2016"/>
    <hyperlink ref="S10" location="T03.01.04_2015" display="T03.01.04_2015"/>
    <hyperlink ref="T5" location="T03.01.04_2014" display="T03.01.04_2014"/>
    <hyperlink ref="T6" location="T03.01.04_2013" display="T03.01.04_2013"/>
    <hyperlink ref="T7" location="T03.01.04_2012" display="T03.01.04_2012"/>
    <hyperlink ref="T8" location="T03.01.04_2011" display="T03.01.04_2011"/>
    <hyperlink ref="S143" location="T03.01.04!A1" display="Haut de page"/>
    <hyperlink ref="S74" location="T03.01.04!A1" display="Haut de page"/>
    <hyperlink ref="S5" location="T03.01.04_2020" display="T03.01.04_2020"/>
  </hyperlinks>
  <pageMargins left="0.15748031496062992" right="0.15748031496062992" top="0.74803149606299213" bottom="0.74803149606299213" header="0.31496062992125984" footer="0.31496062992125984"/>
  <pageSetup paperSize="8" orientation="landscape" r:id="rId1"/>
  <ignoredErrors>
    <ignoredError sqref="A758:A76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zoomScaleNormal="100" workbookViewId="0">
      <selection activeCell="Q10" sqref="Q10"/>
    </sheetView>
  </sheetViews>
  <sheetFormatPr baseColWidth="10" defaultRowHeight="13.5" customHeight="1" x14ac:dyDescent="0.25"/>
  <cols>
    <col min="1" max="1" width="44.7109375" style="21" customWidth="1"/>
    <col min="2" max="3" width="10.7109375" style="22" customWidth="1"/>
    <col min="4" max="9" width="10.7109375" style="21" customWidth="1"/>
    <col min="10" max="18" width="10.7109375" style="22" customWidth="1"/>
    <col min="19" max="16384" width="11.42578125" style="22"/>
  </cols>
  <sheetData>
    <row r="1" spans="1:12" s="20" customFormat="1" ht="13.5" customHeight="1" x14ac:dyDescent="0.2">
      <c r="A1" s="239" t="s">
        <v>286</v>
      </c>
      <c r="B1" s="103"/>
      <c r="C1" s="103"/>
      <c r="D1" s="107"/>
      <c r="E1" s="107"/>
      <c r="F1" s="107"/>
      <c r="G1" s="107"/>
      <c r="H1" s="107"/>
      <c r="I1" s="107"/>
      <c r="J1" s="103"/>
    </row>
    <row r="2" spans="1:12" ht="13.5" customHeight="1" x14ac:dyDescent="0.25">
      <c r="A2" s="203" t="s">
        <v>0</v>
      </c>
      <c r="B2" s="25"/>
      <c r="C2" s="25"/>
      <c r="D2" s="25"/>
      <c r="E2" s="25"/>
      <c r="F2" s="25"/>
      <c r="G2" s="337"/>
      <c r="H2" s="337"/>
      <c r="I2" s="337"/>
      <c r="J2" s="337"/>
    </row>
    <row r="3" spans="1:12" ht="13.5" customHeight="1" x14ac:dyDescent="0.25">
      <c r="A3" s="101"/>
      <c r="B3" s="338"/>
      <c r="C3" s="338"/>
      <c r="D3" s="338"/>
      <c r="E3" s="25"/>
      <c r="F3" s="25"/>
      <c r="G3" s="337"/>
      <c r="H3" s="337"/>
      <c r="I3" s="337"/>
      <c r="J3" s="337"/>
    </row>
    <row r="4" spans="1:12" ht="13.5" customHeight="1" x14ac:dyDescent="0.25">
      <c r="A4" s="110"/>
      <c r="B4" s="112">
        <v>2011</v>
      </c>
      <c r="C4" s="111">
        <v>2012</v>
      </c>
      <c r="D4" s="112">
        <v>2013</v>
      </c>
      <c r="E4" s="112">
        <v>2014</v>
      </c>
      <c r="F4" s="224">
        <v>2015</v>
      </c>
      <c r="G4" s="224">
        <v>2016</v>
      </c>
      <c r="H4" s="224">
        <v>2017</v>
      </c>
      <c r="I4" s="224">
        <v>2018</v>
      </c>
      <c r="J4" s="224">
        <v>2019</v>
      </c>
      <c r="K4" s="224">
        <v>2020</v>
      </c>
      <c r="L4" s="224">
        <v>2021</v>
      </c>
    </row>
    <row r="5" spans="1:12" ht="13.5" customHeight="1" x14ac:dyDescent="0.25">
      <c r="A5" s="110"/>
      <c r="B5" s="111"/>
      <c r="C5" s="111"/>
      <c r="D5" s="111"/>
      <c r="E5" s="111"/>
      <c r="F5" s="223"/>
      <c r="G5" s="223"/>
      <c r="H5" s="223"/>
      <c r="I5" s="223"/>
      <c r="J5" s="223"/>
      <c r="K5" s="223"/>
      <c r="L5" s="223"/>
    </row>
    <row r="6" spans="1:12" ht="13.5" customHeight="1" x14ac:dyDescent="0.25">
      <c r="A6" s="102" t="s">
        <v>171</v>
      </c>
      <c r="B6" s="104">
        <v>11282</v>
      </c>
      <c r="C6" s="104">
        <v>11441</v>
      </c>
      <c r="D6" s="104">
        <v>11658</v>
      </c>
      <c r="E6" s="104">
        <v>11961</v>
      </c>
      <c r="F6" s="221">
        <v>12384</v>
      </c>
      <c r="G6" s="221">
        <v>12449</v>
      </c>
      <c r="H6" s="229">
        <v>12748</v>
      </c>
      <c r="I6" s="229">
        <v>12881</v>
      </c>
      <c r="J6" s="229">
        <v>13214</v>
      </c>
      <c r="K6" s="229">
        <v>13087</v>
      </c>
      <c r="L6" s="229">
        <v>13366</v>
      </c>
    </row>
    <row r="7" spans="1:12" ht="13.5" customHeight="1" x14ac:dyDescent="0.25">
      <c r="A7" s="106" t="s">
        <v>193</v>
      </c>
      <c r="B7" s="230">
        <v>9483</v>
      </c>
      <c r="C7" s="105">
        <v>9625</v>
      </c>
      <c r="D7" s="105">
        <v>9816</v>
      </c>
      <c r="E7" s="105">
        <v>10098</v>
      </c>
      <c r="F7" s="222">
        <v>10472</v>
      </c>
      <c r="G7" s="222">
        <v>10495</v>
      </c>
      <c r="H7" s="230">
        <v>10776</v>
      </c>
      <c r="I7" s="230">
        <v>10864</v>
      </c>
      <c r="J7" s="230">
        <v>11137</v>
      </c>
      <c r="K7" s="230">
        <v>11054</v>
      </c>
      <c r="L7" s="230">
        <v>11265</v>
      </c>
    </row>
    <row r="8" spans="1:12" ht="13.5" customHeight="1" x14ac:dyDescent="0.25">
      <c r="A8" s="106" t="s">
        <v>194</v>
      </c>
      <c r="B8" s="105">
        <v>1404</v>
      </c>
      <c r="C8" s="105">
        <v>1422</v>
      </c>
      <c r="D8" s="105">
        <v>1454</v>
      </c>
      <c r="E8" s="105">
        <v>1490</v>
      </c>
      <c r="F8" s="222">
        <v>1528</v>
      </c>
      <c r="G8" s="222">
        <v>1570</v>
      </c>
      <c r="H8" s="230">
        <v>1575</v>
      </c>
      <c r="I8" s="230">
        <v>1620</v>
      </c>
      <c r="J8" s="230">
        <v>1668</v>
      </c>
      <c r="K8" s="230">
        <v>1632</v>
      </c>
      <c r="L8" s="230">
        <v>1699</v>
      </c>
    </row>
    <row r="9" spans="1:12" ht="13.5" customHeight="1" x14ac:dyDescent="0.25">
      <c r="A9" s="106" t="s">
        <v>195</v>
      </c>
      <c r="B9" s="105">
        <v>356</v>
      </c>
      <c r="C9" s="105">
        <v>352</v>
      </c>
      <c r="D9" s="105">
        <v>345</v>
      </c>
      <c r="E9" s="105">
        <v>326</v>
      </c>
      <c r="F9" s="222">
        <v>332</v>
      </c>
      <c r="G9" s="222">
        <v>327</v>
      </c>
      <c r="H9" s="230">
        <v>342</v>
      </c>
      <c r="I9" s="230">
        <v>343</v>
      </c>
      <c r="J9" s="230">
        <v>355</v>
      </c>
      <c r="K9" s="230">
        <v>350</v>
      </c>
      <c r="L9" s="230">
        <v>347</v>
      </c>
    </row>
    <row r="10" spans="1:12" ht="13.5" customHeight="1" x14ac:dyDescent="0.25">
      <c r="A10" s="106" t="s">
        <v>196</v>
      </c>
      <c r="B10" s="230">
        <v>39</v>
      </c>
      <c r="C10" s="105">
        <v>42</v>
      </c>
      <c r="D10" s="105">
        <v>43</v>
      </c>
      <c r="E10" s="105">
        <v>47</v>
      </c>
      <c r="F10" s="222">
        <v>52</v>
      </c>
      <c r="G10" s="222">
        <v>57</v>
      </c>
      <c r="H10" s="230">
        <v>55</v>
      </c>
      <c r="I10" s="230">
        <v>54</v>
      </c>
      <c r="J10" s="230">
        <v>54</v>
      </c>
      <c r="K10" s="230">
        <v>51</v>
      </c>
      <c r="L10" s="230">
        <v>55</v>
      </c>
    </row>
    <row r="11" spans="1:12" ht="13.5" customHeight="1" x14ac:dyDescent="0.25">
      <c r="A11" s="240" t="s">
        <v>274</v>
      </c>
      <c r="B11" s="104">
        <v>111409</v>
      </c>
      <c r="C11" s="104">
        <v>113384</v>
      </c>
      <c r="D11" s="104">
        <v>115151</v>
      </c>
      <c r="E11" s="104">
        <v>116251</v>
      </c>
      <c r="F11" s="221">
        <v>117169</v>
      </c>
      <c r="G11" s="221">
        <v>119447</v>
      </c>
      <c r="H11" s="229">
        <v>121589</v>
      </c>
      <c r="I11" s="229">
        <v>123531</v>
      </c>
      <c r="J11" s="229">
        <v>125287</v>
      </c>
      <c r="K11" s="229">
        <v>123588</v>
      </c>
      <c r="L11" s="229">
        <v>127489</v>
      </c>
    </row>
    <row r="12" spans="1:12" ht="13.5" customHeight="1" x14ac:dyDescent="0.25">
      <c r="A12" s="106" t="s">
        <v>193</v>
      </c>
      <c r="B12" s="105">
        <v>22693</v>
      </c>
      <c r="C12" s="105">
        <v>23026</v>
      </c>
      <c r="D12" s="105">
        <v>23311</v>
      </c>
      <c r="E12" s="105">
        <v>23597</v>
      </c>
      <c r="F12" s="222">
        <v>24262</v>
      </c>
      <c r="G12" s="222">
        <v>24377</v>
      </c>
      <c r="H12" s="230">
        <v>24761</v>
      </c>
      <c r="I12" s="230">
        <v>24761</v>
      </c>
      <c r="J12" s="230">
        <v>25009</v>
      </c>
      <c r="K12" s="230">
        <v>25166</v>
      </c>
      <c r="L12" s="230">
        <v>25233</v>
      </c>
    </row>
    <row r="13" spans="1:12" ht="13.5" customHeight="1" x14ac:dyDescent="0.25">
      <c r="A13" s="106" t="s">
        <v>194</v>
      </c>
      <c r="B13" s="105">
        <v>28501</v>
      </c>
      <c r="C13" s="105">
        <v>29038</v>
      </c>
      <c r="D13" s="105">
        <v>29361</v>
      </c>
      <c r="E13" s="105">
        <v>30454</v>
      </c>
      <c r="F13" s="222">
        <v>31408</v>
      </c>
      <c r="G13" s="222">
        <v>32155</v>
      </c>
      <c r="H13" s="230">
        <v>31974</v>
      </c>
      <c r="I13" s="230">
        <v>33407</v>
      </c>
      <c r="J13" s="230">
        <v>34018</v>
      </c>
      <c r="K13" s="230">
        <v>33152</v>
      </c>
      <c r="L13" s="230">
        <v>34932</v>
      </c>
    </row>
    <row r="14" spans="1:12" ht="13.5" customHeight="1" x14ac:dyDescent="0.25">
      <c r="A14" s="106" t="s">
        <v>195</v>
      </c>
      <c r="B14" s="105">
        <v>35664</v>
      </c>
      <c r="C14" s="105">
        <v>35397</v>
      </c>
      <c r="D14" s="105">
        <v>35077</v>
      </c>
      <c r="E14" s="105">
        <v>33347</v>
      </c>
      <c r="F14" s="222">
        <v>34196</v>
      </c>
      <c r="G14" s="222">
        <v>33352</v>
      </c>
      <c r="H14" s="230">
        <v>36035</v>
      </c>
      <c r="I14" s="230">
        <v>36727</v>
      </c>
      <c r="J14" s="230">
        <v>37034</v>
      </c>
      <c r="K14" s="230">
        <v>36735</v>
      </c>
      <c r="L14" s="230">
        <v>36315</v>
      </c>
    </row>
    <row r="15" spans="1:12" ht="13.5" customHeight="1" x14ac:dyDescent="0.25">
      <c r="A15" s="106" t="s">
        <v>196</v>
      </c>
      <c r="B15" s="105">
        <v>24551</v>
      </c>
      <c r="C15" s="105">
        <v>25923</v>
      </c>
      <c r="D15" s="105">
        <v>27402</v>
      </c>
      <c r="E15" s="105">
        <v>28853</v>
      </c>
      <c r="F15" s="222">
        <v>27303</v>
      </c>
      <c r="G15" s="222">
        <v>29563</v>
      </c>
      <c r="H15" s="230">
        <v>28819</v>
      </c>
      <c r="I15" s="230">
        <v>28636</v>
      </c>
      <c r="J15" s="230">
        <v>29226</v>
      </c>
      <c r="K15" s="230">
        <v>28535</v>
      </c>
      <c r="L15" s="230">
        <v>31009</v>
      </c>
    </row>
    <row r="16" spans="1:12" ht="13.5" customHeight="1" x14ac:dyDescent="0.25">
      <c r="A16" s="241" t="s">
        <v>275</v>
      </c>
      <c r="B16" s="104">
        <v>87002.061552000014</v>
      </c>
      <c r="C16" s="104">
        <v>88656.392904099921</v>
      </c>
      <c r="D16" s="104">
        <v>90520.843407000051</v>
      </c>
      <c r="E16" s="104">
        <v>91566.726456699907</v>
      </c>
      <c r="F16" s="221">
        <v>92104.410025799953</v>
      </c>
      <c r="G16" s="221">
        <v>93705.671171100068</v>
      </c>
      <c r="H16" s="229">
        <v>94985.408357100416</v>
      </c>
      <c r="I16" s="229">
        <v>97554.747852600034</v>
      </c>
      <c r="J16" s="229">
        <v>98822.098761599991</v>
      </c>
      <c r="K16" s="229">
        <v>98429</v>
      </c>
      <c r="L16" s="229">
        <v>100487</v>
      </c>
    </row>
    <row r="17" spans="1:20" ht="13.5" customHeight="1" x14ac:dyDescent="0.25">
      <c r="A17" s="106" t="s">
        <v>193</v>
      </c>
      <c r="B17" s="105">
        <v>16764.03622029999</v>
      </c>
      <c r="C17" s="105">
        <v>16965.28383969999</v>
      </c>
      <c r="D17" s="105">
        <v>17160.982890299994</v>
      </c>
      <c r="E17" s="105">
        <v>17459.614112999992</v>
      </c>
      <c r="F17" s="222">
        <v>17782.280541799995</v>
      </c>
      <c r="G17" s="222">
        <v>17944.835815300004</v>
      </c>
      <c r="H17" s="230">
        <v>18091.924668800009</v>
      </c>
      <c r="I17" s="230">
        <v>18276.217985099982</v>
      </c>
      <c r="J17" s="230">
        <v>18459.503946199988</v>
      </c>
      <c r="K17" s="230">
        <v>18667.817580399995</v>
      </c>
      <c r="L17" s="230">
        <v>18536.044875899726</v>
      </c>
    </row>
    <row r="18" spans="1:20" ht="13.5" customHeight="1" x14ac:dyDescent="0.25">
      <c r="A18" s="106" t="s">
        <v>194</v>
      </c>
      <c r="B18" s="105">
        <v>22218.794256499998</v>
      </c>
      <c r="C18" s="105">
        <v>22683.606143000001</v>
      </c>
      <c r="D18" s="105">
        <v>22757.551257899999</v>
      </c>
      <c r="E18" s="105">
        <v>23530.311691600004</v>
      </c>
      <c r="F18" s="222">
        <v>24400.781695500002</v>
      </c>
      <c r="G18" s="222">
        <v>25025.846397599998</v>
      </c>
      <c r="H18" s="230">
        <v>24864.826165999995</v>
      </c>
      <c r="I18" s="230">
        <v>26357.774310000001</v>
      </c>
      <c r="J18" s="230">
        <v>26906.381013400005</v>
      </c>
      <c r="K18" s="230">
        <v>26303.612098400001</v>
      </c>
      <c r="L18" s="230">
        <v>27527.523938200047</v>
      </c>
    </row>
    <row r="19" spans="1:20" ht="13.5" customHeight="1" x14ac:dyDescent="0.25">
      <c r="A19" s="106" t="s">
        <v>195</v>
      </c>
      <c r="B19" s="105">
        <v>27722.519108100001</v>
      </c>
      <c r="C19" s="105">
        <v>27631.871681800003</v>
      </c>
      <c r="D19" s="105">
        <v>27700.056512999996</v>
      </c>
      <c r="E19" s="105">
        <v>26500.261620199999</v>
      </c>
      <c r="F19" s="222">
        <v>27550.454974</v>
      </c>
      <c r="G19" s="222">
        <v>26397.658777800003</v>
      </c>
      <c r="H19" s="230">
        <v>28277.799134699999</v>
      </c>
      <c r="I19" s="230">
        <v>29165.144091299997</v>
      </c>
      <c r="J19" s="230">
        <v>29276.488371200001</v>
      </c>
      <c r="K19" s="230">
        <v>29291.679593000001</v>
      </c>
      <c r="L19" s="230">
        <v>28826.214180800009</v>
      </c>
    </row>
    <row r="20" spans="1:20" ht="13.5" customHeight="1" x14ac:dyDescent="0.25">
      <c r="A20" s="106" t="s">
        <v>196</v>
      </c>
      <c r="B20" s="105">
        <v>20296.711967099996</v>
      </c>
      <c r="C20" s="105">
        <v>21375.631239599999</v>
      </c>
      <c r="D20" s="105">
        <v>22902.2527458</v>
      </c>
      <c r="E20" s="105">
        <v>24076.5390319</v>
      </c>
      <c r="F20" s="222">
        <v>22370.892814500003</v>
      </c>
      <c r="G20" s="222">
        <v>24337.330180399997</v>
      </c>
      <c r="H20" s="230">
        <v>23750.858387599998</v>
      </c>
      <c r="I20" s="230">
        <v>23755.6114662</v>
      </c>
      <c r="J20" s="230">
        <v>24179.725430800001</v>
      </c>
      <c r="K20" s="230">
        <v>24165.540473400004</v>
      </c>
      <c r="L20" s="230">
        <v>25597.210777000008</v>
      </c>
    </row>
    <row r="21" spans="1:20" ht="13.5" customHeight="1" x14ac:dyDescent="0.25">
      <c r="A21" s="101"/>
      <c r="B21" s="108"/>
      <c r="C21" s="108"/>
      <c r="D21" s="108"/>
      <c r="E21" s="108"/>
      <c r="F21" s="101"/>
      <c r="G21" s="22"/>
      <c r="H21" s="22"/>
      <c r="I21" s="22"/>
    </row>
    <row r="22" spans="1:20" ht="13.5" customHeight="1" x14ac:dyDescent="0.25">
      <c r="A22" s="233" t="s">
        <v>276</v>
      </c>
      <c r="B22" s="101"/>
      <c r="C22" s="101"/>
      <c r="D22" s="101"/>
      <c r="E22" s="101"/>
      <c r="F22" s="101"/>
      <c r="G22" s="101"/>
      <c r="H22" s="101"/>
      <c r="I22" s="101"/>
      <c r="J22" s="101"/>
    </row>
    <row r="23" spans="1:20" ht="13.5" customHeight="1" x14ac:dyDescent="0.25">
      <c r="A23" s="225" t="s">
        <v>277</v>
      </c>
      <c r="B23" s="101"/>
      <c r="C23" s="101"/>
      <c r="D23" s="101"/>
      <c r="E23" s="101"/>
      <c r="F23" s="101"/>
      <c r="G23" s="101"/>
      <c r="H23" s="101"/>
      <c r="I23" s="101"/>
      <c r="J23" s="101"/>
    </row>
    <row r="24" spans="1:20" s="202" customFormat="1" ht="13.5" customHeight="1" x14ac:dyDescent="0.25">
      <c r="A24" s="234" t="s">
        <v>206</v>
      </c>
      <c r="B24" s="242"/>
      <c r="C24" s="264"/>
      <c r="D24" s="264"/>
      <c r="E24" s="264"/>
      <c r="F24" s="264"/>
      <c r="G24" s="264"/>
      <c r="H24" s="264"/>
      <c r="I24" s="264"/>
      <c r="J24" s="264"/>
      <c r="K24" s="264"/>
      <c r="L24" s="264"/>
      <c r="M24" s="264"/>
      <c r="N24" s="264"/>
      <c r="O24" s="264"/>
      <c r="P24" s="264"/>
      <c r="Q24" s="264"/>
      <c r="R24" s="151"/>
      <c r="S24" s="24"/>
      <c r="T24" s="132"/>
    </row>
    <row r="25" spans="1:20" ht="13.5" customHeight="1" x14ac:dyDescent="0.25">
      <c r="A25" s="227" t="s">
        <v>268</v>
      </c>
      <c r="B25" s="113"/>
      <c r="C25" s="113"/>
      <c r="D25" s="109"/>
      <c r="E25" s="109"/>
      <c r="F25" s="109"/>
      <c r="G25" s="109"/>
      <c r="H25" s="109"/>
      <c r="I25" s="109"/>
      <c r="J25" s="101"/>
    </row>
    <row r="26" spans="1:20" ht="13.5" customHeight="1" x14ac:dyDescent="0.25">
      <c r="A26" s="235" t="s">
        <v>229</v>
      </c>
      <c r="J26" s="101"/>
    </row>
    <row r="27" spans="1:20" ht="13.5" customHeight="1" x14ac:dyDescent="0.25">
      <c r="A27" s="228"/>
    </row>
    <row r="28" spans="1:20" ht="13.5" customHeight="1" x14ac:dyDescent="0.25">
      <c r="A28" s="243" t="s">
        <v>273</v>
      </c>
    </row>
    <row r="29" spans="1:20" ht="13.5" customHeight="1" x14ac:dyDescent="0.25">
      <c r="E29" s="22"/>
      <c r="F29" s="22"/>
      <c r="G29" s="22"/>
      <c r="H29" s="22"/>
      <c r="I29" s="22"/>
    </row>
    <row r="30" spans="1:20" ht="13.5" customHeight="1" x14ac:dyDescent="0.25">
      <c r="B30" s="21"/>
      <c r="C30" s="21"/>
      <c r="H30" s="22"/>
      <c r="I30" s="22"/>
    </row>
    <row r="31" spans="1:20" ht="13.5" customHeight="1" x14ac:dyDescent="0.25">
      <c r="B31" s="21"/>
      <c r="C31" s="21"/>
      <c r="H31" s="22"/>
      <c r="I31" s="22"/>
    </row>
    <row r="32" spans="1:20" ht="13.5" customHeight="1" x14ac:dyDescent="0.25">
      <c r="B32" s="21"/>
      <c r="C32" s="21"/>
      <c r="H32" s="22"/>
      <c r="I32" s="22"/>
    </row>
    <row r="33" spans="2:9" ht="13.5" customHeight="1" x14ac:dyDescent="0.25">
      <c r="B33" s="21"/>
      <c r="C33" s="21"/>
      <c r="H33" s="22"/>
      <c r="I33" s="22"/>
    </row>
  </sheetData>
  <pageMargins left="0.53" right="0.23"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O24" sqref="O24"/>
    </sheetView>
  </sheetViews>
  <sheetFormatPr baseColWidth="10" defaultRowHeight="15" x14ac:dyDescent="0.25"/>
  <cols>
    <col min="1" max="1" width="26.7109375" customWidth="1"/>
    <col min="2" max="5" width="12.7109375" customWidth="1"/>
    <col min="9" max="12" width="11.42578125" style="242"/>
  </cols>
  <sheetData>
    <row r="1" spans="1:14" ht="15.75" x14ac:dyDescent="0.25">
      <c r="A1" s="226" t="s">
        <v>246</v>
      </c>
      <c r="B1" s="114"/>
      <c r="C1" s="114"/>
      <c r="D1" s="114"/>
      <c r="E1" s="114"/>
      <c r="F1" s="114"/>
      <c r="G1" s="114"/>
      <c r="H1" s="25"/>
      <c r="I1" s="25"/>
      <c r="J1" s="25"/>
      <c r="K1" s="25"/>
      <c r="L1" s="25"/>
    </row>
    <row r="2" spans="1:14" x14ac:dyDescent="0.25">
      <c r="A2" s="115" t="s">
        <v>0</v>
      </c>
      <c r="B2" s="114"/>
      <c r="C2" s="114"/>
      <c r="D2" s="114"/>
      <c r="E2" s="114"/>
      <c r="F2" s="114"/>
      <c r="G2" s="114"/>
    </row>
    <row r="4" spans="1:14" x14ac:dyDescent="0.25">
      <c r="A4" s="117"/>
      <c r="B4" s="123">
        <v>2011</v>
      </c>
      <c r="C4" s="124">
        <v>2012</v>
      </c>
      <c r="D4" s="123">
        <v>2013</v>
      </c>
      <c r="E4" s="124">
        <v>2014</v>
      </c>
      <c r="F4" s="231">
        <v>2015</v>
      </c>
      <c r="G4" s="231">
        <v>2016</v>
      </c>
      <c r="H4" s="231">
        <v>2017</v>
      </c>
      <c r="I4" s="231">
        <v>2018</v>
      </c>
      <c r="J4" s="231">
        <v>2019</v>
      </c>
      <c r="K4" s="231">
        <v>2020</v>
      </c>
      <c r="L4" s="231">
        <v>2021</v>
      </c>
    </row>
    <row r="5" spans="1:14" x14ac:dyDescent="0.25">
      <c r="A5" s="116" t="s">
        <v>171</v>
      </c>
      <c r="B5" s="118">
        <v>11282</v>
      </c>
      <c r="C5" s="229">
        <v>11441</v>
      </c>
      <c r="D5" s="229">
        <v>11658</v>
      </c>
      <c r="E5" s="229">
        <v>11961</v>
      </c>
      <c r="F5" s="229">
        <v>12384</v>
      </c>
      <c r="G5" s="229">
        <v>12449</v>
      </c>
      <c r="H5" s="229">
        <v>12748</v>
      </c>
      <c r="I5" s="229">
        <v>12881</v>
      </c>
      <c r="J5" s="229">
        <v>13214</v>
      </c>
      <c r="K5" s="229">
        <v>13087</v>
      </c>
      <c r="L5" s="229">
        <v>13366</v>
      </c>
    </row>
    <row r="6" spans="1:14" x14ac:dyDescent="0.25">
      <c r="A6" s="120" t="s">
        <v>174</v>
      </c>
      <c r="B6" s="119">
        <v>5109</v>
      </c>
      <c r="C6" s="119">
        <v>5213</v>
      </c>
      <c r="D6" s="119">
        <v>5310</v>
      </c>
      <c r="E6" s="119">
        <v>5587</v>
      </c>
      <c r="F6" s="230">
        <v>5903</v>
      </c>
      <c r="G6" s="230">
        <v>5910</v>
      </c>
      <c r="H6" s="230">
        <v>6172</v>
      </c>
      <c r="I6" s="230">
        <v>6265</v>
      </c>
      <c r="J6" s="230">
        <v>6565</v>
      </c>
      <c r="K6" s="230">
        <v>6415</v>
      </c>
      <c r="L6" s="230">
        <v>6645</v>
      </c>
      <c r="N6" s="306"/>
    </row>
    <row r="7" spans="1:14" x14ac:dyDescent="0.25">
      <c r="A7" s="121">
        <v>2</v>
      </c>
      <c r="B7" s="119">
        <v>1379</v>
      </c>
      <c r="C7" s="119">
        <v>1388</v>
      </c>
      <c r="D7" s="119">
        <v>1435</v>
      </c>
      <c r="E7" s="119">
        <v>1430</v>
      </c>
      <c r="F7" s="230">
        <v>1460</v>
      </c>
      <c r="G7" s="230">
        <v>1425</v>
      </c>
      <c r="H7" s="230">
        <v>1476</v>
      </c>
      <c r="I7" s="230">
        <v>1452</v>
      </c>
      <c r="J7" s="230">
        <v>1427</v>
      </c>
      <c r="K7" s="230">
        <v>1429</v>
      </c>
      <c r="L7" s="230">
        <v>1470</v>
      </c>
      <c r="N7" s="306"/>
    </row>
    <row r="8" spans="1:14" x14ac:dyDescent="0.25">
      <c r="A8" s="120" t="s">
        <v>175</v>
      </c>
      <c r="B8" s="119">
        <v>1495</v>
      </c>
      <c r="C8" s="119">
        <v>1530</v>
      </c>
      <c r="D8" s="119">
        <v>1559</v>
      </c>
      <c r="E8" s="119">
        <v>1576</v>
      </c>
      <c r="F8" s="230">
        <v>1555</v>
      </c>
      <c r="G8" s="230">
        <v>1591</v>
      </c>
      <c r="H8" s="230">
        <v>1539</v>
      </c>
      <c r="I8" s="230">
        <v>1614</v>
      </c>
      <c r="J8" s="230">
        <v>1581</v>
      </c>
      <c r="K8" s="230">
        <v>1647</v>
      </c>
      <c r="L8" s="230">
        <v>1587</v>
      </c>
      <c r="N8" s="306"/>
    </row>
    <row r="9" spans="1:14" x14ac:dyDescent="0.25">
      <c r="A9" s="120" t="s">
        <v>176</v>
      </c>
      <c r="B9" s="119">
        <v>1500</v>
      </c>
      <c r="C9" s="119">
        <v>1494</v>
      </c>
      <c r="D9" s="119">
        <v>1512</v>
      </c>
      <c r="E9" s="119">
        <v>1505</v>
      </c>
      <c r="F9" s="230">
        <v>1554</v>
      </c>
      <c r="G9" s="230">
        <v>1569</v>
      </c>
      <c r="H9" s="230">
        <v>1589</v>
      </c>
      <c r="I9" s="230">
        <v>1533</v>
      </c>
      <c r="J9" s="230">
        <v>1564</v>
      </c>
      <c r="K9" s="230">
        <v>1563</v>
      </c>
      <c r="L9" s="230">
        <v>1563</v>
      </c>
      <c r="N9" s="306"/>
    </row>
    <row r="10" spans="1:14" x14ac:dyDescent="0.25">
      <c r="A10" s="120" t="s">
        <v>177</v>
      </c>
      <c r="B10" s="119">
        <v>838</v>
      </c>
      <c r="C10" s="119">
        <v>847</v>
      </c>
      <c r="D10" s="119">
        <v>882</v>
      </c>
      <c r="E10" s="119">
        <v>888</v>
      </c>
      <c r="F10" s="230">
        <v>910</v>
      </c>
      <c r="G10" s="230">
        <v>927</v>
      </c>
      <c r="H10" s="230">
        <v>932</v>
      </c>
      <c r="I10" s="230">
        <v>948</v>
      </c>
      <c r="J10" s="230">
        <v>986</v>
      </c>
      <c r="K10" s="230">
        <v>959</v>
      </c>
      <c r="L10" s="230">
        <v>999</v>
      </c>
      <c r="N10" s="306"/>
    </row>
    <row r="11" spans="1:14" x14ac:dyDescent="0.25">
      <c r="A11" s="120" t="s">
        <v>178</v>
      </c>
      <c r="B11" s="119">
        <v>566</v>
      </c>
      <c r="C11" s="119">
        <v>575</v>
      </c>
      <c r="D11" s="119">
        <v>572</v>
      </c>
      <c r="E11" s="119">
        <v>602</v>
      </c>
      <c r="F11" s="230">
        <v>618</v>
      </c>
      <c r="G11" s="230">
        <v>643</v>
      </c>
      <c r="H11" s="230">
        <v>643</v>
      </c>
      <c r="I11" s="230">
        <v>672</v>
      </c>
      <c r="J11" s="230">
        <v>682</v>
      </c>
      <c r="K11" s="230">
        <v>673</v>
      </c>
      <c r="L11" s="230">
        <v>700</v>
      </c>
      <c r="N11" s="306"/>
    </row>
    <row r="12" spans="1:14" x14ac:dyDescent="0.25">
      <c r="A12" s="120" t="s">
        <v>179</v>
      </c>
      <c r="B12" s="119">
        <v>211</v>
      </c>
      <c r="C12" s="119">
        <v>210</v>
      </c>
      <c r="D12" s="119">
        <v>210</v>
      </c>
      <c r="E12" s="119">
        <v>197</v>
      </c>
      <c r="F12" s="230">
        <v>203</v>
      </c>
      <c r="G12" s="230">
        <v>201</v>
      </c>
      <c r="H12" s="230">
        <v>207</v>
      </c>
      <c r="I12" s="230">
        <v>200</v>
      </c>
      <c r="J12" s="230">
        <v>211</v>
      </c>
      <c r="K12" s="230">
        <v>208</v>
      </c>
      <c r="L12" s="230">
        <v>211</v>
      </c>
      <c r="N12" s="306"/>
    </row>
    <row r="13" spans="1:14" x14ac:dyDescent="0.25">
      <c r="A13" s="120" t="s">
        <v>180</v>
      </c>
      <c r="B13" s="119">
        <v>125</v>
      </c>
      <c r="C13" s="119">
        <v>123</v>
      </c>
      <c r="D13" s="119">
        <v>112</v>
      </c>
      <c r="E13" s="119">
        <v>105</v>
      </c>
      <c r="F13" s="230">
        <v>106</v>
      </c>
      <c r="G13" s="230">
        <v>108</v>
      </c>
      <c r="H13" s="230">
        <v>108</v>
      </c>
      <c r="I13" s="230">
        <v>111</v>
      </c>
      <c r="J13" s="230">
        <v>114</v>
      </c>
      <c r="K13" s="230">
        <v>111</v>
      </c>
      <c r="L13" s="230">
        <v>100</v>
      </c>
      <c r="N13" s="306"/>
    </row>
    <row r="14" spans="1:14" x14ac:dyDescent="0.25">
      <c r="A14" s="120" t="s">
        <v>181</v>
      </c>
      <c r="B14" s="119">
        <v>20</v>
      </c>
      <c r="C14" s="119">
        <v>19</v>
      </c>
      <c r="D14" s="119">
        <v>23</v>
      </c>
      <c r="E14" s="119">
        <v>24</v>
      </c>
      <c r="F14" s="230">
        <v>23</v>
      </c>
      <c r="G14" s="230">
        <v>18</v>
      </c>
      <c r="H14" s="230">
        <v>27</v>
      </c>
      <c r="I14" s="230">
        <v>32</v>
      </c>
      <c r="J14" s="230">
        <v>30</v>
      </c>
      <c r="K14" s="230">
        <v>31</v>
      </c>
      <c r="L14" s="230">
        <v>36</v>
      </c>
      <c r="N14" s="306"/>
    </row>
    <row r="15" spans="1:14" x14ac:dyDescent="0.25">
      <c r="A15" s="120" t="s">
        <v>182</v>
      </c>
      <c r="B15" s="119">
        <v>30</v>
      </c>
      <c r="C15" s="119">
        <v>31</v>
      </c>
      <c r="D15" s="119">
        <v>31</v>
      </c>
      <c r="E15" s="119">
        <v>35</v>
      </c>
      <c r="F15" s="230">
        <v>38</v>
      </c>
      <c r="G15" s="230">
        <v>43</v>
      </c>
      <c r="H15" s="230">
        <v>43</v>
      </c>
      <c r="I15" s="230">
        <v>42</v>
      </c>
      <c r="J15" s="230">
        <v>39</v>
      </c>
      <c r="K15" s="230">
        <v>37</v>
      </c>
      <c r="L15" s="230">
        <v>36</v>
      </c>
      <c r="N15" s="306"/>
    </row>
    <row r="16" spans="1:14" x14ac:dyDescent="0.25">
      <c r="A16" s="120" t="s">
        <v>228</v>
      </c>
      <c r="B16" s="119">
        <v>9</v>
      </c>
      <c r="C16" s="230">
        <v>11</v>
      </c>
      <c r="D16" s="230">
        <v>12</v>
      </c>
      <c r="E16" s="230">
        <v>12</v>
      </c>
      <c r="F16" s="230">
        <v>14</v>
      </c>
      <c r="G16" s="230">
        <v>14</v>
      </c>
      <c r="H16" s="230">
        <v>12</v>
      </c>
      <c r="I16" s="230">
        <v>12</v>
      </c>
      <c r="J16" s="230">
        <v>15</v>
      </c>
      <c r="K16" s="230">
        <v>14</v>
      </c>
      <c r="L16" s="230">
        <v>19</v>
      </c>
      <c r="N16" s="306"/>
    </row>
    <row r="17" spans="1:14" x14ac:dyDescent="0.25">
      <c r="A17" s="237" t="s">
        <v>213</v>
      </c>
      <c r="B17" s="118">
        <v>111409</v>
      </c>
      <c r="C17" s="229">
        <v>113384</v>
      </c>
      <c r="D17" s="229">
        <v>115151</v>
      </c>
      <c r="E17" s="229">
        <v>116251</v>
      </c>
      <c r="F17" s="229">
        <v>117169</v>
      </c>
      <c r="G17" s="229">
        <v>119447</v>
      </c>
      <c r="H17" s="229">
        <v>121589</v>
      </c>
      <c r="I17" s="229">
        <v>123531</v>
      </c>
      <c r="J17" s="229">
        <v>125287</v>
      </c>
      <c r="K17" s="229">
        <v>123588</v>
      </c>
      <c r="L17" s="229">
        <v>127489</v>
      </c>
      <c r="N17" s="306"/>
    </row>
    <row r="18" spans="1:14" x14ac:dyDescent="0.25">
      <c r="A18" s="120" t="s">
        <v>174</v>
      </c>
      <c r="B18" s="119">
        <v>5109</v>
      </c>
      <c r="C18" s="119">
        <v>5213</v>
      </c>
      <c r="D18" s="119">
        <v>5310</v>
      </c>
      <c r="E18" s="119">
        <v>5587</v>
      </c>
      <c r="F18" s="230">
        <v>5903</v>
      </c>
      <c r="G18" s="230">
        <v>5910</v>
      </c>
      <c r="H18" s="230">
        <v>6172</v>
      </c>
      <c r="I18" s="230">
        <v>6265</v>
      </c>
      <c r="J18" s="230">
        <v>6565</v>
      </c>
      <c r="K18" s="230">
        <v>6415</v>
      </c>
      <c r="L18" s="230">
        <v>6645</v>
      </c>
    </row>
    <row r="19" spans="1:14" x14ac:dyDescent="0.25">
      <c r="A19" s="121">
        <v>2</v>
      </c>
      <c r="B19" s="119">
        <v>2758</v>
      </c>
      <c r="C19" s="119">
        <v>2776</v>
      </c>
      <c r="D19" s="119">
        <v>2870</v>
      </c>
      <c r="E19" s="119">
        <v>2860</v>
      </c>
      <c r="F19" s="230">
        <v>2920</v>
      </c>
      <c r="G19" s="230">
        <v>2850</v>
      </c>
      <c r="H19" s="230">
        <v>2952</v>
      </c>
      <c r="I19" s="230">
        <v>2904</v>
      </c>
      <c r="J19" s="230">
        <v>2854</v>
      </c>
      <c r="K19" s="230">
        <v>2858</v>
      </c>
      <c r="L19" s="230">
        <v>2940</v>
      </c>
    </row>
    <row r="20" spans="1:14" x14ac:dyDescent="0.25">
      <c r="A20" s="120" t="s">
        <v>175</v>
      </c>
      <c r="B20" s="119">
        <v>5095</v>
      </c>
      <c r="C20" s="119">
        <v>5255</v>
      </c>
      <c r="D20" s="119">
        <v>5328</v>
      </c>
      <c r="E20" s="119">
        <v>5396</v>
      </c>
      <c r="F20" s="230">
        <v>5313</v>
      </c>
      <c r="G20" s="230">
        <v>5428</v>
      </c>
      <c r="H20" s="230">
        <v>5275</v>
      </c>
      <c r="I20" s="230">
        <v>5544</v>
      </c>
      <c r="J20" s="230">
        <v>5385</v>
      </c>
      <c r="K20" s="230">
        <v>5648</v>
      </c>
      <c r="L20" s="230">
        <v>5435</v>
      </c>
    </row>
    <row r="21" spans="1:14" x14ac:dyDescent="0.25">
      <c r="A21" s="120" t="s">
        <v>176</v>
      </c>
      <c r="B21" s="119">
        <v>9731</v>
      </c>
      <c r="C21" s="119">
        <v>9782</v>
      </c>
      <c r="D21" s="119">
        <v>9803</v>
      </c>
      <c r="E21" s="119">
        <v>9754</v>
      </c>
      <c r="F21" s="230">
        <v>10126</v>
      </c>
      <c r="G21" s="230">
        <v>10189</v>
      </c>
      <c r="H21" s="230">
        <v>10362</v>
      </c>
      <c r="I21" s="230">
        <v>10048</v>
      </c>
      <c r="J21" s="230">
        <v>10205</v>
      </c>
      <c r="K21" s="230">
        <v>10245</v>
      </c>
      <c r="L21" s="230">
        <v>10213</v>
      </c>
    </row>
    <row r="22" spans="1:14" x14ac:dyDescent="0.25">
      <c r="A22" s="120" t="s">
        <v>177</v>
      </c>
      <c r="B22" s="119">
        <v>11398</v>
      </c>
      <c r="C22" s="119">
        <v>11332</v>
      </c>
      <c r="D22" s="119">
        <v>11898</v>
      </c>
      <c r="E22" s="119">
        <v>12005</v>
      </c>
      <c r="F22" s="230">
        <v>12340</v>
      </c>
      <c r="G22" s="230">
        <v>12553</v>
      </c>
      <c r="H22" s="230">
        <v>12618</v>
      </c>
      <c r="I22" s="230">
        <v>12752</v>
      </c>
      <c r="J22" s="230">
        <v>13266</v>
      </c>
      <c r="K22" s="230">
        <v>12891</v>
      </c>
      <c r="L22" s="230">
        <v>13390</v>
      </c>
    </row>
    <row r="23" spans="1:14" x14ac:dyDescent="0.25">
      <c r="A23" s="120" t="s">
        <v>178</v>
      </c>
      <c r="B23" s="119">
        <v>17103</v>
      </c>
      <c r="C23" s="119">
        <v>17706</v>
      </c>
      <c r="D23" s="119">
        <v>17463</v>
      </c>
      <c r="E23" s="119">
        <v>18449</v>
      </c>
      <c r="F23" s="230">
        <v>19068</v>
      </c>
      <c r="G23" s="230">
        <v>19602</v>
      </c>
      <c r="H23" s="230">
        <v>19356</v>
      </c>
      <c r="I23" s="230">
        <v>20655</v>
      </c>
      <c r="J23" s="230">
        <v>20752</v>
      </c>
      <c r="K23" s="230">
        <v>20261</v>
      </c>
      <c r="L23" s="230">
        <v>21542</v>
      </c>
    </row>
    <row r="24" spans="1:14" x14ac:dyDescent="0.25">
      <c r="A24" s="120" t="s">
        <v>179</v>
      </c>
      <c r="B24" s="119">
        <v>14273</v>
      </c>
      <c r="C24" s="119">
        <v>14229</v>
      </c>
      <c r="D24" s="119">
        <v>14310</v>
      </c>
      <c r="E24" s="119">
        <v>13410</v>
      </c>
      <c r="F24" s="230">
        <v>13953</v>
      </c>
      <c r="G24" s="230">
        <v>13806</v>
      </c>
      <c r="H24" s="230">
        <v>14360</v>
      </c>
      <c r="I24" s="230">
        <v>13920</v>
      </c>
      <c r="J24" s="230">
        <v>14508</v>
      </c>
      <c r="K24" s="230">
        <v>14386</v>
      </c>
      <c r="L24" s="230">
        <v>14530</v>
      </c>
    </row>
    <row r="25" spans="1:14" x14ac:dyDescent="0.25">
      <c r="A25" s="120" t="s">
        <v>180</v>
      </c>
      <c r="B25" s="119">
        <v>16983</v>
      </c>
      <c r="C25" s="119">
        <v>16976</v>
      </c>
      <c r="D25" s="119">
        <v>15709</v>
      </c>
      <c r="E25" s="119">
        <v>14623</v>
      </c>
      <c r="F25" s="230">
        <v>15128</v>
      </c>
      <c r="G25" s="230">
        <v>15538</v>
      </c>
      <c r="H25" s="230">
        <v>15686</v>
      </c>
      <c r="I25" s="230">
        <v>15736</v>
      </c>
      <c r="J25" s="230">
        <v>15822</v>
      </c>
      <c r="K25" s="230">
        <v>15354</v>
      </c>
      <c r="L25" s="230">
        <v>13811</v>
      </c>
    </row>
    <row r="26" spans="1:14" x14ac:dyDescent="0.25">
      <c r="A26" s="120" t="s">
        <v>181</v>
      </c>
      <c r="B26" s="119">
        <v>4408</v>
      </c>
      <c r="C26" s="119">
        <v>4192</v>
      </c>
      <c r="D26" s="119">
        <v>5058</v>
      </c>
      <c r="E26" s="119">
        <v>5314</v>
      </c>
      <c r="F26" s="230">
        <v>5115</v>
      </c>
      <c r="G26" s="230">
        <v>4008</v>
      </c>
      <c r="H26" s="230">
        <v>5989</v>
      </c>
      <c r="I26" s="230">
        <v>7071</v>
      </c>
      <c r="J26" s="230">
        <v>6704</v>
      </c>
      <c r="K26" s="230">
        <v>6995</v>
      </c>
      <c r="L26" s="230">
        <v>7974</v>
      </c>
    </row>
    <row r="27" spans="1:14" x14ac:dyDescent="0.25">
      <c r="A27" s="120" t="s">
        <v>182</v>
      </c>
      <c r="B27" s="119">
        <v>10317</v>
      </c>
      <c r="C27" s="119">
        <v>10185</v>
      </c>
      <c r="D27" s="119">
        <v>10620</v>
      </c>
      <c r="E27" s="119">
        <v>11735</v>
      </c>
      <c r="F27" s="230">
        <v>12885</v>
      </c>
      <c r="G27" s="230">
        <v>14230</v>
      </c>
      <c r="H27" s="230">
        <v>14766</v>
      </c>
      <c r="I27" s="230">
        <v>14533</v>
      </c>
      <c r="J27" s="230">
        <v>12957</v>
      </c>
      <c r="K27" s="230">
        <v>12675</v>
      </c>
      <c r="L27" s="230">
        <v>12155</v>
      </c>
    </row>
    <row r="28" spans="1:14" x14ac:dyDescent="0.25">
      <c r="A28" s="120" t="s">
        <v>228</v>
      </c>
      <c r="B28" s="119">
        <v>14234</v>
      </c>
      <c r="C28" s="230">
        <v>15738</v>
      </c>
      <c r="D28" s="230">
        <v>16782</v>
      </c>
      <c r="E28" s="230">
        <v>17118</v>
      </c>
      <c r="F28" s="230">
        <v>14418</v>
      </c>
      <c r="G28" s="230">
        <v>15333</v>
      </c>
      <c r="H28" s="230">
        <v>14053</v>
      </c>
      <c r="I28" s="230">
        <v>14103</v>
      </c>
      <c r="J28" s="230">
        <v>16269</v>
      </c>
      <c r="K28" s="230">
        <v>15860</v>
      </c>
      <c r="L28" s="230">
        <v>18854</v>
      </c>
    </row>
    <row r="29" spans="1:14" x14ac:dyDescent="0.25">
      <c r="A29" s="238" t="s">
        <v>283</v>
      </c>
      <c r="B29" s="118">
        <v>87002.061552000057</v>
      </c>
      <c r="C29" s="229">
        <v>88656.392904100067</v>
      </c>
      <c r="D29" s="229">
        <v>90520.843407000051</v>
      </c>
      <c r="E29" s="229">
        <v>91566.726456700068</v>
      </c>
      <c r="F29" s="229">
        <v>92104.41002580004</v>
      </c>
      <c r="G29" s="229">
        <v>93705.671171099981</v>
      </c>
      <c r="H29" s="229">
        <v>94985.408357100008</v>
      </c>
      <c r="I29" s="229">
        <v>97554.747852600034</v>
      </c>
      <c r="J29" s="229">
        <v>98822.09876160002</v>
      </c>
      <c r="K29" s="229">
        <v>98429</v>
      </c>
      <c r="L29" s="229">
        <v>100487</v>
      </c>
    </row>
    <row r="30" spans="1:14" x14ac:dyDescent="0.25">
      <c r="A30" s="120" t="s">
        <v>174</v>
      </c>
      <c r="B30" s="119">
        <v>3589.5103607000528</v>
      </c>
      <c r="C30" s="119">
        <v>3647.5419675000462</v>
      </c>
      <c r="D30" s="119">
        <v>3660.6458530000455</v>
      </c>
      <c r="E30" s="119">
        <v>3866.5640292000548</v>
      </c>
      <c r="F30" s="230">
        <v>4042.1177636000493</v>
      </c>
      <c r="G30" s="230">
        <v>4073.0329400999667</v>
      </c>
      <c r="H30" s="230">
        <v>4217.8897505999985</v>
      </c>
      <c r="I30" s="230">
        <v>4345.0388208000368</v>
      </c>
      <c r="J30" s="230">
        <v>4542.1837825000357</v>
      </c>
      <c r="K30" s="230">
        <v>4411.3738270999402</v>
      </c>
      <c r="L30" s="230">
        <v>4511.6553125999953</v>
      </c>
    </row>
    <row r="31" spans="1:14" x14ac:dyDescent="0.25">
      <c r="A31" s="121">
        <v>2</v>
      </c>
      <c r="B31" s="119">
        <v>2024.6464455999972</v>
      </c>
      <c r="C31" s="119">
        <v>2055.1323689999981</v>
      </c>
      <c r="D31" s="119">
        <v>2121.1357989999974</v>
      </c>
      <c r="E31" s="119">
        <v>2120.0663552999977</v>
      </c>
      <c r="F31" s="230">
        <v>2139.653500899994</v>
      </c>
      <c r="G31" s="230">
        <v>2100.3064143999977</v>
      </c>
      <c r="H31" s="230">
        <v>2146.336122100005</v>
      </c>
      <c r="I31" s="230">
        <v>2137.637950400002</v>
      </c>
      <c r="J31" s="230">
        <v>2122.4820861999933</v>
      </c>
      <c r="K31" s="230">
        <v>2130.3697045999911</v>
      </c>
      <c r="L31" s="230">
        <v>2170.7678574000056</v>
      </c>
    </row>
    <row r="32" spans="1:14" x14ac:dyDescent="0.25">
      <c r="A32" s="120" t="s">
        <v>175</v>
      </c>
      <c r="B32" s="119">
        <v>3772.8375368000006</v>
      </c>
      <c r="C32" s="119">
        <v>3848.9091811999988</v>
      </c>
      <c r="D32" s="119">
        <v>3901.8528170000013</v>
      </c>
      <c r="E32" s="119">
        <v>3987.9026538000053</v>
      </c>
      <c r="F32" s="230">
        <v>3910.4497437000077</v>
      </c>
      <c r="G32" s="230">
        <v>3996.9496889000084</v>
      </c>
      <c r="H32" s="230">
        <v>3888.3902905999939</v>
      </c>
      <c r="I32" s="230">
        <v>4113.0741068000052</v>
      </c>
      <c r="J32" s="230">
        <v>4023.5309778999876</v>
      </c>
      <c r="K32" s="230">
        <v>4252.1560279999985</v>
      </c>
      <c r="L32" s="230">
        <v>4023.3167810999958</v>
      </c>
    </row>
    <row r="33" spans="1:12" x14ac:dyDescent="0.25">
      <c r="A33" s="120" t="s">
        <v>176</v>
      </c>
      <c r="B33" s="119">
        <v>7377.0418772000003</v>
      </c>
      <c r="C33" s="119">
        <v>7413.7003219999988</v>
      </c>
      <c r="D33" s="119">
        <v>7477.3484212999838</v>
      </c>
      <c r="E33" s="119">
        <v>7485.0810747000032</v>
      </c>
      <c r="F33" s="230">
        <v>7690.0595335999897</v>
      </c>
      <c r="G33" s="230">
        <v>7774.5467718999971</v>
      </c>
      <c r="H33" s="230">
        <v>7839.3085055000092</v>
      </c>
      <c r="I33" s="230">
        <v>7680.4671071000002</v>
      </c>
      <c r="J33" s="230">
        <v>7771.3070995999869</v>
      </c>
      <c r="K33" s="230">
        <v>7873.9180206999908</v>
      </c>
      <c r="L33" s="230">
        <v>7830.3049247999943</v>
      </c>
    </row>
    <row r="34" spans="1:12" x14ac:dyDescent="0.25">
      <c r="A34" s="120" t="s">
        <v>177</v>
      </c>
      <c r="B34" s="119">
        <v>8859.3008316000032</v>
      </c>
      <c r="C34" s="119">
        <v>8839.7699718000003</v>
      </c>
      <c r="D34" s="119">
        <v>9241.7557294000162</v>
      </c>
      <c r="E34" s="119">
        <v>9281.3056037000006</v>
      </c>
      <c r="F34" s="230">
        <v>9591.9125444000074</v>
      </c>
      <c r="G34" s="230">
        <v>9701.4468967000121</v>
      </c>
      <c r="H34" s="230">
        <v>9760.1273176999985</v>
      </c>
      <c r="I34" s="230">
        <v>10034.274934099994</v>
      </c>
      <c r="J34" s="230">
        <v>10376.176220700017</v>
      </c>
      <c r="K34" s="230">
        <v>10185.618678800009</v>
      </c>
      <c r="L34" s="230">
        <v>10414.056847800008</v>
      </c>
    </row>
    <row r="35" spans="1:12" x14ac:dyDescent="0.25">
      <c r="A35" s="120" t="s">
        <v>178</v>
      </c>
      <c r="B35" s="119">
        <v>13359.493424900011</v>
      </c>
      <c r="C35" s="119">
        <v>13843.836171200015</v>
      </c>
      <c r="D35" s="119">
        <v>13515.795528500001</v>
      </c>
      <c r="E35" s="119">
        <v>14249.00608789999</v>
      </c>
      <c r="F35" s="230">
        <v>14808.869151099994</v>
      </c>
      <c r="G35" s="230">
        <v>15324.399500900008</v>
      </c>
      <c r="H35" s="230">
        <v>15104.69884830001</v>
      </c>
      <c r="I35" s="230">
        <v>16323.499375899988</v>
      </c>
      <c r="J35" s="230">
        <v>16530.204792699999</v>
      </c>
      <c r="K35" s="230">
        <v>16117.993419600003</v>
      </c>
      <c r="L35" s="230">
        <v>17113.467090399979</v>
      </c>
    </row>
    <row r="36" spans="1:12" x14ac:dyDescent="0.25">
      <c r="A36" s="120" t="s">
        <v>179</v>
      </c>
      <c r="B36" s="119">
        <v>11077.766669399998</v>
      </c>
      <c r="C36" s="119">
        <v>11074.955756700001</v>
      </c>
      <c r="D36" s="119">
        <v>11186.803162100008</v>
      </c>
      <c r="E36" s="119">
        <v>10687.425109199996</v>
      </c>
      <c r="F36" s="230">
        <v>11142.838903899998</v>
      </c>
      <c r="G36" s="230">
        <v>10718.308649899993</v>
      </c>
      <c r="H36" s="230">
        <v>11016.699919300001</v>
      </c>
      <c r="I36" s="230">
        <v>10798.081631400002</v>
      </c>
      <c r="J36" s="230">
        <v>11218.206943899995</v>
      </c>
      <c r="K36" s="230">
        <v>11432.468862800004</v>
      </c>
      <c r="L36" s="230">
        <v>11456.444678800008</v>
      </c>
    </row>
    <row r="37" spans="1:12" x14ac:dyDescent="0.25">
      <c r="A37" s="120" t="s">
        <v>180</v>
      </c>
      <c r="B37" s="119">
        <v>13568.878043799994</v>
      </c>
      <c r="C37" s="119">
        <v>13517.892445199997</v>
      </c>
      <c r="D37" s="119">
        <v>12624.400542500003</v>
      </c>
      <c r="E37" s="119">
        <v>11799.661336599998</v>
      </c>
      <c r="F37" s="230">
        <v>12197.463742900001</v>
      </c>
      <c r="G37" s="230">
        <v>12429.970506399999</v>
      </c>
      <c r="H37" s="230">
        <v>12547.426451699997</v>
      </c>
      <c r="I37" s="230">
        <v>12507.8434273</v>
      </c>
      <c r="J37" s="230">
        <v>12560.419833300008</v>
      </c>
      <c r="K37" s="230">
        <v>12330.9177822</v>
      </c>
      <c r="L37" s="230">
        <v>10902.463880899999</v>
      </c>
    </row>
    <row r="38" spans="1:12" x14ac:dyDescent="0.25">
      <c r="A38" s="120" t="s">
        <v>181</v>
      </c>
      <c r="B38" s="119">
        <v>3075.8743949000004</v>
      </c>
      <c r="C38" s="119">
        <v>3039.0234799000004</v>
      </c>
      <c r="D38" s="119">
        <v>3888.8528084</v>
      </c>
      <c r="E38" s="119">
        <v>4013.1751744000007</v>
      </c>
      <c r="F38" s="230">
        <v>4210.1523272000004</v>
      </c>
      <c r="G38" s="230">
        <v>3249.3796214999998</v>
      </c>
      <c r="H38" s="230">
        <v>4713.6727636999995</v>
      </c>
      <c r="I38" s="230">
        <v>5859.2190326000009</v>
      </c>
      <c r="J38" s="230">
        <v>5497.8615940000009</v>
      </c>
      <c r="K38" s="230">
        <v>5528.2929480000003</v>
      </c>
      <c r="L38" s="230">
        <v>6467.3056210999994</v>
      </c>
    </row>
    <row r="39" spans="1:12" x14ac:dyDescent="0.25">
      <c r="A39" s="120" t="s">
        <v>182</v>
      </c>
      <c r="B39" s="119">
        <v>8032.3292206000006</v>
      </c>
      <c r="C39" s="119">
        <v>7873.147985300001</v>
      </c>
      <c r="D39" s="119">
        <v>8352.3450739999989</v>
      </c>
      <c r="E39" s="119">
        <v>9234.943660400002</v>
      </c>
      <c r="F39" s="230">
        <v>10052.747700499998</v>
      </c>
      <c r="G39" s="230">
        <v>11191.3682689</v>
      </c>
      <c r="H39" s="230">
        <v>11758.135951300004</v>
      </c>
      <c r="I39" s="230">
        <v>11639.181511900002</v>
      </c>
      <c r="J39" s="230">
        <v>10529.511582300001</v>
      </c>
      <c r="K39" s="230">
        <v>10487.755207000002</v>
      </c>
      <c r="L39" s="230">
        <v>10060.287660500002</v>
      </c>
    </row>
    <row r="40" spans="1:12" x14ac:dyDescent="0.25">
      <c r="A40" s="120" t="s">
        <v>228</v>
      </c>
      <c r="B40" s="119">
        <v>12264.382746499999</v>
      </c>
      <c r="C40" s="230">
        <v>13502.483254300001</v>
      </c>
      <c r="D40" s="230">
        <v>14549.9076718</v>
      </c>
      <c r="E40" s="230">
        <v>14841.595371500001</v>
      </c>
      <c r="F40" s="230">
        <v>12318.145113999999</v>
      </c>
      <c r="G40" s="230">
        <v>13145.961911499999</v>
      </c>
      <c r="H40" s="230">
        <v>11992.7224363</v>
      </c>
      <c r="I40" s="230">
        <v>12116.4299543</v>
      </c>
      <c r="J40" s="230">
        <v>13650.2138485</v>
      </c>
      <c r="K40" s="230">
        <v>13677.785266400002</v>
      </c>
      <c r="L40" s="230">
        <v>15537</v>
      </c>
    </row>
    <row r="42" spans="1:12" s="26" customFormat="1" x14ac:dyDescent="0.25">
      <c r="A42" s="233" t="s">
        <v>212</v>
      </c>
      <c r="B42" s="125"/>
      <c r="C42" s="125"/>
      <c r="D42" s="125"/>
      <c r="E42" s="125"/>
      <c r="F42" s="125"/>
      <c r="G42" s="125"/>
    </row>
    <row r="43" spans="1:12" x14ac:dyDescent="0.25">
      <c r="A43" s="232" t="s">
        <v>197</v>
      </c>
      <c r="B43" s="114"/>
      <c r="C43" s="114"/>
      <c r="D43" s="114"/>
      <c r="E43" s="114"/>
      <c r="F43" s="114"/>
      <c r="G43" s="114"/>
    </row>
    <row r="44" spans="1:12" x14ac:dyDescent="0.25">
      <c r="A44" s="250" t="s">
        <v>215</v>
      </c>
      <c r="B44" s="114"/>
      <c r="C44" s="114"/>
      <c r="D44" s="114"/>
      <c r="E44" s="114"/>
      <c r="F44" s="114"/>
      <c r="G44" s="114"/>
    </row>
    <row r="45" spans="1:12" x14ac:dyDescent="0.25">
      <c r="A45" s="234" t="s">
        <v>206</v>
      </c>
    </row>
    <row r="46" spans="1:12" x14ac:dyDescent="0.25">
      <c r="A46" s="235" t="s">
        <v>207</v>
      </c>
    </row>
    <row r="47" spans="1:12" x14ac:dyDescent="0.25">
      <c r="A47" s="236"/>
    </row>
    <row r="48" spans="1:12" x14ac:dyDescent="0.25">
      <c r="A48" s="243" t="s">
        <v>272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opLeftCell="A89" zoomScaleNormal="100" workbookViewId="0">
      <selection activeCell="H113" sqref="H113:I115"/>
    </sheetView>
  </sheetViews>
  <sheetFormatPr baseColWidth="10" defaultColWidth="11.42578125" defaultRowHeight="13.5" customHeight="1" x14ac:dyDescent="0.25"/>
  <cols>
    <col min="1" max="1" width="19.85546875" style="7" customWidth="1"/>
    <col min="2" max="4" width="12.7109375" style="291" customWidth="1"/>
    <col min="5" max="5" width="15.140625" style="7" customWidth="1"/>
    <col min="6" max="16384" width="11.42578125" style="7"/>
  </cols>
  <sheetData>
    <row r="1" spans="1:4" s="15" customFormat="1" ht="13.5" customHeight="1" x14ac:dyDescent="0.2">
      <c r="A1" s="126" t="s">
        <v>245</v>
      </c>
      <c r="B1" s="351"/>
      <c r="C1" s="351"/>
      <c r="D1" s="351"/>
    </row>
    <row r="3" spans="1:4" s="13" customFormat="1" ht="13.5" customHeight="1" x14ac:dyDescent="0.25">
      <c r="A3" s="29"/>
      <c r="B3" s="352" t="s">
        <v>1</v>
      </c>
      <c r="C3" s="352" t="s">
        <v>62</v>
      </c>
      <c r="D3" s="352" t="s">
        <v>63</v>
      </c>
    </row>
    <row r="4" spans="1:4" s="13" customFormat="1" ht="13.5" customHeight="1" x14ac:dyDescent="0.25">
      <c r="A4" s="29"/>
      <c r="B4" s="352"/>
      <c r="C4" s="352"/>
      <c r="D4" s="352"/>
    </row>
    <row r="5" spans="1:4" ht="13.5" customHeight="1" x14ac:dyDescent="0.25">
      <c r="A5" s="28" t="s">
        <v>80</v>
      </c>
      <c r="B5" s="138">
        <v>945.4</v>
      </c>
      <c r="C5" s="138">
        <v>707.1</v>
      </c>
      <c r="D5" s="138">
        <v>238.3</v>
      </c>
    </row>
    <row r="6" spans="1:4" ht="13.5" customHeight="1" x14ac:dyDescent="0.25">
      <c r="A6" s="30" t="s">
        <v>81</v>
      </c>
      <c r="B6" s="136">
        <v>929</v>
      </c>
      <c r="C6" s="136">
        <v>706.1</v>
      </c>
      <c r="D6" s="136">
        <v>222.9</v>
      </c>
    </row>
    <row r="7" spans="1:4" ht="13.5" customHeight="1" x14ac:dyDescent="0.25">
      <c r="A7" s="28" t="s">
        <v>82</v>
      </c>
      <c r="B7" s="138">
        <v>925.8</v>
      </c>
      <c r="C7" s="138">
        <v>704.8</v>
      </c>
      <c r="D7" s="138">
        <v>221</v>
      </c>
    </row>
    <row r="8" spans="1:4" ht="13.5" customHeight="1" x14ac:dyDescent="0.25">
      <c r="A8" s="30" t="s">
        <v>83</v>
      </c>
      <c r="B8" s="136">
        <v>913.4</v>
      </c>
      <c r="C8" s="136">
        <v>697.3</v>
      </c>
      <c r="D8" s="136">
        <v>216.1</v>
      </c>
    </row>
    <row r="9" spans="1:4" ht="13.5" customHeight="1" x14ac:dyDescent="0.25">
      <c r="A9" s="28" t="s">
        <v>84</v>
      </c>
      <c r="B9" s="138">
        <v>890.2</v>
      </c>
      <c r="C9" s="138">
        <v>677.9</v>
      </c>
      <c r="D9" s="138">
        <v>212.2</v>
      </c>
    </row>
    <row r="10" spans="1:4" ht="13.5" customHeight="1" x14ac:dyDescent="0.25">
      <c r="A10" s="30" t="s">
        <v>85</v>
      </c>
      <c r="B10" s="136">
        <v>880.1</v>
      </c>
      <c r="C10" s="136">
        <v>668</v>
      </c>
      <c r="D10" s="136">
        <v>212.1</v>
      </c>
    </row>
    <row r="11" spans="1:4" ht="13.5" customHeight="1" x14ac:dyDescent="0.25">
      <c r="A11" s="28" t="s">
        <v>86</v>
      </c>
      <c r="B11" s="138">
        <v>864.7</v>
      </c>
      <c r="C11" s="138">
        <v>647.79999999999995</v>
      </c>
      <c r="D11" s="138">
        <v>216.9</v>
      </c>
    </row>
    <row r="12" spans="1:4" ht="13.5" customHeight="1" x14ac:dyDescent="0.25">
      <c r="A12" s="30" t="s">
        <v>87</v>
      </c>
      <c r="B12" s="136">
        <v>852</v>
      </c>
      <c r="C12" s="136">
        <v>637</v>
      </c>
      <c r="D12" s="136">
        <v>215</v>
      </c>
    </row>
    <row r="13" spans="1:4" ht="13.5" customHeight="1" x14ac:dyDescent="0.25">
      <c r="A13" s="28" t="s">
        <v>88</v>
      </c>
      <c r="B13" s="138">
        <v>862.3</v>
      </c>
      <c r="C13" s="138">
        <v>647.4</v>
      </c>
      <c r="D13" s="138">
        <v>214.9</v>
      </c>
    </row>
    <row r="14" spans="1:4" ht="13.5" customHeight="1" x14ac:dyDescent="0.25">
      <c r="A14" s="30" t="s">
        <v>89</v>
      </c>
      <c r="B14" s="136">
        <v>862</v>
      </c>
      <c r="C14" s="136">
        <v>647.1</v>
      </c>
      <c r="D14" s="136">
        <v>214.9</v>
      </c>
    </row>
    <row r="15" spans="1:4" ht="13.5" customHeight="1" x14ac:dyDescent="0.25">
      <c r="A15" s="28" t="s">
        <v>90</v>
      </c>
      <c r="B15" s="138">
        <v>877.3</v>
      </c>
      <c r="C15" s="138">
        <v>653.70000000000005</v>
      </c>
      <c r="D15" s="138">
        <v>223.5</v>
      </c>
    </row>
    <row r="16" spans="1:4" ht="13.5" customHeight="1" x14ac:dyDescent="0.25">
      <c r="A16" s="30" t="s">
        <v>91</v>
      </c>
      <c r="B16" s="136">
        <v>888.6</v>
      </c>
      <c r="C16" s="136">
        <v>665.2</v>
      </c>
      <c r="D16" s="136">
        <v>223.4</v>
      </c>
    </row>
    <row r="17" spans="1:4" ht="13.5" customHeight="1" x14ac:dyDescent="0.25">
      <c r="A17" s="28" t="s">
        <v>92</v>
      </c>
      <c r="B17" s="138">
        <v>895.6</v>
      </c>
      <c r="C17" s="138">
        <v>676.3</v>
      </c>
      <c r="D17" s="138">
        <v>219.4</v>
      </c>
    </row>
    <row r="18" spans="1:4" ht="13.5" customHeight="1" x14ac:dyDescent="0.25">
      <c r="A18" s="30" t="s">
        <v>93</v>
      </c>
      <c r="B18" s="136">
        <v>903.9</v>
      </c>
      <c r="C18" s="136">
        <v>677</v>
      </c>
      <c r="D18" s="136">
        <v>226.9</v>
      </c>
    </row>
    <row r="19" spans="1:4" ht="13.5" customHeight="1" x14ac:dyDescent="0.25">
      <c r="A19" s="28" t="s">
        <v>94</v>
      </c>
      <c r="B19" s="138">
        <v>909.5</v>
      </c>
      <c r="C19" s="138">
        <v>678</v>
      </c>
      <c r="D19" s="138">
        <v>231.5</v>
      </c>
    </row>
    <row r="20" spans="1:4" ht="13.5" customHeight="1" x14ac:dyDescent="0.25">
      <c r="A20" s="30" t="s">
        <v>95</v>
      </c>
      <c r="B20" s="136">
        <v>929.4</v>
      </c>
      <c r="C20" s="136">
        <v>689.2</v>
      </c>
      <c r="D20" s="136">
        <v>240.2</v>
      </c>
    </row>
    <row r="21" spans="1:4" ht="13.5" customHeight="1" x14ac:dyDescent="0.25">
      <c r="A21" s="28" t="s">
        <v>96</v>
      </c>
      <c r="B21" s="138">
        <v>949.8</v>
      </c>
      <c r="C21" s="138">
        <v>686.7</v>
      </c>
      <c r="D21" s="138">
        <v>263.10000000000002</v>
      </c>
    </row>
    <row r="22" spans="1:4" ht="13.5" customHeight="1" x14ac:dyDescent="0.25">
      <c r="A22" s="30" t="s">
        <v>97</v>
      </c>
      <c r="B22" s="136">
        <v>982.6</v>
      </c>
      <c r="C22" s="136">
        <v>711.5</v>
      </c>
      <c r="D22" s="136">
        <v>271</v>
      </c>
    </row>
    <row r="23" spans="1:4" ht="13.5" customHeight="1" x14ac:dyDescent="0.25">
      <c r="A23" s="28" t="s">
        <v>98</v>
      </c>
      <c r="B23" s="138">
        <v>1013.8</v>
      </c>
      <c r="C23" s="138">
        <v>735.3</v>
      </c>
      <c r="D23" s="138">
        <v>278.5</v>
      </c>
    </row>
    <row r="24" spans="1:4" ht="13.5" customHeight="1" x14ac:dyDescent="0.25">
      <c r="A24" s="30" t="s">
        <v>99</v>
      </c>
      <c r="B24" s="136">
        <v>1030.2</v>
      </c>
      <c r="C24" s="136">
        <v>746.9</v>
      </c>
      <c r="D24" s="136">
        <v>283.3</v>
      </c>
    </row>
    <row r="25" spans="1:4" ht="13.5" customHeight="1" x14ac:dyDescent="0.25">
      <c r="A25" s="28" t="s">
        <v>100</v>
      </c>
      <c r="B25" s="138">
        <v>1065.7</v>
      </c>
      <c r="C25" s="138">
        <v>761.5</v>
      </c>
      <c r="D25" s="138">
        <v>304.2</v>
      </c>
    </row>
    <row r="26" spans="1:4" ht="13.5" customHeight="1" x14ac:dyDescent="0.25">
      <c r="A26" s="30" t="s">
        <v>101</v>
      </c>
      <c r="B26" s="136">
        <v>1135.4000000000001</v>
      </c>
      <c r="C26" s="136">
        <v>815.9</v>
      </c>
      <c r="D26" s="136">
        <v>319.5</v>
      </c>
    </row>
    <row r="27" spans="1:4" ht="13.5" customHeight="1" x14ac:dyDescent="0.25">
      <c r="A27" s="28" t="s">
        <v>102</v>
      </c>
      <c r="B27" s="138">
        <v>1161.9000000000001</v>
      </c>
      <c r="C27" s="138">
        <v>827.1</v>
      </c>
      <c r="D27" s="138">
        <v>334.8</v>
      </c>
    </row>
    <row r="28" spans="1:4" ht="13.5" customHeight="1" x14ac:dyDescent="0.25">
      <c r="A28" s="30" t="s">
        <v>103</v>
      </c>
      <c r="B28" s="136">
        <v>1196.0999999999999</v>
      </c>
      <c r="C28" s="136">
        <v>858.1</v>
      </c>
      <c r="D28" s="136">
        <v>338</v>
      </c>
    </row>
    <row r="29" spans="1:4" ht="13.5" customHeight="1" x14ac:dyDescent="0.25">
      <c r="A29" s="28" t="s">
        <v>104</v>
      </c>
      <c r="B29" s="138">
        <v>1226.5999999999999</v>
      </c>
      <c r="C29" s="138">
        <v>874.1</v>
      </c>
      <c r="D29" s="138">
        <v>352.5</v>
      </c>
    </row>
    <row r="30" spans="1:4" ht="13.5" customHeight="1" x14ac:dyDescent="0.25">
      <c r="A30" s="30" t="s">
        <v>105</v>
      </c>
      <c r="B30" s="136">
        <v>1241.0999999999999</v>
      </c>
      <c r="C30" s="136">
        <v>888.5</v>
      </c>
      <c r="D30" s="136">
        <v>352.6</v>
      </c>
    </row>
    <row r="31" spans="1:4" ht="13.5" customHeight="1" x14ac:dyDescent="0.25">
      <c r="A31" s="28" t="s">
        <v>106</v>
      </c>
      <c r="B31" s="138">
        <v>1255</v>
      </c>
      <c r="C31" s="138">
        <v>894.5</v>
      </c>
      <c r="D31" s="138">
        <v>360.6</v>
      </c>
    </row>
    <row r="32" spans="1:4" ht="13.5" customHeight="1" x14ac:dyDescent="0.25">
      <c r="A32" s="30" t="s">
        <v>107</v>
      </c>
      <c r="B32" s="136">
        <v>1247.5999999999999</v>
      </c>
      <c r="C32" s="136">
        <v>892.4</v>
      </c>
      <c r="D32" s="136">
        <v>355.3</v>
      </c>
    </row>
    <row r="33" spans="1:4" ht="13.5" customHeight="1" x14ac:dyDescent="0.25">
      <c r="A33" s="28" t="s">
        <v>108</v>
      </c>
      <c r="B33" s="138">
        <v>1273</v>
      </c>
      <c r="C33" s="138">
        <v>912.6</v>
      </c>
      <c r="D33" s="138">
        <v>360.4</v>
      </c>
    </row>
    <row r="34" spans="1:4" ht="13.5" customHeight="1" x14ac:dyDescent="0.25">
      <c r="A34" s="30" t="s">
        <v>109</v>
      </c>
      <c r="B34" s="136">
        <v>1311.6</v>
      </c>
      <c r="C34" s="136">
        <v>932.2</v>
      </c>
      <c r="D34" s="136">
        <v>379.4</v>
      </c>
    </row>
    <row r="35" spans="1:4" ht="13.5" customHeight="1" x14ac:dyDescent="0.25">
      <c r="A35" s="28" t="s">
        <v>110</v>
      </c>
      <c r="B35" s="138">
        <v>1345.9</v>
      </c>
      <c r="C35" s="138">
        <v>949.5</v>
      </c>
      <c r="D35" s="138">
        <v>396.4</v>
      </c>
    </row>
    <row r="36" spans="1:4" ht="13.5" customHeight="1" x14ac:dyDescent="0.25">
      <c r="A36" s="30" t="s">
        <v>111</v>
      </c>
      <c r="B36" s="136">
        <v>1366.8</v>
      </c>
      <c r="C36" s="136">
        <v>951.3</v>
      </c>
      <c r="D36" s="136">
        <v>415.5</v>
      </c>
    </row>
    <row r="37" spans="1:4" ht="13.5" customHeight="1" x14ac:dyDescent="0.25">
      <c r="A37" s="28" t="s">
        <v>112</v>
      </c>
      <c r="B37" s="138">
        <v>1372.9</v>
      </c>
      <c r="C37" s="138">
        <v>952.3</v>
      </c>
      <c r="D37" s="138">
        <v>420.6</v>
      </c>
    </row>
    <row r="38" spans="1:4" ht="13.5" customHeight="1" x14ac:dyDescent="0.25">
      <c r="A38" s="30" t="s">
        <v>113</v>
      </c>
      <c r="B38" s="136">
        <v>1448.9</v>
      </c>
      <c r="C38" s="136">
        <v>1005.1</v>
      </c>
      <c r="D38" s="136">
        <v>443.7</v>
      </c>
    </row>
    <row r="39" spans="1:4" ht="13.5" customHeight="1" x14ac:dyDescent="0.25">
      <c r="A39" s="28" t="s">
        <v>114</v>
      </c>
      <c r="B39" s="138">
        <v>1442.7</v>
      </c>
      <c r="C39" s="138">
        <v>1007.7</v>
      </c>
      <c r="D39" s="138">
        <v>434.9</v>
      </c>
    </row>
    <row r="40" spans="1:4" ht="13.5" customHeight="1" x14ac:dyDescent="0.25">
      <c r="A40" s="30" t="s">
        <v>115</v>
      </c>
      <c r="B40" s="136">
        <v>1428.1</v>
      </c>
      <c r="C40" s="136">
        <v>992.9</v>
      </c>
      <c r="D40" s="136">
        <v>435.2</v>
      </c>
    </row>
    <row r="41" spans="1:4" ht="13.5" customHeight="1" x14ac:dyDescent="0.25">
      <c r="A41" s="28" t="s">
        <v>116</v>
      </c>
      <c r="B41" s="138">
        <v>1465.7</v>
      </c>
      <c r="C41" s="138">
        <v>1028</v>
      </c>
      <c r="D41" s="138">
        <v>437.8</v>
      </c>
    </row>
    <row r="42" spans="1:4" ht="13.5" customHeight="1" x14ac:dyDescent="0.25">
      <c r="A42" s="30" t="s">
        <v>117</v>
      </c>
      <c r="B42" s="136">
        <v>1450.9</v>
      </c>
      <c r="C42" s="136">
        <v>1009.8</v>
      </c>
      <c r="D42" s="136">
        <v>441.1</v>
      </c>
    </row>
    <row r="43" spans="1:4" ht="13.5" customHeight="1" x14ac:dyDescent="0.25">
      <c r="A43" s="28" t="s">
        <v>118</v>
      </c>
      <c r="B43" s="138">
        <v>1443.3</v>
      </c>
      <c r="C43" s="138">
        <v>1000</v>
      </c>
      <c r="D43" s="138">
        <v>443.2</v>
      </c>
    </row>
    <row r="44" spans="1:4" ht="13.5" customHeight="1" x14ac:dyDescent="0.25">
      <c r="A44" s="30" t="s">
        <v>119</v>
      </c>
      <c r="B44" s="136">
        <v>1471.4</v>
      </c>
      <c r="C44" s="136">
        <v>1006.8</v>
      </c>
      <c r="D44" s="136">
        <v>464.6</v>
      </c>
    </row>
    <row r="45" spans="1:4" ht="13.5" customHeight="1" x14ac:dyDescent="0.25">
      <c r="A45" s="28" t="s">
        <v>120</v>
      </c>
      <c r="B45" s="138">
        <v>1505.1</v>
      </c>
      <c r="C45" s="138">
        <v>1025.2</v>
      </c>
      <c r="D45" s="138">
        <v>479.9</v>
      </c>
    </row>
    <row r="46" spans="1:4" ht="13.5" customHeight="1" x14ac:dyDescent="0.25">
      <c r="A46" s="30" t="s">
        <v>121</v>
      </c>
      <c r="B46" s="136">
        <v>1630</v>
      </c>
      <c r="C46" s="136">
        <v>1111.3</v>
      </c>
      <c r="D46" s="136">
        <v>518.70000000000005</v>
      </c>
    </row>
    <row r="47" spans="1:4" ht="13.5" customHeight="1" x14ac:dyDescent="0.25">
      <c r="A47" s="28" t="s">
        <v>122</v>
      </c>
      <c r="B47" s="138">
        <v>1779.8</v>
      </c>
      <c r="C47" s="138">
        <v>1209.0999999999999</v>
      </c>
      <c r="D47" s="138">
        <v>570.70000000000005</v>
      </c>
    </row>
    <row r="48" spans="1:4" ht="13.5" customHeight="1" x14ac:dyDescent="0.25">
      <c r="A48" s="30" t="s">
        <v>123</v>
      </c>
      <c r="B48" s="136">
        <v>1852.1</v>
      </c>
      <c r="C48" s="136">
        <v>1262.3</v>
      </c>
      <c r="D48" s="136">
        <v>589.79999999999995</v>
      </c>
    </row>
    <row r="49" spans="1:4" ht="13.5" customHeight="1" x14ac:dyDescent="0.25">
      <c r="A49" s="28" t="s">
        <v>124</v>
      </c>
      <c r="B49" s="138">
        <v>1916.1</v>
      </c>
      <c r="C49" s="138">
        <v>1297.5</v>
      </c>
      <c r="D49" s="138">
        <v>618.5</v>
      </c>
    </row>
    <row r="50" spans="1:4" ht="13.5" customHeight="1" x14ac:dyDescent="0.25">
      <c r="A50" s="30" t="s">
        <v>125</v>
      </c>
      <c r="B50" s="136">
        <v>2030.2</v>
      </c>
      <c r="C50" s="136">
        <v>1385.8</v>
      </c>
      <c r="D50" s="136">
        <v>644.29999999999995</v>
      </c>
    </row>
    <row r="51" spans="1:4" ht="13.5" customHeight="1" x14ac:dyDescent="0.25">
      <c r="A51" s="28" t="s">
        <v>126</v>
      </c>
      <c r="B51" s="138">
        <v>2116.3000000000002</v>
      </c>
      <c r="C51" s="138">
        <v>1451.6</v>
      </c>
      <c r="D51" s="138">
        <v>664.7</v>
      </c>
    </row>
    <row r="52" spans="1:4" ht="13.5" customHeight="1" x14ac:dyDescent="0.25">
      <c r="A52" s="30" t="s">
        <v>127</v>
      </c>
      <c r="B52" s="136">
        <v>2198.9</v>
      </c>
      <c r="C52" s="136">
        <v>1512.9</v>
      </c>
      <c r="D52" s="136">
        <v>685.9</v>
      </c>
    </row>
    <row r="53" spans="1:4" ht="13.5" customHeight="1" x14ac:dyDescent="0.25">
      <c r="A53" s="28" t="s">
        <v>128</v>
      </c>
      <c r="B53" s="138">
        <v>2265.9</v>
      </c>
      <c r="C53" s="138">
        <v>1562.4</v>
      </c>
      <c r="D53" s="138">
        <v>703.5</v>
      </c>
    </row>
    <row r="54" spans="1:4" ht="13.5" customHeight="1" x14ac:dyDescent="0.25">
      <c r="A54" s="30" t="s">
        <v>129</v>
      </c>
      <c r="B54" s="136">
        <v>2300.8000000000002</v>
      </c>
      <c r="C54" s="136">
        <v>1568.8</v>
      </c>
      <c r="D54" s="136">
        <v>732</v>
      </c>
    </row>
    <row r="55" spans="1:4" ht="13.5" customHeight="1" x14ac:dyDescent="0.25">
      <c r="A55" s="28" t="s">
        <v>130</v>
      </c>
      <c r="B55" s="138">
        <v>2378.4</v>
      </c>
      <c r="C55" s="138">
        <v>1614.5</v>
      </c>
      <c r="D55" s="138">
        <v>763.9</v>
      </c>
    </row>
    <row r="56" spans="1:4" ht="13.5" customHeight="1" x14ac:dyDescent="0.25">
      <c r="A56" s="30" t="s">
        <v>131</v>
      </c>
      <c r="B56" s="136">
        <v>2369</v>
      </c>
      <c r="C56" s="136">
        <v>1589.3</v>
      </c>
      <c r="D56" s="136">
        <v>779.7</v>
      </c>
    </row>
    <row r="57" spans="1:4" ht="13.5" customHeight="1" x14ac:dyDescent="0.25">
      <c r="A57" s="28" t="s">
        <v>132</v>
      </c>
      <c r="B57" s="138">
        <v>2386.1999999999998</v>
      </c>
      <c r="C57" s="138">
        <v>1585.4</v>
      </c>
      <c r="D57" s="138">
        <v>800.8</v>
      </c>
    </row>
    <row r="58" spans="1:4" ht="13.5" customHeight="1" x14ac:dyDescent="0.25">
      <c r="A58" s="30" t="s">
        <v>133</v>
      </c>
      <c r="B58" s="136">
        <v>2435</v>
      </c>
      <c r="C58" s="136">
        <v>1600</v>
      </c>
      <c r="D58" s="136">
        <v>835</v>
      </c>
    </row>
    <row r="59" spans="1:4" ht="13.5" customHeight="1" x14ac:dyDescent="0.25">
      <c r="A59" s="28" t="s">
        <v>134</v>
      </c>
      <c r="B59" s="138">
        <v>2546.1999999999998</v>
      </c>
      <c r="C59" s="138">
        <v>1685</v>
      </c>
      <c r="D59" s="138">
        <v>861.2</v>
      </c>
    </row>
    <row r="60" spans="1:4" ht="13.5" customHeight="1" x14ac:dyDescent="0.25">
      <c r="A60" s="30" t="s">
        <v>135</v>
      </c>
      <c r="B60" s="136">
        <v>2576</v>
      </c>
      <c r="C60" s="136">
        <v>1681.9</v>
      </c>
      <c r="D60" s="136">
        <v>894.1</v>
      </c>
    </row>
    <row r="61" spans="1:4" ht="13.5" customHeight="1" x14ac:dyDescent="0.25">
      <c r="A61" s="28" t="s">
        <v>136</v>
      </c>
      <c r="B61" s="138">
        <v>2635.6</v>
      </c>
      <c r="C61" s="138">
        <v>1697.5</v>
      </c>
      <c r="D61" s="138">
        <v>938.1</v>
      </c>
    </row>
    <row r="62" spans="1:4" ht="13.5" customHeight="1" x14ac:dyDescent="0.25">
      <c r="A62" s="30" t="s">
        <v>137</v>
      </c>
      <c r="B62" s="136">
        <v>2737.8</v>
      </c>
      <c r="C62" s="136">
        <v>1766</v>
      </c>
      <c r="D62" s="136">
        <v>971.9</v>
      </c>
    </row>
    <row r="63" spans="1:4" ht="13.5" customHeight="1" x14ac:dyDescent="0.25">
      <c r="A63" s="28" t="s">
        <v>138</v>
      </c>
      <c r="B63" s="138">
        <v>2787.4</v>
      </c>
      <c r="C63" s="138">
        <v>1785.5</v>
      </c>
      <c r="D63" s="138">
        <v>1001.9</v>
      </c>
    </row>
    <row r="64" spans="1:4" ht="13.5" customHeight="1" x14ac:dyDescent="0.25">
      <c r="A64" s="30" t="s">
        <v>139</v>
      </c>
      <c r="B64" s="136">
        <v>2918.9</v>
      </c>
      <c r="C64" s="136">
        <v>1882.7</v>
      </c>
      <c r="D64" s="136">
        <v>1036.2</v>
      </c>
    </row>
    <row r="65" spans="1:4" ht="13.5" customHeight="1" x14ac:dyDescent="0.25">
      <c r="A65" s="28" t="s">
        <v>140</v>
      </c>
      <c r="B65" s="138">
        <v>2989.2</v>
      </c>
      <c r="C65" s="138">
        <v>1959.1</v>
      </c>
      <c r="D65" s="138">
        <v>1030.0999999999999</v>
      </c>
    </row>
    <row r="66" spans="1:4" ht="13.5" customHeight="1" x14ac:dyDescent="0.25">
      <c r="A66" s="30" t="s">
        <v>141</v>
      </c>
      <c r="B66" s="136">
        <v>3182.8</v>
      </c>
      <c r="C66" s="136">
        <v>2089.1</v>
      </c>
      <c r="D66" s="136">
        <v>1093.7</v>
      </c>
    </row>
    <row r="67" spans="1:4" ht="13.5" customHeight="1" x14ac:dyDescent="0.25">
      <c r="A67" s="28" t="s">
        <v>142</v>
      </c>
      <c r="B67" s="138">
        <v>3338.6</v>
      </c>
      <c r="C67" s="138">
        <v>2179.6</v>
      </c>
      <c r="D67" s="138">
        <v>1159</v>
      </c>
    </row>
    <row r="68" spans="1:4" ht="13.5" customHeight="1" x14ac:dyDescent="0.25">
      <c r="A68" s="30" t="s">
        <v>143</v>
      </c>
      <c r="B68" s="136">
        <v>3445.6</v>
      </c>
      <c r="C68" s="136">
        <v>2229.1999999999998</v>
      </c>
      <c r="D68" s="136">
        <v>1216.4000000000001</v>
      </c>
    </row>
    <row r="69" spans="1:4" ht="13.5" customHeight="1" x14ac:dyDescent="0.25">
      <c r="A69" s="28" t="s">
        <v>144</v>
      </c>
      <c r="B69" s="138">
        <v>3527.1</v>
      </c>
      <c r="C69" s="138">
        <v>2271</v>
      </c>
      <c r="D69" s="138">
        <v>1256.0999999999999</v>
      </c>
    </row>
    <row r="70" spans="1:4" ht="13.5" customHeight="1" x14ac:dyDescent="0.25">
      <c r="A70" s="30" t="s">
        <v>145</v>
      </c>
      <c r="B70" s="136">
        <v>3791.3</v>
      </c>
      <c r="C70" s="136">
        <v>2433.6</v>
      </c>
      <c r="D70" s="136">
        <v>1357.8</v>
      </c>
    </row>
    <row r="71" spans="1:4" ht="13.5" customHeight="1" x14ac:dyDescent="0.25">
      <c r="A71" s="28" t="s">
        <v>146</v>
      </c>
      <c r="B71" s="138">
        <v>3898.2</v>
      </c>
      <c r="C71" s="138">
        <v>2485.1999999999998</v>
      </c>
      <c r="D71" s="138">
        <v>1413</v>
      </c>
    </row>
    <row r="72" spans="1:4" ht="13.5" customHeight="1" x14ac:dyDescent="0.25">
      <c r="A72" s="30" t="s">
        <v>147</v>
      </c>
      <c r="B72" s="136">
        <v>3881.5</v>
      </c>
      <c r="C72" s="136">
        <v>2441.1999999999998</v>
      </c>
      <c r="D72" s="136">
        <v>1440.3</v>
      </c>
    </row>
    <row r="73" spans="1:4" ht="13.5" customHeight="1" x14ac:dyDescent="0.25">
      <c r="A73" s="28" t="s">
        <v>148</v>
      </c>
      <c r="B73" s="138">
        <v>3865.5</v>
      </c>
      <c r="C73" s="138">
        <v>2429.9</v>
      </c>
      <c r="D73" s="138">
        <v>1435.6</v>
      </c>
    </row>
    <row r="74" spans="1:4" ht="13.5" customHeight="1" x14ac:dyDescent="0.25">
      <c r="A74" s="30" t="s">
        <v>149</v>
      </c>
      <c r="B74" s="136">
        <v>4087.4</v>
      </c>
      <c r="C74" s="136">
        <v>2599.5</v>
      </c>
      <c r="D74" s="136">
        <v>1487.9</v>
      </c>
    </row>
    <row r="75" spans="1:4" ht="13.5" customHeight="1" x14ac:dyDescent="0.25">
      <c r="A75" s="28" t="s">
        <v>150</v>
      </c>
      <c r="B75" s="138">
        <v>4247.7</v>
      </c>
      <c r="C75" s="138">
        <v>2748.4</v>
      </c>
      <c r="D75" s="138">
        <v>1499.3</v>
      </c>
    </row>
    <row r="76" spans="1:4" s="96" customFormat="1" ht="13.5" customHeight="1" x14ac:dyDescent="0.25">
      <c r="A76" s="129" t="s">
        <v>151</v>
      </c>
      <c r="B76" s="136">
        <v>4268.1000000000004</v>
      </c>
      <c r="C76" s="136">
        <v>2759.3</v>
      </c>
      <c r="D76" s="136">
        <v>1508.8</v>
      </c>
    </row>
    <row r="77" spans="1:4" s="96" customFormat="1" ht="13.5" customHeight="1" x14ac:dyDescent="0.25">
      <c r="A77" s="133" t="s">
        <v>152</v>
      </c>
      <c r="B77" s="138">
        <v>4224.8999999999996</v>
      </c>
      <c r="C77" s="138">
        <v>2694.2</v>
      </c>
      <c r="D77" s="138">
        <v>1530.8</v>
      </c>
    </row>
    <row r="78" spans="1:4" s="96" customFormat="1" ht="13.5" customHeight="1" x14ac:dyDescent="0.25">
      <c r="A78" s="134" t="s">
        <v>153</v>
      </c>
      <c r="B78" s="136">
        <v>4349.6000000000004</v>
      </c>
      <c r="C78" s="136">
        <v>2764.2</v>
      </c>
      <c r="D78" s="136">
        <v>1585.4</v>
      </c>
    </row>
    <row r="79" spans="1:4" s="96" customFormat="1" ht="13.5" customHeight="1" x14ac:dyDescent="0.25">
      <c r="A79" s="133" t="s">
        <v>154</v>
      </c>
      <c r="B79" s="138">
        <v>4396</v>
      </c>
      <c r="C79" s="138">
        <v>2777.2</v>
      </c>
      <c r="D79" s="138">
        <v>1618.8</v>
      </c>
    </row>
    <row r="80" spans="1:4" s="96" customFormat="1" ht="13.5" customHeight="1" x14ac:dyDescent="0.25">
      <c r="A80" s="134" t="s">
        <v>155</v>
      </c>
      <c r="B80" s="136">
        <v>4486.6000000000004</v>
      </c>
      <c r="C80" s="136">
        <v>2837.3</v>
      </c>
      <c r="D80" s="136">
        <v>1649.3</v>
      </c>
    </row>
    <row r="81" spans="1:5" s="96" customFormat="1" ht="13.5" customHeight="1" x14ac:dyDescent="0.25">
      <c r="A81" s="133" t="s">
        <v>156</v>
      </c>
      <c r="B81" s="138">
        <v>4433.8</v>
      </c>
      <c r="C81" s="138">
        <v>2748.4</v>
      </c>
      <c r="D81" s="138">
        <v>1685.4</v>
      </c>
      <c r="E81" s="122"/>
    </row>
    <row r="82" spans="1:5" s="96" customFormat="1" ht="13.5" customHeight="1" x14ac:dyDescent="0.25">
      <c r="A82" s="134" t="s">
        <v>157</v>
      </c>
      <c r="B82" s="136">
        <v>4675.7</v>
      </c>
      <c r="C82" s="136">
        <v>2939.8</v>
      </c>
      <c r="D82" s="136">
        <v>1735.9</v>
      </c>
      <c r="E82" s="122"/>
    </row>
    <row r="83" spans="1:5" s="96" customFormat="1" ht="13.5" customHeight="1" x14ac:dyDescent="0.25">
      <c r="A83" s="135" t="s">
        <v>158</v>
      </c>
      <c r="B83" s="137">
        <v>4771.6000000000004</v>
      </c>
      <c r="C83" s="137">
        <v>2978.8</v>
      </c>
      <c r="D83" s="137">
        <v>1792.9</v>
      </c>
      <c r="E83" s="122"/>
    </row>
    <row r="84" spans="1:5" s="96" customFormat="1" ht="13.5" customHeight="1" x14ac:dyDescent="0.25">
      <c r="A84" s="134" t="s">
        <v>159</v>
      </c>
      <c r="B84" s="136">
        <v>4814.2</v>
      </c>
      <c r="C84" s="136">
        <v>2954.9</v>
      </c>
      <c r="D84" s="136">
        <v>1859.2</v>
      </c>
      <c r="E84" s="122"/>
    </row>
    <row r="85" spans="1:5" s="96" customFormat="1" ht="13.5" customHeight="1" x14ac:dyDescent="0.25">
      <c r="A85" s="135" t="s">
        <v>160</v>
      </c>
      <c r="B85" s="137">
        <v>4770.3999999999996</v>
      </c>
      <c r="C85" s="137">
        <v>2902.8</v>
      </c>
      <c r="D85" s="137">
        <v>1867.6</v>
      </c>
      <c r="E85" s="122"/>
    </row>
    <row r="86" spans="1:5" s="127" customFormat="1" ht="13.5" customHeight="1" x14ac:dyDescent="0.25">
      <c r="A86" s="134" t="s">
        <v>166</v>
      </c>
      <c r="B86" s="136">
        <v>4900.6000000000004</v>
      </c>
      <c r="C86" s="136">
        <v>2996.1</v>
      </c>
      <c r="D86" s="136">
        <v>1904.5</v>
      </c>
    </row>
    <row r="87" spans="1:5" s="127" customFormat="1" ht="13.5" customHeight="1" x14ac:dyDescent="0.25">
      <c r="A87" s="135" t="s">
        <v>183</v>
      </c>
      <c r="B87" s="137">
        <v>4985.5</v>
      </c>
      <c r="C87" s="137">
        <v>3070</v>
      </c>
      <c r="D87" s="137">
        <v>1915.5</v>
      </c>
    </row>
    <row r="88" spans="1:5" s="127" customFormat="1" ht="13.5" customHeight="1" x14ac:dyDescent="0.25">
      <c r="A88" s="134" t="s">
        <v>186</v>
      </c>
      <c r="B88" s="136">
        <v>5037.3</v>
      </c>
      <c r="C88" s="136">
        <v>3098.1</v>
      </c>
      <c r="D88" s="136">
        <v>1939.2</v>
      </c>
    </row>
    <row r="89" spans="1:5" s="127" customFormat="1" ht="13.5" customHeight="1" x14ac:dyDescent="0.25">
      <c r="A89" s="135" t="s">
        <v>189</v>
      </c>
      <c r="B89" s="137">
        <v>5135.3999999999996</v>
      </c>
      <c r="C89" s="137">
        <v>3143.8</v>
      </c>
      <c r="D89" s="137">
        <v>1991.6</v>
      </c>
    </row>
    <row r="90" spans="1:5" s="127" customFormat="1" ht="13.5" customHeight="1" x14ac:dyDescent="0.25">
      <c r="A90" s="134" t="s">
        <v>190</v>
      </c>
      <c r="B90" s="136">
        <v>5376.5</v>
      </c>
      <c r="C90" s="136">
        <v>3303.4</v>
      </c>
      <c r="D90" s="136">
        <v>2073.1</v>
      </c>
    </row>
    <row r="91" spans="1:5" s="127" customFormat="1" ht="13.5" customHeight="1" x14ac:dyDescent="0.25">
      <c r="A91" s="135" t="s">
        <v>201</v>
      </c>
      <c r="B91" s="138">
        <v>5467.6</v>
      </c>
      <c r="C91" s="138">
        <v>3349.8</v>
      </c>
      <c r="D91" s="138">
        <v>2117.9</v>
      </c>
    </row>
    <row r="92" spans="1:5" s="18" customFormat="1" ht="13.5" customHeight="1" x14ac:dyDescent="0.25">
      <c r="A92" s="134" t="s">
        <v>202</v>
      </c>
      <c r="B92" s="136">
        <v>5437.9</v>
      </c>
      <c r="C92" s="136">
        <v>3290.1</v>
      </c>
      <c r="D92" s="136">
        <v>2147.8000000000002</v>
      </c>
      <c r="E92" s="31"/>
    </row>
    <row r="93" spans="1:5" s="132" customFormat="1" ht="13.5" customHeight="1" x14ac:dyDescent="0.25">
      <c r="A93" s="140" t="s">
        <v>203</v>
      </c>
      <c r="B93" s="138">
        <v>5407.2</v>
      </c>
      <c r="C93" s="138">
        <v>3233.5</v>
      </c>
      <c r="D93" s="138">
        <v>2173.6999999999998</v>
      </c>
      <c r="E93" s="139"/>
    </row>
    <row r="94" spans="1:5" s="132" customFormat="1" ht="13.5" customHeight="1" x14ac:dyDescent="0.25">
      <c r="A94" s="134" t="s">
        <v>204</v>
      </c>
      <c r="B94" s="136">
        <v>5549.6</v>
      </c>
      <c r="C94" s="136">
        <v>3351.3</v>
      </c>
      <c r="D94" s="136">
        <v>2198.3000000000002</v>
      </c>
    </row>
    <row r="95" spans="1:5" s="132" customFormat="1" ht="13.5" customHeight="1" x14ac:dyDescent="0.25">
      <c r="A95" s="140" t="s">
        <v>216</v>
      </c>
      <c r="B95" s="137">
        <v>5617.7</v>
      </c>
      <c r="C95" s="137">
        <v>3388.4</v>
      </c>
      <c r="D95" s="137">
        <v>2229.3000000000002</v>
      </c>
    </row>
    <row r="96" spans="1:5" s="132" customFormat="1" ht="13.5" customHeight="1" x14ac:dyDescent="0.25">
      <c r="A96" s="134" t="s">
        <v>224</v>
      </c>
      <c r="B96" s="136">
        <v>5622.6</v>
      </c>
      <c r="C96" s="136">
        <v>3370.2</v>
      </c>
      <c r="D96" s="136">
        <v>2252.3000000000002</v>
      </c>
    </row>
    <row r="97" spans="1:9" s="132" customFormat="1" ht="13.5" customHeight="1" x14ac:dyDescent="0.25">
      <c r="A97" s="140" t="s">
        <v>225</v>
      </c>
      <c r="B97" s="137">
        <v>5506</v>
      </c>
      <c r="C97" s="137">
        <v>3261.6</v>
      </c>
      <c r="D97" s="137">
        <v>2244.3000000000002</v>
      </c>
    </row>
    <row r="98" spans="1:9" s="132" customFormat="1" ht="13.5" customHeight="1" x14ac:dyDescent="0.25">
      <c r="A98" s="134" t="s">
        <v>230</v>
      </c>
      <c r="B98" s="136">
        <v>5729.3</v>
      </c>
      <c r="C98" s="136">
        <v>3439.9</v>
      </c>
      <c r="D98" s="136">
        <v>2289.4</v>
      </c>
    </row>
    <row r="99" spans="1:9" s="132" customFormat="1" ht="13.5" customHeight="1" x14ac:dyDescent="0.25">
      <c r="A99" s="140" t="s">
        <v>231</v>
      </c>
      <c r="B99" s="137">
        <v>5823.2</v>
      </c>
      <c r="C99" s="137">
        <v>3496.7</v>
      </c>
      <c r="D99" s="137">
        <v>2326.5</v>
      </c>
      <c r="E99" s="286"/>
    </row>
    <row r="100" spans="1:9" s="132" customFormat="1" ht="13.5" customHeight="1" x14ac:dyDescent="0.25">
      <c r="A100" s="134" t="s">
        <v>232</v>
      </c>
      <c r="B100" s="136">
        <v>5824.1</v>
      </c>
      <c r="C100" s="136">
        <v>3489.9</v>
      </c>
      <c r="D100" s="136">
        <v>2334.1999999999998</v>
      </c>
      <c r="E100" s="286"/>
    </row>
    <row r="101" spans="1:9" s="132" customFormat="1" ht="13.5" customHeight="1" x14ac:dyDescent="0.25">
      <c r="A101" s="140" t="s">
        <v>233</v>
      </c>
      <c r="B101" s="137">
        <v>5788.4</v>
      </c>
      <c r="C101" s="137">
        <v>3455.4</v>
      </c>
      <c r="D101" s="137">
        <v>2332.9</v>
      </c>
      <c r="E101" s="286"/>
    </row>
    <row r="102" spans="1:9" s="132" customFormat="1" ht="13.5" customHeight="1" x14ac:dyDescent="0.25">
      <c r="A102" s="134" t="s">
        <v>234</v>
      </c>
      <c r="B102" s="136">
        <v>5900.3</v>
      </c>
      <c r="C102" s="136">
        <v>3536.3</v>
      </c>
      <c r="D102" s="136">
        <v>2364</v>
      </c>
      <c r="E102" s="286"/>
    </row>
    <row r="103" spans="1:9" s="131" customFormat="1" ht="13.5" customHeight="1" x14ac:dyDescent="0.25">
      <c r="A103" s="140" t="s">
        <v>235</v>
      </c>
      <c r="B103" s="137">
        <v>6034.6</v>
      </c>
      <c r="C103" s="137">
        <v>3598.2</v>
      </c>
      <c r="D103" s="137">
        <v>2436.5</v>
      </c>
      <c r="E103" s="286"/>
    </row>
    <row r="104" spans="1:9" s="131" customFormat="1" ht="13.5" customHeight="1" x14ac:dyDescent="0.25">
      <c r="A104" s="134" t="s">
        <v>236</v>
      </c>
      <c r="B104" s="136">
        <v>6056.7</v>
      </c>
      <c r="C104" s="136">
        <v>3616</v>
      </c>
      <c r="D104" s="136">
        <v>2440.6999999999998</v>
      </c>
      <c r="E104" s="286"/>
      <c r="F104" s="291"/>
    </row>
    <row r="105" spans="1:9" ht="13.5" customHeight="1" x14ac:dyDescent="0.25">
      <c r="A105" s="140" t="s">
        <v>238</v>
      </c>
      <c r="B105" s="137">
        <v>5916.7</v>
      </c>
      <c r="C105" s="137">
        <v>3489.9</v>
      </c>
      <c r="D105" s="137">
        <v>2426.9</v>
      </c>
      <c r="E105" s="286"/>
      <c r="F105" s="291"/>
    </row>
    <row r="106" spans="1:9" s="202" customFormat="1" ht="13.5" customHeight="1" x14ac:dyDescent="0.25">
      <c r="A106" s="134" t="s">
        <v>239</v>
      </c>
      <c r="B106" s="136">
        <v>6299.8</v>
      </c>
      <c r="C106" s="136">
        <v>3740.9</v>
      </c>
      <c r="D106" s="136">
        <v>2558.9</v>
      </c>
      <c r="E106" s="286"/>
      <c r="F106" s="291"/>
    </row>
    <row r="107" spans="1:9" s="202" customFormat="1" ht="13.5" customHeight="1" x14ac:dyDescent="0.25">
      <c r="A107" s="140" t="s">
        <v>240</v>
      </c>
      <c r="B107" s="137">
        <v>6577.7</v>
      </c>
      <c r="C107" s="137">
        <v>3934.9</v>
      </c>
      <c r="D107" s="137">
        <v>2642.8</v>
      </c>
      <c r="E107" s="286"/>
      <c r="F107" s="291"/>
      <c r="G107" s="291"/>
      <c r="H107" s="291"/>
      <c r="I107" s="291"/>
    </row>
    <row r="108" spans="1:9" ht="13.5" customHeight="1" x14ac:dyDescent="0.25">
      <c r="A108" s="134" t="s">
        <v>241</v>
      </c>
      <c r="B108" s="136">
        <v>6783.3</v>
      </c>
      <c r="C108" s="136">
        <v>4056.3</v>
      </c>
      <c r="D108" s="136">
        <v>2726.9</v>
      </c>
      <c r="E108" s="286"/>
      <c r="F108" s="291"/>
      <c r="G108" s="291"/>
      <c r="H108" s="291"/>
      <c r="I108" s="291"/>
    </row>
    <row r="109" spans="1:9" s="151" customFormat="1" ht="13.5" customHeight="1" x14ac:dyDescent="0.25">
      <c r="A109" s="140" t="s">
        <v>242</v>
      </c>
      <c r="B109" s="137">
        <v>6792.6</v>
      </c>
      <c r="C109" s="137">
        <v>4049</v>
      </c>
      <c r="D109" s="137">
        <v>2743.6</v>
      </c>
      <c r="E109" s="286"/>
      <c r="F109" s="291"/>
      <c r="G109" s="291"/>
      <c r="H109" s="291"/>
      <c r="I109" s="291"/>
    </row>
    <row r="110" spans="1:9" ht="13.5" customHeight="1" x14ac:dyDescent="0.25">
      <c r="A110" s="134" t="s">
        <v>267</v>
      </c>
      <c r="B110" s="136">
        <v>7188.3</v>
      </c>
      <c r="C110" s="136">
        <v>4344.6000000000004</v>
      </c>
      <c r="D110" s="136">
        <v>2843.7</v>
      </c>
      <c r="E110" s="286"/>
      <c r="F110" s="291"/>
      <c r="G110" s="291"/>
      <c r="H110" s="291"/>
      <c r="I110" s="291"/>
    </row>
    <row r="111" spans="1:9" s="151" customFormat="1" ht="13.5" customHeight="1" x14ac:dyDescent="0.25">
      <c r="A111" s="140" t="s">
        <v>299</v>
      </c>
      <c r="B111" s="137">
        <v>7369.6</v>
      </c>
      <c r="C111" s="137">
        <v>4478</v>
      </c>
      <c r="D111" s="137">
        <v>2891.6</v>
      </c>
      <c r="E111" s="286"/>
      <c r="F111" s="291"/>
      <c r="G111" s="291"/>
      <c r="H111" s="291"/>
      <c r="I111" s="291"/>
    </row>
    <row r="112" spans="1:9" s="151" customFormat="1" ht="13.5" customHeight="1" x14ac:dyDescent="0.25">
      <c r="A112" s="134" t="s">
        <v>300</v>
      </c>
      <c r="B112" s="136">
        <v>7534.2</v>
      </c>
      <c r="C112" s="136">
        <v>4555.2</v>
      </c>
      <c r="D112" s="136">
        <v>2979</v>
      </c>
      <c r="E112" s="286"/>
      <c r="F112" s="291"/>
      <c r="G112" s="302"/>
      <c r="H112" s="302"/>
      <c r="I112" s="302"/>
    </row>
    <row r="113" spans="1:9" s="202" customFormat="1" ht="13.5" customHeight="1" x14ac:dyDescent="0.25">
      <c r="A113" s="140" t="s">
        <v>301</v>
      </c>
      <c r="B113" s="137">
        <v>7602.9</v>
      </c>
      <c r="C113" s="137">
        <v>4562.8</v>
      </c>
      <c r="D113" s="137">
        <v>3040.1</v>
      </c>
      <c r="E113" s="286"/>
      <c r="F113" s="291"/>
      <c r="G113" s="291"/>
      <c r="H113" s="291"/>
      <c r="I113" s="291"/>
    </row>
    <row r="114" spans="1:9" s="202" customFormat="1" ht="13.5" customHeight="1" x14ac:dyDescent="0.25">
      <c r="A114" s="134" t="s">
        <v>302</v>
      </c>
      <c r="B114" s="136">
        <v>7964</v>
      </c>
      <c r="C114" s="136">
        <v>4769.3</v>
      </c>
      <c r="D114" s="136">
        <v>3194.6</v>
      </c>
      <c r="E114" s="286"/>
      <c r="F114" s="291"/>
      <c r="G114" s="302"/>
      <c r="H114" s="302"/>
      <c r="I114" s="302"/>
    </row>
    <row r="115" spans="1:9" s="151" customFormat="1" ht="13.5" customHeight="1" x14ac:dyDescent="0.25">
      <c r="A115" s="140" t="s">
        <v>305</v>
      </c>
      <c r="B115" s="137">
        <v>8206.4</v>
      </c>
      <c r="C115" s="137">
        <v>4924.3</v>
      </c>
      <c r="D115" s="137">
        <v>3282.1</v>
      </c>
      <c r="E115" s="286"/>
      <c r="F115" s="291"/>
      <c r="G115" s="302"/>
      <c r="H115" s="302"/>
      <c r="I115" s="302"/>
    </row>
    <row r="116" spans="1:9" s="151" customFormat="1" ht="13.5" customHeight="1" x14ac:dyDescent="0.25">
      <c r="A116" s="134" t="s">
        <v>306</v>
      </c>
      <c r="B116" s="136">
        <v>8497.1</v>
      </c>
      <c r="C116" s="136">
        <v>5107.7</v>
      </c>
      <c r="D116" s="136">
        <v>3389.4</v>
      </c>
      <c r="E116" s="286"/>
      <c r="F116" s="291"/>
      <c r="G116" s="291"/>
      <c r="H116" s="291"/>
      <c r="I116" s="291"/>
    </row>
    <row r="117" spans="1:9" s="151" customFormat="1" ht="13.5" customHeight="1" x14ac:dyDescent="0.25">
      <c r="A117" s="140"/>
      <c r="B117" s="137"/>
      <c r="C117" s="137"/>
      <c r="D117" s="137"/>
      <c r="E117" s="357"/>
    </row>
    <row r="118" spans="1:9" ht="16.5" customHeight="1" x14ac:dyDescent="0.25">
      <c r="A118" s="140"/>
      <c r="B118" s="137"/>
      <c r="C118" s="137"/>
      <c r="D118" s="137"/>
      <c r="E118" s="301"/>
    </row>
    <row r="119" spans="1:9" ht="13.5" customHeight="1" x14ac:dyDescent="0.25">
      <c r="A119" s="358" t="s">
        <v>307</v>
      </c>
      <c r="B119" s="358"/>
      <c r="C119" s="358"/>
      <c r="D119" s="358"/>
      <c r="E119" s="358"/>
      <c r="F119" s="358"/>
      <c r="G119" s="358"/>
    </row>
    <row r="120" spans="1:9" ht="13.5" customHeight="1" x14ac:dyDescent="0.25">
      <c r="A120" s="290" t="s">
        <v>237</v>
      </c>
      <c r="B120" s="353"/>
      <c r="C120" s="353"/>
      <c r="D120" s="353"/>
    </row>
    <row r="121" spans="1:9" ht="13.5" customHeight="1" x14ac:dyDescent="0.25">
      <c r="A121" s="290"/>
      <c r="B121" s="353"/>
      <c r="C121" s="353"/>
      <c r="D121" s="353"/>
    </row>
    <row r="122" spans="1:9" ht="13.5" customHeight="1" x14ac:dyDescent="0.25">
      <c r="A122" s="32" t="s">
        <v>187</v>
      </c>
      <c r="E122" s="130"/>
    </row>
    <row r="124" spans="1:9" ht="13.5" customHeight="1" x14ac:dyDescent="0.25">
      <c r="A124" s="288"/>
    </row>
    <row r="126" spans="1:9" ht="13.5" customHeight="1" x14ac:dyDescent="0.25">
      <c r="A126" s="130"/>
      <c r="B126" s="353"/>
      <c r="C126" s="353"/>
      <c r="D126" s="353"/>
    </row>
  </sheetData>
  <mergeCells count="1">
    <mergeCell ref="A119:G119"/>
  </mergeCells>
  <hyperlinks>
    <hyperlink ref="A12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20</vt:i4>
      </vt:variant>
    </vt:vector>
  </HeadingPairs>
  <TitlesOfParts>
    <vt:vector size="28" baseType="lpstr">
      <vt:lpstr>Index</vt:lpstr>
      <vt:lpstr>T03.01.01</vt:lpstr>
      <vt:lpstr>T03.01.02</vt:lpstr>
      <vt:lpstr>T03.01.03</vt:lpstr>
      <vt:lpstr>T03.01.04</vt:lpstr>
      <vt:lpstr>T03.01.05</vt:lpstr>
      <vt:lpstr>T03.01.06</vt:lpstr>
      <vt:lpstr>T03.01.07</vt:lpstr>
      <vt:lpstr>T03.01.03_2011</vt:lpstr>
      <vt:lpstr>T03.01.03_2012</vt:lpstr>
      <vt:lpstr>T03.01.03_2013</vt:lpstr>
      <vt:lpstr>T03.01.03_2014</vt:lpstr>
      <vt:lpstr>T03.01.03_2015</vt:lpstr>
      <vt:lpstr>T03.01.03_2016</vt:lpstr>
      <vt:lpstr>T03.01.03_2017</vt:lpstr>
      <vt:lpstr>T03.01.03_2018</vt:lpstr>
      <vt:lpstr>T03.01.03_2019</vt:lpstr>
      <vt:lpstr>T03.01.03_2020</vt:lpstr>
      <vt:lpstr>T03.01.04_2011</vt:lpstr>
      <vt:lpstr>T03.01.04_2012</vt:lpstr>
      <vt:lpstr>T03.01.04_2013</vt:lpstr>
      <vt:lpstr>T03.01.04_2014</vt:lpstr>
      <vt:lpstr>T03.01.04_2015</vt:lpstr>
      <vt:lpstr>T03.01.04_2016</vt:lpstr>
      <vt:lpstr>T03.01.04_2017</vt:lpstr>
      <vt:lpstr>T03.01.04_2018</vt:lpstr>
      <vt:lpstr>T03.01.04_2019</vt:lpstr>
      <vt:lpstr>T03.01.04_2020</vt:lpstr>
    </vt:vector>
  </TitlesOfParts>
  <Company>Ville de Lausanne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03.01 Etablissements et emplois</dc:title>
  <dc:creator>Lausanne statistique</dc:creator>
  <cp:lastModifiedBy>Schievano Roberta</cp:lastModifiedBy>
  <cp:lastPrinted>2023-08-21T07:02:49Z</cp:lastPrinted>
  <dcterms:created xsi:type="dcterms:W3CDTF">2016-03-01T10:26:23Z</dcterms:created>
  <dcterms:modified xsi:type="dcterms:W3CDTF">2024-02-20T10:47:03Z</dcterms:modified>
</cp:coreProperties>
</file>