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09_STATISTIQUES\09_06_Diffusion\3. Thèmes\15. Education, science\"/>
    </mc:Choice>
  </mc:AlternateContent>
  <bookViews>
    <workbookView xWindow="0" yWindow="0" windowWidth="28800" windowHeight="12480" tabRatio="855"/>
  </bookViews>
  <sheets>
    <sheet name="Index" sheetId="26" r:id="rId1"/>
    <sheet name="15.03.01" sheetId="25" r:id="rId2"/>
    <sheet name="15.03.02" sheetId="27" r:id="rId3"/>
    <sheet name="15.03.03" sheetId="28" r:id="rId4"/>
    <sheet name="15.03.04" sheetId="29" r:id="rId5"/>
    <sheet name="15.03.05" sheetId="30" r:id="rId6"/>
    <sheet name="15.03.06" sheetId="31" r:id="rId7"/>
  </sheets>
  <definedNames>
    <definedName name="_19971998">'15.03.03'!$A$1582</definedName>
    <definedName name="_19981999">'15.03.03'!$A$1536</definedName>
    <definedName name="_19992000">'15.03.03'!$A$1482</definedName>
    <definedName name="_20002001">'15.03.03'!$A$1424</definedName>
    <definedName name="_20012002">'15.03.03'!$A$1367</definedName>
    <definedName name="_20022003">'15.03.03'!$A$1309</definedName>
    <definedName name="_20032004">'15.03.03'!$A$1251</definedName>
    <definedName name="_20042005">'15.03.03'!$A$1193</definedName>
    <definedName name="_20052006">'15.03.03'!$A$1135</definedName>
    <definedName name="_20062007">'15.03.03'!$A$1076</definedName>
    <definedName name="_20072008">'15.03.03'!$A$1016</definedName>
    <definedName name="_20082009">'15.03.03'!$A$956</definedName>
    <definedName name="_20092010">'15.03.03'!$A$895</definedName>
    <definedName name="_20102011">'15.03.03'!$A$835</definedName>
    <definedName name="_20112012">'15.03.03'!$A$775</definedName>
    <definedName name="_20122013">'15.03.03'!$A$715</definedName>
    <definedName name="_20132014">'15.03.03'!$A$653</definedName>
    <definedName name="_20142015">'15.03.03'!$A$584</definedName>
    <definedName name="_20152016">'15.03.03'!$A$512</definedName>
    <definedName name="_20162017">'15.03.03'!$A$439</definedName>
    <definedName name="_20172018">'15.03.03'!$A$366</definedName>
    <definedName name="_20182019">'15.03.03'!$A$291</definedName>
    <definedName name="_20192020">'15.03.03'!$A$216</definedName>
    <definedName name="_20212022">'15.03.03'!$A$72</definedName>
    <definedName name="_20222023">'15.03.03'!$A$1</definedName>
  </definedNames>
  <calcPr calcId="152511"/>
</workbook>
</file>

<file path=xl/calcChain.xml><?xml version="1.0" encoding="utf-8"?>
<calcChain xmlns="http://schemas.openxmlformats.org/spreadsheetml/2006/main">
  <c r="D36" i="25" l="1"/>
  <c r="E36" i="25"/>
  <c r="F36" i="25"/>
  <c r="G36" i="25"/>
  <c r="H36" i="25"/>
  <c r="I36" i="25"/>
  <c r="J36" i="25"/>
  <c r="K36" i="25"/>
  <c r="M36" i="25"/>
  <c r="C36" i="25"/>
  <c r="Z45" i="30" l="1"/>
  <c r="AA45" i="30"/>
  <c r="AB45" i="30"/>
  <c r="AC45" i="30"/>
  <c r="AD45" i="30"/>
  <c r="AE45" i="30"/>
  <c r="Z46" i="30"/>
  <c r="AA46" i="30"/>
  <c r="AB46" i="30"/>
  <c r="AC46" i="30"/>
  <c r="AD46" i="30"/>
  <c r="AE46" i="30"/>
  <c r="Z47" i="30"/>
  <c r="AA47" i="30"/>
  <c r="AB47" i="30"/>
  <c r="AC47" i="30"/>
  <c r="AD47" i="30"/>
  <c r="AE47" i="30"/>
  <c r="Z48" i="30"/>
  <c r="AA48" i="30"/>
  <c r="AB48" i="30"/>
  <c r="AC48" i="30"/>
  <c r="AD48" i="30"/>
  <c r="AE48" i="30"/>
  <c r="Z49" i="30"/>
  <c r="AA49" i="30"/>
  <c r="Z50" i="30"/>
  <c r="AA50" i="30"/>
  <c r="AB50" i="30"/>
  <c r="AC50" i="30"/>
  <c r="AD50" i="30"/>
  <c r="AE50" i="30"/>
  <c r="Z51" i="30"/>
  <c r="AA51" i="30"/>
  <c r="AB51" i="30"/>
  <c r="AC51" i="30"/>
  <c r="AD51" i="30"/>
  <c r="AE51" i="30"/>
  <c r="Z52" i="30"/>
  <c r="AA52" i="30"/>
  <c r="AB52" i="30"/>
  <c r="AC52" i="30"/>
  <c r="AD52" i="30"/>
  <c r="AE52" i="30"/>
  <c r="Z53" i="30"/>
  <c r="AA53" i="30"/>
  <c r="AB53" i="30"/>
  <c r="AC53" i="30"/>
  <c r="AD53" i="30"/>
  <c r="AE53" i="30"/>
  <c r="Z54" i="30"/>
  <c r="AA54" i="30"/>
  <c r="Z55" i="30"/>
  <c r="AA55" i="30"/>
  <c r="AB55" i="30"/>
  <c r="AC55" i="30"/>
  <c r="AD55" i="30"/>
  <c r="AE55" i="30"/>
  <c r="Z56" i="30"/>
  <c r="AA56" i="30"/>
  <c r="AB56" i="30"/>
  <c r="AC56" i="30"/>
  <c r="AD56" i="30"/>
  <c r="AE56" i="30"/>
  <c r="Z57" i="30"/>
  <c r="AA57" i="30"/>
  <c r="Z58" i="30"/>
  <c r="AA58" i="30"/>
  <c r="AB58" i="30"/>
  <c r="AC58" i="30"/>
  <c r="AD58" i="30"/>
  <c r="AE58" i="30"/>
  <c r="Z59" i="30"/>
  <c r="AA59" i="30"/>
  <c r="AB59" i="30"/>
  <c r="AC59" i="30"/>
  <c r="AD59" i="30"/>
  <c r="AE59" i="30"/>
  <c r="Z60" i="30"/>
  <c r="AA60" i="30"/>
  <c r="AB60" i="30"/>
  <c r="AC60" i="30"/>
  <c r="AD60" i="30"/>
  <c r="AE60" i="30"/>
  <c r="Z61" i="30"/>
  <c r="AA61" i="30"/>
  <c r="Z62" i="30"/>
  <c r="AA62" i="30"/>
  <c r="AB62" i="30"/>
  <c r="AC62" i="30"/>
  <c r="AD62" i="30"/>
  <c r="AE62" i="30"/>
  <c r="Z63" i="30"/>
  <c r="AA63" i="30"/>
  <c r="AB63" i="30"/>
  <c r="AC63" i="30"/>
  <c r="AD63" i="30"/>
  <c r="AE63" i="30"/>
  <c r="Z64" i="30"/>
  <c r="AA64" i="30"/>
  <c r="AB64" i="30"/>
  <c r="AC64" i="30"/>
  <c r="AD64" i="30"/>
  <c r="AE64" i="30"/>
  <c r="Z65" i="30"/>
  <c r="AA65" i="30"/>
  <c r="AB65" i="30"/>
  <c r="AC65" i="30"/>
  <c r="AD65" i="30"/>
  <c r="AE65" i="30"/>
  <c r="AA44" i="30"/>
  <c r="Z44" i="30"/>
  <c r="J46" i="30"/>
  <c r="K46" i="30"/>
  <c r="L46" i="30"/>
  <c r="M46" i="30"/>
  <c r="J47" i="30"/>
  <c r="K47" i="30"/>
  <c r="L47" i="30"/>
  <c r="M47" i="30"/>
  <c r="J48" i="30"/>
  <c r="K48" i="30"/>
  <c r="L48" i="30"/>
  <c r="M48" i="30"/>
  <c r="J50" i="30"/>
  <c r="K50" i="30"/>
  <c r="L50" i="30"/>
  <c r="M50" i="30"/>
  <c r="J51" i="30"/>
  <c r="K51" i="30"/>
  <c r="L51" i="30"/>
  <c r="M51" i="30"/>
  <c r="J52" i="30"/>
  <c r="K52" i="30"/>
  <c r="L52" i="30"/>
  <c r="M52" i="30"/>
  <c r="J53" i="30"/>
  <c r="K53" i="30"/>
  <c r="L53" i="30"/>
  <c r="M53" i="30"/>
  <c r="J55" i="30"/>
  <c r="K55" i="30"/>
  <c r="L55" i="30"/>
  <c r="M55" i="30"/>
  <c r="J56" i="30"/>
  <c r="K56" i="30"/>
  <c r="L56" i="30"/>
  <c r="M56" i="30"/>
  <c r="J58" i="30"/>
  <c r="K58" i="30"/>
  <c r="L58" i="30"/>
  <c r="M58" i="30"/>
  <c r="J59" i="30"/>
  <c r="K59" i="30"/>
  <c r="L59" i="30"/>
  <c r="M59" i="30"/>
  <c r="J60" i="30"/>
  <c r="K60" i="30"/>
  <c r="L60" i="30"/>
  <c r="M60" i="30"/>
  <c r="J62" i="30"/>
  <c r="K62" i="30"/>
  <c r="L62" i="30"/>
  <c r="M62" i="30"/>
  <c r="J63" i="30"/>
  <c r="K63" i="30"/>
  <c r="L63" i="30"/>
  <c r="M63" i="30"/>
  <c r="J64" i="30"/>
  <c r="K64" i="30"/>
  <c r="L64" i="30"/>
  <c r="M64" i="30"/>
  <c r="J65" i="30"/>
  <c r="K65" i="30"/>
  <c r="L65" i="30"/>
  <c r="M65" i="30"/>
  <c r="K45" i="30"/>
  <c r="L45" i="30"/>
  <c r="M45" i="30"/>
  <c r="J45" i="30"/>
  <c r="O61" i="30"/>
  <c r="P61" i="30"/>
  <c r="Q61" i="30"/>
  <c r="R61" i="30"/>
  <c r="S61" i="30"/>
  <c r="O57" i="30"/>
  <c r="P57" i="30"/>
  <c r="Q57" i="30"/>
  <c r="R57" i="30"/>
  <c r="S57" i="30"/>
  <c r="O54" i="30"/>
  <c r="P54" i="30"/>
  <c r="Q54" i="30"/>
  <c r="R54" i="30"/>
  <c r="S54" i="30"/>
  <c r="O49" i="30"/>
  <c r="P49" i="30"/>
  <c r="Q49" i="30"/>
  <c r="R49" i="30"/>
  <c r="S49" i="30"/>
  <c r="O44" i="30"/>
  <c r="P44" i="30"/>
  <c r="Q44" i="30"/>
  <c r="R44" i="30"/>
  <c r="S44" i="30"/>
  <c r="Z43" i="30" l="1"/>
  <c r="AA43" i="30"/>
  <c r="V61" i="30"/>
  <c r="W61" i="30"/>
  <c r="X61" i="30"/>
  <c r="Y61" i="30"/>
  <c r="V57" i="30"/>
  <c r="W57" i="30"/>
  <c r="X57" i="30"/>
  <c r="Y57" i="30"/>
  <c r="V54" i="30"/>
  <c r="W54" i="30"/>
  <c r="X54" i="30"/>
  <c r="Y54" i="30"/>
  <c r="I43" i="30"/>
  <c r="U43" i="30"/>
  <c r="V49" i="30"/>
  <c r="W49" i="30"/>
  <c r="X49" i="30"/>
  <c r="Y49" i="30"/>
  <c r="J44" i="30"/>
  <c r="K44" i="30"/>
  <c r="L44" i="30"/>
  <c r="M44" i="30"/>
  <c r="V44" i="30"/>
  <c r="W44" i="30"/>
  <c r="X44" i="30"/>
  <c r="Y44" i="30"/>
  <c r="E61" i="30"/>
  <c r="F61" i="30"/>
  <c r="G61" i="30"/>
  <c r="D61" i="30"/>
  <c r="E57" i="30"/>
  <c r="F57" i="30"/>
  <c r="G57" i="30"/>
  <c r="D57" i="30"/>
  <c r="E54" i="30"/>
  <c r="F54" i="30"/>
  <c r="G54" i="30"/>
  <c r="D54" i="30"/>
  <c r="E49" i="30"/>
  <c r="F49" i="30"/>
  <c r="G49" i="30"/>
  <c r="D49" i="30"/>
  <c r="E44" i="30"/>
  <c r="AC44" i="30" s="1"/>
  <c r="F44" i="30"/>
  <c r="G44" i="30"/>
  <c r="AE44" i="30" s="1"/>
  <c r="D44" i="30"/>
  <c r="AB44" i="30" s="1"/>
  <c r="AP7" i="30"/>
  <c r="AQ7" i="30"/>
  <c r="AR7" i="30"/>
  <c r="AS7" i="30"/>
  <c r="AT7" i="30"/>
  <c r="AU7" i="30"/>
  <c r="AV7" i="30"/>
  <c r="AW7" i="30"/>
  <c r="AX7" i="30"/>
  <c r="AY7" i="30"/>
  <c r="AP8" i="30"/>
  <c r="AQ8" i="30"/>
  <c r="AR8" i="30"/>
  <c r="AS8" i="30"/>
  <c r="AT8" i="30"/>
  <c r="AU8" i="30"/>
  <c r="AV8" i="30"/>
  <c r="AW8" i="30"/>
  <c r="AX8" i="30"/>
  <c r="AY8" i="30"/>
  <c r="AP9" i="30"/>
  <c r="AQ9" i="30"/>
  <c r="AR9" i="30"/>
  <c r="AS9" i="30"/>
  <c r="AT9" i="30"/>
  <c r="AU9" i="30"/>
  <c r="AV9" i="30"/>
  <c r="AW9" i="30"/>
  <c r="AX9" i="30"/>
  <c r="AY9" i="30"/>
  <c r="AP10" i="30"/>
  <c r="AQ10" i="30"/>
  <c r="AR10" i="30"/>
  <c r="AS10" i="30"/>
  <c r="AT10" i="30"/>
  <c r="AU10" i="30"/>
  <c r="AV10" i="30"/>
  <c r="AW10" i="30"/>
  <c r="AX10" i="30"/>
  <c r="AY10" i="30"/>
  <c r="AP12" i="30"/>
  <c r="AQ12" i="30"/>
  <c r="AR12" i="30"/>
  <c r="AS12" i="30"/>
  <c r="AT12" i="30"/>
  <c r="AU12" i="30"/>
  <c r="AV12" i="30"/>
  <c r="AW12" i="30"/>
  <c r="AX12" i="30"/>
  <c r="AY12" i="30"/>
  <c r="AP13" i="30"/>
  <c r="AQ13" i="30"/>
  <c r="AR13" i="30"/>
  <c r="AS13" i="30"/>
  <c r="AT13" i="30"/>
  <c r="AU13" i="30"/>
  <c r="AV13" i="30"/>
  <c r="AW13" i="30"/>
  <c r="AX13" i="30"/>
  <c r="AY13" i="30"/>
  <c r="AP14" i="30"/>
  <c r="AQ14" i="30"/>
  <c r="AR14" i="30"/>
  <c r="AS14" i="30"/>
  <c r="AT14" i="30"/>
  <c r="AU14" i="30"/>
  <c r="AV14" i="30"/>
  <c r="AW14" i="30"/>
  <c r="AX14" i="30"/>
  <c r="AY14" i="30"/>
  <c r="AP15" i="30"/>
  <c r="AQ15" i="30"/>
  <c r="AR15" i="30"/>
  <c r="AS15" i="30"/>
  <c r="AT15" i="30"/>
  <c r="AU15" i="30"/>
  <c r="AV15" i="30"/>
  <c r="AW15" i="30"/>
  <c r="AX15" i="30"/>
  <c r="AY15" i="30"/>
  <c r="AP16" i="30"/>
  <c r="AQ16" i="30"/>
  <c r="AR16" i="30"/>
  <c r="AS16" i="30"/>
  <c r="AT16" i="30"/>
  <c r="AU16" i="30"/>
  <c r="AV16" i="30"/>
  <c r="AW16" i="30"/>
  <c r="AX16" i="30"/>
  <c r="AY16" i="30"/>
  <c r="AP17" i="30"/>
  <c r="AQ17" i="30"/>
  <c r="AR17" i="30"/>
  <c r="AS17" i="30"/>
  <c r="AT17" i="30"/>
  <c r="AU17" i="30"/>
  <c r="AV17" i="30"/>
  <c r="AW17" i="30"/>
  <c r="AX17" i="30"/>
  <c r="AY17" i="30"/>
  <c r="AP18" i="30"/>
  <c r="AQ18" i="30"/>
  <c r="AR18" i="30"/>
  <c r="AS18" i="30"/>
  <c r="AT18" i="30"/>
  <c r="AU18" i="30"/>
  <c r="AV18" i="30"/>
  <c r="AW18" i="30"/>
  <c r="AX18" i="30"/>
  <c r="AY18" i="30"/>
  <c r="AP20" i="30"/>
  <c r="AQ20" i="30"/>
  <c r="AR20" i="30"/>
  <c r="AS20" i="30"/>
  <c r="AT20" i="30"/>
  <c r="AU20" i="30"/>
  <c r="AV20" i="30"/>
  <c r="AW20" i="30"/>
  <c r="AX20" i="30"/>
  <c r="AY20" i="30"/>
  <c r="AP21" i="30"/>
  <c r="AQ21" i="30"/>
  <c r="AR21" i="30"/>
  <c r="AS21" i="30"/>
  <c r="AT21" i="30"/>
  <c r="AU21" i="30"/>
  <c r="AV21" i="30"/>
  <c r="AW21" i="30"/>
  <c r="AX21" i="30"/>
  <c r="AY21" i="30"/>
  <c r="AP23" i="30"/>
  <c r="AQ23" i="30"/>
  <c r="AR23" i="30"/>
  <c r="AS23" i="30"/>
  <c r="AT23" i="30"/>
  <c r="AU23" i="30"/>
  <c r="AV23" i="30"/>
  <c r="AW23" i="30"/>
  <c r="AX23" i="30"/>
  <c r="AY23" i="30"/>
  <c r="AP24" i="30"/>
  <c r="AQ24" i="30"/>
  <c r="AR24" i="30"/>
  <c r="AS24" i="30"/>
  <c r="AT24" i="30"/>
  <c r="AU24" i="30"/>
  <c r="AV24" i="30"/>
  <c r="AW24" i="30"/>
  <c r="AX24" i="30"/>
  <c r="AY24" i="30"/>
  <c r="AP25" i="30"/>
  <c r="AQ25" i="30"/>
  <c r="AR25" i="30"/>
  <c r="AS25" i="30"/>
  <c r="AT25" i="30"/>
  <c r="AU25" i="30"/>
  <c r="AV25" i="30"/>
  <c r="AW25" i="30"/>
  <c r="AX25" i="30"/>
  <c r="AY25" i="30"/>
  <c r="AP27" i="30"/>
  <c r="AQ27" i="30"/>
  <c r="AR27" i="30"/>
  <c r="AS27" i="30"/>
  <c r="AT27" i="30"/>
  <c r="AU27" i="30"/>
  <c r="AV27" i="30"/>
  <c r="AW27" i="30"/>
  <c r="AX27" i="30"/>
  <c r="AY27" i="30"/>
  <c r="AP28" i="30"/>
  <c r="AQ28" i="30"/>
  <c r="AR28" i="30"/>
  <c r="AS28" i="30"/>
  <c r="AT28" i="30"/>
  <c r="AU28" i="30"/>
  <c r="AV28" i="30"/>
  <c r="AW28" i="30"/>
  <c r="AX28" i="30"/>
  <c r="AY28" i="30"/>
  <c r="AP29" i="30"/>
  <c r="AQ29" i="30"/>
  <c r="AR29" i="30"/>
  <c r="AS29" i="30"/>
  <c r="AT29" i="30"/>
  <c r="AU29" i="30"/>
  <c r="AV29" i="30"/>
  <c r="AW29" i="30"/>
  <c r="AX29" i="30"/>
  <c r="AY29" i="30"/>
  <c r="AP30" i="30"/>
  <c r="AQ30" i="30"/>
  <c r="AR30" i="30"/>
  <c r="AS30" i="30"/>
  <c r="AT30" i="30"/>
  <c r="AU30" i="30"/>
  <c r="AV30" i="30"/>
  <c r="AW30" i="30"/>
  <c r="AX30" i="30"/>
  <c r="AY30" i="30"/>
  <c r="AP31" i="30"/>
  <c r="AQ31" i="30"/>
  <c r="AR31" i="30"/>
  <c r="AS31" i="30"/>
  <c r="AT31" i="30"/>
  <c r="AU31" i="30"/>
  <c r="AV31" i="30"/>
  <c r="AW31" i="30"/>
  <c r="AX31" i="30"/>
  <c r="AY31" i="30"/>
  <c r="AG26" i="30"/>
  <c r="AQ26" i="30" s="1"/>
  <c r="AH26" i="30"/>
  <c r="AR26" i="30" s="1"/>
  <c r="AI26" i="30"/>
  <c r="AS26" i="30" s="1"/>
  <c r="AJ26" i="30"/>
  <c r="AT26" i="30" s="1"/>
  <c r="AK26" i="30"/>
  <c r="AU26" i="30" s="1"/>
  <c r="AL26" i="30"/>
  <c r="AV26" i="30" s="1"/>
  <c r="AM26" i="30"/>
  <c r="AW26" i="30" s="1"/>
  <c r="AN26" i="30"/>
  <c r="AX26" i="30" s="1"/>
  <c r="AO26" i="30"/>
  <c r="AY26" i="30" s="1"/>
  <c r="AF26" i="30"/>
  <c r="AP26" i="30" s="1"/>
  <c r="AG22" i="30"/>
  <c r="AQ22" i="30" s="1"/>
  <c r="AH22" i="30"/>
  <c r="AR22" i="30" s="1"/>
  <c r="AI22" i="30"/>
  <c r="AS22" i="30" s="1"/>
  <c r="AJ22" i="30"/>
  <c r="AT22" i="30" s="1"/>
  <c r="AK22" i="30"/>
  <c r="AU22" i="30" s="1"/>
  <c r="AL22" i="30"/>
  <c r="AV22" i="30" s="1"/>
  <c r="AM22" i="30"/>
  <c r="AW22" i="30" s="1"/>
  <c r="AN22" i="30"/>
  <c r="AX22" i="30" s="1"/>
  <c r="AO22" i="30"/>
  <c r="AY22" i="30" s="1"/>
  <c r="AF22" i="30"/>
  <c r="AP22" i="30" s="1"/>
  <c r="AG19" i="30"/>
  <c r="AQ19" i="30" s="1"/>
  <c r="AH19" i="30"/>
  <c r="AR19" i="30" s="1"/>
  <c r="AI19" i="30"/>
  <c r="AS19" i="30" s="1"/>
  <c r="AJ19" i="30"/>
  <c r="AT19" i="30" s="1"/>
  <c r="AK19" i="30"/>
  <c r="AU19" i="30" s="1"/>
  <c r="AL19" i="30"/>
  <c r="AV19" i="30" s="1"/>
  <c r="AM19" i="30"/>
  <c r="AW19" i="30" s="1"/>
  <c r="AN19" i="30"/>
  <c r="AX19" i="30" s="1"/>
  <c r="AO19" i="30"/>
  <c r="AY19" i="30" s="1"/>
  <c r="AF19" i="30"/>
  <c r="AP19" i="30" s="1"/>
  <c r="AG6" i="30"/>
  <c r="AQ6" i="30" s="1"/>
  <c r="AH6" i="30"/>
  <c r="AR6" i="30" s="1"/>
  <c r="AI6" i="30"/>
  <c r="AS6" i="30" s="1"/>
  <c r="AJ6" i="30"/>
  <c r="AT6" i="30" s="1"/>
  <c r="AK6" i="30"/>
  <c r="AU6" i="30" s="1"/>
  <c r="AL6" i="30"/>
  <c r="AV6" i="30" s="1"/>
  <c r="AM6" i="30"/>
  <c r="AW6" i="30" s="1"/>
  <c r="AN6" i="30"/>
  <c r="AX6" i="30" s="1"/>
  <c r="AO6" i="30"/>
  <c r="AY6" i="30" s="1"/>
  <c r="AF6" i="30"/>
  <c r="AP6" i="30" s="1"/>
  <c r="AG11" i="30"/>
  <c r="AQ11" i="30" s="1"/>
  <c r="AH11" i="30"/>
  <c r="AR11" i="30" s="1"/>
  <c r="AI11" i="30"/>
  <c r="AS11" i="30" s="1"/>
  <c r="AJ11" i="30"/>
  <c r="AT11" i="30" s="1"/>
  <c r="AK11" i="30"/>
  <c r="AU11" i="30" s="1"/>
  <c r="AL11" i="30"/>
  <c r="AV11" i="30" s="1"/>
  <c r="AM11" i="30"/>
  <c r="AW11" i="30" s="1"/>
  <c r="AN11" i="30"/>
  <c r="AX11" i="30" s="1"/>
  <c r="AO11" i="30"/>
  <c r="AY11" i="30" s="1"/>
  <c r="AF11" i="30"/>
  <c r="AP11" i="30" s="1"/>
  <c r="AE54" i="30" l="1"/>
  <c r="M54" i="30"/>
  <c r="M61" i="30"/>
  <c r="AE61" i="30"/>
  <c r="F43" i="30"/>
  <c r="AD44" i="30"/>
  <c r="L54" i="30"/>
  <c r="AD54" i="30"/>
  <c r="AD61" i="30"/>
  <c r="L61" i="30"/>
  <c r="AC54" i="30"/>
  <c r="K54" i="30"/>
  <c r="AC61" i="30"/>
  <c r="K61" i="30"/>
  <c r="M49" i="30"/>
  <c r="M43" i="30" s="1"/>
  <c r="AE49" i="30"/>
  <c r="AE43" i="30" s="1"/>
  <c r="M57" i="30"/>
  <c r="AE57" i="30"/>
  <c r="J49" i="30"/>
  <c r="AB49" i="30"/>
  <c r="J57" i="30"/>
  <c r="AB57" i="30"/>
  <c r="AD49" i="30"/>
  <c r="L49" i="30"/>
  <c r="L43" i="30" s="1"/>
  <c r="L57" i="30"/>
  <c r="AD57" i="30"/>
  <c r="K49" i="30"/>
  <c r="AC49" i="30"/>
  <c r="AC57" i="30"/>
  <c r="K57" i="30"/>
  <c r="K43" i="30" s="1"/>
  <c r="AB54" i="30"/>
  <c r="J54" i="30"/>
  <c r="J43" i="30" s="1"/>
  <c r="J61" i="30"/>
  <c r="AB61" i="30"/>
  <c r="Y43" i="30"/>
  <c r="X43" i="30"/>
  <c r="S43" i="30"/>
  <c r="R43" i="30"/>
  <c r="D43" i="30"/>
  <c r="G43" i="30"/>
  <c r="E43" i="30"/>
  <c r="Q43" i="30"/>
  <c r="H43" i="30"/>
  <c r="P43" i="30"/>
  <c r="O43" i="30"/>
  <c r="W43" i="30"/>
  <c r="V43" i="30"/>
  <c r="AO5" i="30"/>
  <c r="AY5" i="30"/>
  <c r="AE5" i="30"/>
  <c r="AD5" i="30"/>
  <c r="AC5" i="30"/>
  <c r="AB5" i="30"/>
  <c r="AA5" i="30"/>
  <c r="Z5" i="30"/>
  <c r="Y5" i="30"/>
  <c r="X5" i="30"/>
  <c r="W5" i="30"/>
  <c r="V5" i="30"/>
  <c r="U5" i="30"/>
  <c r="T5" i="30"/>
  <c r="S5" i="30"/>
  <c r="R5" i="30"/>
  <c r="Q5" i="30"/>
  <c r="P5" i="30"/>
  <c r="AD43" i="30" l="1"/>
  <c r="AC43" i="30"/>
  <c r="AB43" i="30"/>
  <c r="B57" i="25"/>
  <c r="B55" i="25"/>
  <c r="B54" i="25"/>
  <c r="B56" i="25"/>
  <c r="B58" i="25"/>
  <c r="B59" i="25"/>
  <c r="B53" i="25"/>
  <c r="D54" i="25"/>
  <c r="D52" i="25"/>
  <c r="Q8" i="25"/>
  <c r="Q17" i="25"/>
  <c r="O52" i="25" l="1"/>
  <c r="N52" i="25"/>
  <c r="B52" i="25" l="1"/>
  <c r="B76" i="25"/>
  <c r="B75" i="25"/>
  <c r="B74" i="25"/>
  <c r="B73" i="25"/>
  <c r="B72" i="25"/>
  <c r="B71" i="25"/>
  <c r="B70" i="25"/>
  <c r="O69" i="25"/>
  <c r="N69" i="25"/>
  <c r="M69" i="25"/>
  <c r="L69" i="25"/>
  <c r="K69" i="25"/>
  <c r="J69" i="25"/>
  <c r="I69" i="25"/>
  <c r="H69" i="25"/>
  <c r="G69" i="25"/>
  <c r="F69" i="25"/>
  <c r="E69" i="25"/>
  <c r="D69" i="25"/>
  <c r="C69" i="25"/>
  <c r="P6" i="25"/>
  <c r="B93" i="25"/>
  <c r="B92" i="25"/>
  <c r="B91" i="25"/>
  <c r="B90" i="25"/>
  <c r="B89" i="25"/>
  <c r="B88" i="25"/>
  <c r="B87" i="25"/>
  <c r="O86" i="25"/>
  <c r="N86" i="25"/>
  <c r="M86" i="25"/>
  <c r="L86" i="25"/>
  <c r="K86" i="25"/>
  <c r="J86" i="25"/>
  <c r="I86" i="25"/>
  <c r="H86" i="25"/>
  <c r="G86" i="25"/>
  <c r="F86" i="25"/>
  <c r="E86" i="25"/>
  <c r="D86" i="25"/>
  <c r="C86" i="25"/>
  <c r="O6" i="25"/>
  <c r="C31" i="29"/>
  <c r="C32" i="29"/>
  <c r="C30" i="29"/>
  <c r="E28" i="29"/>
  <c r="F28" i="29"/>
  <c r="G28" i="29"/>
  <c r="H28" i="29"/>
  <c r="I28" i="29"/>
  <c r="J28" i="29"/>
  <c r="K28" i="29"/>
  <c r="D28" i="29"/>
  <c r="K16" i="29"/>
  <c r="J16" i="29"/>
  <c r="I16" i="29"/>
  <c r="H16" i="29"/>
  <c r="G16" i="29"/>
  <c r="F16" i="29"/>
  <c r="E16" i="29"/>
  <c r="D16" i="29"/>
  <c r="AL5" i="30"/>
  <c r="AG5" i="30"/>
  <c r="AU5" i="30"/>
  <c r="AW5" i="30"/>
  <c r="AX5" i="30"/>
  <c r="AQ5" i="30"/>
  <c r="AP5" i="30"/>
  <c r="AT5" i="30"/>
  <c r="AF5" i="30"/>
  <c r="AR5" i="30"/>
  <c r="AI5" i="30"/>
  <c r="AK5" i="30"/>
  <c r="AN5" i="30"/>
  <c r="AM5" i="30"/>
  <c r="AH5" i="30"/>
  <c r="AV5" i="30"/>
  <c r="AS5" i="30"/>
  <c r="AJ5" i="30"/>
  <c r="B69" i="25" l="1"/>
  <c r="B86" i="25"/>
</calcChain>
</file>

<file path=xl/sharedStrings.xml><?xml version="1.0" encoding="utf-8"?>
<sst xmlns="http://schemas.openxmlformats.org/spreadsheetml/2006/main" count="3907" uniqueCount="503">
  <si>
    <t>...</t>
  </si>
  <si>
    <t>-</t>
  </si>
  <si>
    <t>Ecole de couture Lausanne</t>
  </si>
  <si>
    <t>Ecole professionnelle de la Société industrielle et commerciale (EPSIC)</t>
  </si>
  <si>
    <t>Ecole technique du soir de l'industrie graphique, Lausanne</t>
  </si>
  <si>
    <t>Ecole technique d'informatique de Lausanne (EPSIC)</t>
  </si>
  <si>
    <t>Ecole d'ingénieurs du canton de Vaud, Lausanne (Formation en emploi)</t>
  </si>
  <si>
    <t>Ecole professionnelle commerciale de Lausanne (EPCL)</t>
  </si>
  <si>
    <t>Ecole romande d'arts et de communication (ERACOM)</t>
  </si>
  <si>
    <t>Formation pratique</t>
  </si>
  <si>
    <t>Formation élémentaire</t>
  </si>
  <si>
    <t>Cours préparatoires</t>
  </si>
  <si>
    <t>Répétants et auditeurs</t>
  </si>
  <si>
    <t>Total</t>
  </si>
  <si>
    <t>Etudiants ES</t>
  </si>
  <si>
    <t>Dual</t>
  </si>
  <si>
    <t>Plein temps</t>
  </si>
  <si>
    <t>Situation à fin décembre</t>
  </si>
  <si>
    <t>ETML</t>
  </si>
  <si>
    <t>ECL</t>
  </si>
  <si>
    <t>EPSIC</t>
  </si>
  <si>
    <t>ERACOM</t>
  </si>
  <si>
    <t>EPCL</t>
  </si>
  <si>
    <t>Préapprentissage</t>
  </si>
  <si>
    <t>CFC Article 32 OFPr</t>
  </si>
  <si>
    <t>AFP Article 32 OFPr</t>
  </si>
  <si>
    <t>COFOP</t>
  </si>
  <si>
    <t>dont Formation professionnelle accélérée</t>
  </si>
  <si>
    <t>dont Maturité professionnelle intégrée</t>
  </si>
  <si>
    <t>Formation supérieure ES</t>
  </si>
  <si>
    <t>AVEAM</t>
  </si>
  <si>
    <t>ASUR</t>
  </si>
  <si>
    <t>Association vaudoise des écoles d'assistantes médicales (AVEAM)</t>
  </si>
  <si>
    <t>…</t>
  </si>
  <si>
    <t>ESEDE</t>
  </si>
  <si>
    <t>La Manufacture Haute école de théâtre de Suisse romande (HETSR)</t>
  </si>
  <si>
    <t>HETSR</t>
  </si>
  <si>
    <t>Centre d'orientation et de formation professionnelles (COFOP)</t>
  </si>
  <si>
    <t>Maturité professionnelle Post CFC</t>
  </si>
  <si>
    <t>Etudiants HES</t>
  </si>
  <si>
    <t>CESU</t>
  </si>
  <si>
    <t>Bois-Cerf</t>
  </si>
  <si>
    <t>SSH</t>
  </si>
  <si>
    <t>EESP</t>
  </si>
  <si>
    <t>EHL</t>
  </si>
  <si>
    <t>HEG</t>
  </si>
  <si>
    <t>IPgL</t>
  </si>
  <si>
    <t>Etudiants et techniciens ET</t>
  </si>
  <si>
    <t>Medica</t>
  </si>
  <si>
    <t>Minerva</t>
  </si>
  <si>
    <t>Panorama</t>
  </si>
  <si>
    <t>EAA/ECL</t>
  </si>
  <si>
    <t>Formation professionnelle accélérée</t>
  </si>
  <si>
    <t>Maturité professionnelle intégrée</t>
  </si>
  <si>
    <t>és-L</t>
  </si>
  <si>
    <t>Haute école de gestion du Canton de Vaud (HEG)</t>
  </si>
  <si>
    <t>Ecole hôtelière de la SSH (EHL)</t>
  </si>
  <si>
    <t>Ecoles de la Société Suisse des hôteliers, Lausanne (SSH)</t>
  </si>
  <si>
    <t>Ecole d'études sociales et pédagogiques (EESP)</t>
  </si>
  <si>
    <t>Clinique Bois-Cerf</t>
  </si>
  <si>
    <t>Centre d'enseignement des soins d'urgence (CESU)</t>
  </si>
  <si>
    <t>Institut pédagogique de Lausanne (IPgL)</t>
  </si>
  <si>
    <t>Clinique La Source</t>
  </si>
  <si>
    <t>Ecole supérieure en éducation sociale (és-L)</t>
  </si>
  <si>
    <t>ès-L</t>
  </si>
  <si>
    <t>Ecole romande de contremaîtres du bâtiment et du génie-civil de Lausanne</t>
  </si>
  <si>
    <t>Ecole romande des arts et communication (ERACOM)</t>
  </si>
  <si>
    <t>Maturité professionnelle post-CFC</t>
  </si>
  <si>
    <t>Article 32 OFPr</t>
  </si>
  <si>
    <t>Certificat cantonal de capacité (CCC)</t>
  </si>
  <si>
    <t>Maturité professionnelle post-CFC 1</t>
  </si>
  <si>
    <t>Maturité professionnelle post-CFC 2</t>
  </si>
  <si>
    <t>Attestation fédérale professionnelle (AFP)</t>
  </si>
  <si>
    <t>Certificat fédéral de capacité (CFC)</t>
  </si>
  <si>
    <t>1002 Lausanne</t>
  </si>
  <si>
    <t>T +41 21 315 24 39</t>
  </si>
  <si>
    <t>statistique@lausanne.ch</t>
  </si>
  <si>
    <t>15.03 Enseignement secondaire</t>
  </si>
  <si>
    <t>Ecole des Arches</t>
  </si>
  <si>
    <r>
      <t xml:space="preserve">Ecole supérieure d'ambulancier et soins d'urgence romande (ASUR) </t>
    </r>
    <r>
      <rPr>
        <vertAlign val="superscript"/>
        <sz val="8"/>
        <rFont val="Arial Narrow"/>
        <family val="2"/>
      </rPr>
      <t>(1)</t>
    </r>
  </si>
  <si>
    <r>
      <t xml:space="preserve">Ecole supérieure en éducation de l'enfance (ESEDE) </t>
    </r>
    <r>
      <rPr>
        <vertAlign val="superscript"/>
        <sz val="8"/>
        <rFont val="Arial Narrow"/>
        <family val="2"/>
      </rPr>
      <t>(2)</t>
    </r>
  </si>
  <si>
    <r>
      <t>(1)</t>
    </r>
    <r>
      <rPr>
        <sz val="8"/>
        <rFont val="Arial Narrow"/>
        <family val="2"/>
      </rPr>
      <t xml:space="preserve"> Avant 2011, la dénomination était "Bois-Cerf CESU".</t>
    </r>
  </si>
  <si>
    <r>
      <t>(2)</t>
    </r>
    <r>
      <rPr>
        <sz val="8"/>
        <rFont val="Arial Narrow"/>
        <family val="2"/>
      </rPr>
      <t xml:space="preserve"> Avant 2011, la dénomination était "IPgL".</t>
    </r>
  </si>
  <si>
    <r>
      <t xml:space="preserve">Dual </t>
    </r>
    <r>
      <rPr>
        <vertAlign val="superscript"/>
        <sz val="8"/>
        <rFont val="Arial Narrow"/>
        <family val="2"/>
      </rPr>
      <t>(1)</t>
    </r>
  </si>
  <si>
    <r>
      <t xml:space="preserve">Plein temps </t>
    </r>
    <r>
      <rPr>
        <vertAlign val="superscript"/>
        <sz val="8"/>
        <rFont val="Arial Narrow"/>
        <family val="2"/>
      </rPr>
      <t>(1)</t>
    </r>
  </si>
  <si>
    <t>COFOP-</t>
  </si>
  <si>
    <t>CHARTEM</t>
  </si>
  <si>
    <r>
      <t xml:space="preserve">Plein temps </t>
    </r>
    <r>
      <rPr>
        <vertAlign val="superscript"/>
        <sz val="8"/>
        <rFont val="Arial Narrow"/>
        <family val="2"/>
      </rPr>
      <t>(2)</t>
    </r>
  </si>
  <si>
    <r>
      <t xml:space="preserve">Ecole d'ingénieurs du canton de Vaud, Lausanne (Département communication) </t>
    </r>
    <r>
      <rPr>
        <vertAlign val="superscript"/>
        <sz val="8"/>
        <rFont val="Arial Narrow"/>
        <family val="2"/>
      </rPr>
      <t>(1)</t>
    </r>
  </si>
  <si>
    <r>
      <t xml:space="preserve">Haute école de gestion, Lausanne </t>
    </r>
    <r>
      <rPr>
        <vertAlign val="superscript"/>
        <sz val="8"/>
        <rFont val="Arial Narrow"/>
        <family val="2"/>
      </rPr>
      <t>(2)</t>
    </r>
  </si>
  <si>
    <r>
      <t xml:space="preserve">Ecole professionnelle commerciale de Lausanne (EPCL) </t>
    </r>
    <r>
      <rPr>
        <vertAlign val="superscript"/>
        <sz val="8"/>
        <rFont val="Arial Narrow"/>
        <family val="2"/>
      </rPr>
      <t>(3)</t>
    </r>
  </si>
  <si>
    <r>
      <t xml:space="preserve">Ecole romande des arts et communication (ERACOM) </t>
    </r>
    <r>
      <rPr>
        <vertAlign val="superscript"/>
        <sz val="8"/>
        <rFont val="Arial Narrow"/>
        <family val="2"/>
      </rPr>
      <t>(4)</t>
    </r>
  </si>
  <si>
    <r>
      <rPr>
        <vertAlign val="superscript"/>
        <sz val="8"/>
        <rFont val="Arial Narrow"/>
        <family val="2"/>
      </rPr>
      <t>(3)</t>
    </r>
    <r>
      <rPr>
        <sz val="8"/>
        <rFont val="Arial Narrow"/>
        <family val="2"/>
      </rPr>
      <t xml:space="preserve"> Dès 1994, introduction de la maturité professionnelle commerciale, chiffres révisés dès 1993. </t>
    </r>
  </si>
  <si>
    <r>
      <rPr>
        <vertAlign val="superscript"/>
        <sz val="8"/>
        <rFont val="Arial Narrow"/>
        <family val="2"/>
      </rPr>
      <t>(4)</t>
    </r>
    <r>
      <rPr>
        <sz val="8"/>
        <rFont val="Arial Narrow"/>
        <family val="2"/>
      </rPr>
      <t xml:space="preserve"> Dès 1993, introduction de la maturité professionnelle technique, chiffres révisés dès 1993.</t>
    </r>
  </si>
  <si>
    <r>
      <rPr>
        <vertAlign val="superscript"/>
        <sz val="8"/>
        <rFont val="Arial Narrow"/>
        <family val="2"/>
      </rPr>
      <t>(1)</t>
    </r>
    <r>
      <rPr>
        <sz val="8"/>
        <rFont val="Arial Narrow"/>
        <family val="2"/>
      </rPr>
      <t xml:space="preserve"> Ecole suisse d'ingénieurs des industries graphiques et de l'emballage (ESIG) est devenue Ecole d'ingénieurs du canton de Vaud (EIVD) le 1</t>
    </r>
    <r>
      <rPr>
        <vertAlign val="superscript"/>
        <sz val="8"/>
        <rFont val="Arial Narrow"/>
        <family val="2"/>
      </rPr>
      <t>er</t>
    </r>
    <r>
      <rPr>
        <sz val="8"/>
        <rFont val="Arial Narrow"/>
        <family val="2"/>
      </rPr>
      <t xml:space="preserve"> janvier 1998. </t>
    </r>
  </si>
  <si>
    <r>
      <rPr>
        <vertAlign val="superscript"/>
        <sz val="8"/>
        <rFont val="Arial Narrow"/>
        <family val="2"/>
      </rPr>
      <t>(2)</t>
    </r>
    <r>
      <rPr>
        <sz val="8"/>
        <rFont val="Arial Narrow"/>
        <family val="2"/>
      </rPr>
      <t xml:space="preserve"> Ecole supérieure des cadres pour l'économie et l'administration (ESCEA) est devenue Haute école de gestion le 1</t>
    </r>
    <r>
      <rPr>
        <vertAlign val="superscript"/>
        <sz val="8"/>
        <rFont val="Arial Narrow"/>
        <family val="2"/>
      </rPr>
      <t>er</t>
    </r>
    <r>
      <rPr>
        <sz val="8"/>
        <rFont val="Arial Narrow"/>
        <family val="2"/>
      </rPr>
      <t xml:space="preserve"> janvier 1997. </t>
    </r>
  </si>
  <si>
    <t>15.03.01 Ville de Lausanne - Elèves des écoles professionnelles, enseignement secondaire II, 1980-1989</t>
  </si>
  <si>
    <t>Nombre de classes</t>
  </si>
  <si>
    <t>Nombre d'élèves</t>
  </si>
  <si>
    <t>Sexe</t>
  </si>
  <si>
    <t>Origine</t>
  </si>
  <si>
    <t>Domicile</t>
  </si>
  <si>
    <t>Garçons</t>
  </si>
  <si>
    <t>Filles</t>
  </si>
  <si>
    <t>Suisses</t>
  </si>
  <si>
    <t>Etrangers</t>
  </si>
  <si>
    <t>Lausanne</t>
  </si>
  <si>
    <t>Hors Lausanne</t>
  </si>
  <si>
    <t>Italie</t>
  </si>
  <si>
    <t>Espagne</t>
  </si>
  <si>
    <t>Autres</t>
  </si>
  <si>
    <t xml:space="preserve">Total </t>
  </si>
  <si>
    <t>Ecole de maturité (options principales)</t>
  </si>
  <si>
    <t>Economie et droit</t>
  </si>
  <si>
    <t>Grec</t>
  </si>
  <si>
    <t xml:space="preserve">Italien </t>
  </si>
  <si>
    <t>Espagnol</t>
  </si>
  <si>
    <t xml:space="preserve">Latin </t>
  </si>
  <si>
    <t>Physique et application des maths</t>
  </si>
  <si>
    <t>Arts visuels</t>
  </si>
  <si>
    <t>Biologie et chimie</t>
  </si>
  <si>
    <t>Musique</t>
  </si>
  <si>
    <t>Philosophie et psychologie</t>
  </si>
  <si>
    <t>Tronc commun</t>
  </si>
  <si>
    <t>Communication et information</t>
  </si>
  <si>
    <t>Socio-pédagogique</t>
  </si>
  <si>
    <t>Santé</t>
  </si>
  <si>
    <t>Artistique</t>
  </si>
  <si>
    <t>Socio-éducatif</t>
  </si>
  <si>
    <r>
      <t>Situation au 1</t>
    </r>
    <r>
      <rPr>
        <vertAlign val="superscript"/>
        <sz val="8"/>
        <rFont val="Arial Narrow"/>
        <family val="2"/>
      </rPr>
      <t>er</t>
    </r>
    <r>
      <rPr>
        <sz val="8"/>
        <rFont val="Arial Narrow"/>
        <family val="2"/>
      </rPr>
      <t xml:space="preserve"> septembre</t>
    </r>
  </si>
  <si>
    <t>15.03.03 Ville de Lausanne - Elèves des gymnases cantonaux, selon le sexe et l'origine, par section et degré, 2013-2014</t>
  </si>
  <si>
    <t>2013-2014</t>
  </si>
  <si>
    <t>2012-2013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</si>
  <si>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</si>
  <si>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</si>
  <si>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</si>
  <si>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</si>
  <si>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</si>
  <si>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</si>
  <si>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</si>
  <si>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</si>
  <si>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</si>
  <si>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2002-2003</t>
  </si>
  <si>
    <t>2001-2002</t>
  </si>
  <si>
    <t>2000-2001</t>
  </si>
  <si>
    <t>1999-2000</t>
  </si>
  <si>
    <t>1998-1999</t>
  </si>
  <si>
    <t>1997-1998</t>
  </si>
  <si>
    <t>1996-1997</t>
  </si>
  <si>
    <t>1995-1996</t>
  </si>
  <si>
    <t>1994-1995</t>
  </si>
  <si>
    <t>1993-1994</t>
  </si>
  <si>
    <t>1992-1993</t>
  </si>
  <si>
    <t>1991-1992</t>
  </si>
  <si>
    <t>1990-1991</t>
  </si>
  <si>
    <t>1989-1990</t>
  </si>
  <si>
    <t>1988-1989</t>
  </si>
  <si>
    <t>1987-1988</t>
  </si>
  <si>
    <t>1986-1987</t>
  </si>
  <si>
    <t>1985-1986</t>
  </si>
  <si>
    <t>1984-1985</t>
  </si>
  <si>
    <t>1983-1984</t>
  </si>
  <si>
    <t>1982-1983</t>
  </si>
  <si>
    <t>1981-1982</t>
  </si>
  <si>
    <t>1980-1981</t>
  </si>
  <si>
    <t>1979-1980</t>
  </si>
  <si>
    <r>
      <t xml:space="preserve">… </t>
    </r>
    <r>
      <rPr>
        <vertAlign val="superscript"/>
        <sz val="8"/>
        <rFont val="Arial Narrow"/>
        <family val="2"/>
      </rPr>
      <t>(2)</t>
    </r>
  </si>
  <si>
    <r>
      <rPr>
        <vertAlign val="superscript"/>
        <sz val="8"/>
        <rFont val="Arial Narrow"/>
        <family val="2"/>
      </rPr>
      <t>(2)</t>
    </r>
    <r>
      <rPr>
        <sz val="8"/>
        <rFont val="Arial Narrow"/>
        <family val="2"/>
      </rPr>
      <t xml:space="preserve"> Données non disponibles à l'échelle communale.</t>
    </r>
  </si>
  <si>
    <r>
      <t xml:space="preserve">952 </t>
    </r>
    <r>
      <rPr>
        <vertAlign val="superscript"/>
        <sz val="8"/>
        <rFont val="Arial Narrow"/>
        <family val="2"/>
      </rPr>
      <t>(3)</t>
    </r>
  </si>
  <si>
    <r>
      <t xml:space="preserve">1'391 </t>
    </r>
    <r>
      <rPr>
        <vertAlign val="superscript"/>
        <sz val="8"/>
        <rFont val="Arial Narrow"/>
        <family val="2"/>
      </rPr>
      <t>(3)</t>
    </r>
  </si>
  <si>
    <r>
      <t xml:space="preserve">1'071 </t>
    </r>
    <r>
      <rPr>
        <vertAlign val="superscript"/>
        <sz val="8"/>
        <rFont val="Arial Narrow"/>
        <family val="2"/>
      </rPr>
      <t>(3)</t>
    </r>
  </si>
  <si>
    <r>
      <t>2</t>
    </r>
    <r>
      <rPr>
        <vertAlign val="superscript"/>
        <sz val="8"/>
        <rFont val="Arial Narrow"/>
        <family val="2"/>
      </rPr>
      <t>e</t>
    </r>
    <r>
      <rPr>
        <sz val="8"/>
        <rFont val="Arial Narrow"/>
        <family val="2"/>
      </rPr>
      <t xml:space="preserve"> année</t>
    </r>
  </si>
  <si>
    <r>
      <t>3</t>
    </r>
    <r>
      <rPr>
        <vertAlign val="superscript"/>
        <sz val="8"/>
        <rFont val="Arial Narrow"/>
        <family val="2"/>
      </rPr>
      <t>e</t>
    </r>
    <r>
      <rPr>
        <sz val="8"/>
        <rFont val="Arial Narrow"/>
        <family val="2"/>
      </rPr>
      <t xml:space="preserve"> année</t>
    </r>
  </si>
  <si>
    <r>
      <t xml:space="preserve">Ecole de culture générale </t>
    </r>
    <r>
      <rPr>
        <vertAlign val="superscript"/>
        <sz val="8"/>
        <rFont val="Arial Narrow"/>
        <family val="2"/>
      </rPr>
      <t>(1)</t>
    </r>
  </si>
  <si>
    <t>Paramédical</t>
  </si>
  <si>
    <t>Economie et commerce</t>
  </si>
  <si>
    <t>Division maturité (options spécifiques)</t>
  </si>
  <si>
    <t>–</t>
  </si>
  <si>
    <t>Option socio-pédagogique</t>
  </si>
  <si>
    <t>Option paramédicale</t>
  </si>
  <si>
    <t>Option artistique</t>
  </si>
  <si>
    <t>Option économie et commerce</t>
  </si>
  <si>
    <t>Diplôme assistant socio-éducatif</t>
  </si>
  <si>
    <t>Ecole de diplôme du soir</t>
  </si>
  <si>
    <t>Latin-grec (A)</t>
  </si>
  <si>
    <t>Latin-anglais (B)</t>
  </si>
  <si>
    <t>Latin-maths (X)</t>
  </si>
  <si>
    <t>Maths-sciences (C)</t>
  </si>
  <si>
    <t>Langues-modernes (D)</t>
  </si>
  <si>
    <t>Economie (E)</t>
  </si>
  <si>
    <t>Division diplôme</t>
  </si>
  <si>
    <t>Gén. littéraire (GL)</t>
  </si>
  <si>
    <t>Gén. scientifique (GS)</t>
  </si>
  <si>
    <t>Dipl. gestion</t>
  </si>
  <si>
    <t>Dipl. secrétariat</t>
  </si>
  <si>
    <t>Paramédicale</t>
  </si>
  <si>
    <t>Economie et science</t>
  </si>
  <si>
    <t>Division maturité</t>
  </si>
  <si>
    <t>15.03.03 Ville de Lausanne - Elèves des gymnases cantonaux, selon le sexe et l'origine, par section et degré, 1997-1998</t>
  </si>
  <si>
    <t>15.03.03 Ville de Lausanne - Elèves des gymnases cantonaux, selon le sexe et l'origine, par section et degré, 1998-1999</t>
  </si>
  <si>
    <t>15.03.03 Ville de Lausanne - Elèves des gymnases cantonaux, selon le sexe et l'origine, par section et degré, 1999-2000</t>
  </si>
  <si>
    <t>15.03.03 Ville de Lausanne - Elèves des gymnases cantonaux, selon le sexe et l'origine, par section et degré, 2000-2001</t>
  </si>
  <si>
    <t>15.03.03 Ville de Lausanne - Elèves des gymnases cantonaux, selon le sexe et l'origine, par section et degré, 2001-2002</t>
  </si>
  <si>
    <t>15.03.03 Ville de Lausanne - Elèves des gymnases cantonaux, selon le sexe et l'origine, par section et degré, 2002-2003</t>
  </si>
  <si>
    <t>15.03.03 Ville de Lausanne - Elèves des gymnases cantonaux, selon le sexe et l'origine, par section et degré, 2003-2004</t>
  </si>
  <si>
    <t>15.03.03 Ville de Lausanne - Elèves des gymnases cantonaux, selon le sexe et l'origine, par section et degré, 2004-2005</t>
  </si>
  <si>
    <t>15.03.03 Ville de Lausanne - Elèves des gymnases cantonaux, selon le sexe et l'origine, par section et degré, 2005-2006</t>
  </si>
  <si>
    <t>15.03.03 Ville de Lausanne - Elèves des gymnases cantonaux, selon le sexe et l'origine, par section et degré, 2006-2007</t>
  </si>
  <si>
    <t>15.03.03 Ville de Lausanne - Elèves des gymnases cantonaux, selon le sexe et l'origine, par section et degré, 2007-2008</t>
  </si>
  <si>
    <t>15.03.03 Ville de Lausanne - Elèves des gymnases cantonaux, selon le sexe et l'origine, par section et degré, 2008-2009</t>
  </si>
  <si>
    <t>15.03.03 Ville de Lausanne - Elèves des gymnases cantonaux, selon le sexe et l'origine, par section et degré, 2009-2010</t>
  </si>
  <si>
    <t>15.03.03 Ville de Lausanne - Elèves des gymnases cantonaux, selon le sexe et l'origine, par section et degré, 2010-2011</t>
  </si>
  <si>
    <t>15.03.03 Ville de Lausanne - Elèves des gymnases cantonaux, selon le sexe et l'origine, par section et degré, 2011-2012</t>
  </si>
  <si>
    <t>15.03.03 Ville de Lausanne - Elèves des gymnases cantonaux, selon le sexe et l'origine, par section et degré, 2012-2013</t>
  </si>
  <si>
    <r>
      <rPr>
        <vertAlign val="superscript"/>
        <sz val="8"/>
        <rFont val="Arial Narrow"/>
        <family val="2"/>
      </rPr>
      <t>(1)</t>
    </r>
    <r>
      <rPr>
        <sz val="8"/>
        <rFont val="Arial Narrow"/>
        <family val="2"/>
      </rPr>
      <t xml:space="preserve"> Sans l'ECGC du soir pour adultes.</t>
    </r>
  </si>
  <si>
    <r>
      <t xml:space="preserve">Division diplôme </t>
    </r>
    <r>
      <rPr>
        <vertAlign val="superscript"/>
        <sz val="8"/>
        <rFont val="Arial Narrow"/>
        <family val="2"/>
      </rPr>
      <t>(1)</t>
    </r>
  </si>
  <si>
    <r>
      <rPr>
        <vertAlign val="superscript"/>
        <sz val="8"/>
        <rFont val="Arial Narrow"/>
        <family val="2"/>
      </rPr>
      <t>(1)</t>
    </r>
    <r>
      <rPr>
        <sz val="8"/>
        <rFont val="Arial Narrow"/>
        <family val="2"/>
      </rPr>
      <t xml:space="preserve"> Sans l'école de diplôme du soir.</t>
    </r>
  </si>
  <si>
    <r>
      <rPr>
        <vertAlign val="superscript"/>
        <sz val="8"/>
        <rFont val="Arial Narrow"/>
        <family val="2"/>
      </rPr>
      <t>(2)</t>
    </r>
    <r>
      <rPr>
        <sz val="8"/>
        <rFont val="Arial Narrow"/>
        <family val="2"/>
      </rPr>
      <t xml:space="preserve"> Formation des adultes en école de diplôme (non compris dans les effectifs par année de programme).</t>
    </r>
  </si>
  <si>
    <r>
      <t xml:space="preserve">FAED/EDSA </t>
    </r>
    <r>
      <rPr>
        <vertAlign val="superscript"/>
        <sz val="8"/>
        <rFont val="Arial Narrow"/>
        <family val="2"/>
      </rPr>
      <t>(2)</t>
    </r>
  </si>
  <si>
    <t>latin-grec (A)</t>
  </si>
  <si>
    <t>latin-anglais (B)</t>
  </si>
  <si>
    <t>latin-maths (X)</t>
  </si>
  <si>
    <t>maths-sciences (C)</t>
  </si>
  <si>
    <t>langues-modernes (D)</t>
  </si>
  <si>
    <t>économie (E)</t>
  </si>
  <si>
    <r>
      <t xml:space="preserve">FAED </t>
    </r>
    <r>
      <rPr>
        <vertAlign val="superscript"/>
        <sz val="8"/>
        <rFont val="Arial Narrow"/>
        <family val="2"/>
      </rPr>
      <t>(2)</t>
    </r>
  </si>
  <si>
    <t>Par année de programme</t>
  </si>
  <si>
    <r>
      <t xml:space="preserve">Par section </t>
    </r>
    <r>
      <rPr>
        <vertAlign val="superscript"/>
        <sz val="8"/>
        <rFont val="Arial Narrow"/>
        <family val="2"/>
      </rPr>
      <t>(1)</t>
    </r>
  </si>
  <si>
    <r>
      <t xml:space="preserve">Selon structure EVM </t>
    </r>
    <r>
      <rPr>
        <vertAlign val="superscript"/>
        <sz val="8"/>
        <rFont val="Arial Narrow"/>
        <family val="2"/>
      </rPr>
      <t>(2)</t>
    </r>
  </si>
  <si>
    <r>
      <t>Par option, 2</t>
    </r>
    <r>
      <rPr>
        <vertAlign val="superscript"/>
        <sz val="8"/>
        <rFont val="Arial Narrow"/>
        <family val="2"/>
      </rPr>
      <t>e</t>
    </r>
    <r>
      <rPr>
        <sz val="8"/>
        <rFont val="Arial Narrow"/>
        <family val="2"/>
      </rPr>
      <t xml:space="preserve"> année</t>
    </r>
  </si>
  <si>
    <r>
      <t xml:space="preserve">FAED </t>
    </r>
    <r>
      <rPr>
        <vertAlign val="superscript"/>
        <sz val="8"/>
        <rFont val="Arial Narrow"/>
        <family val="2"/>
      </rPr>
      <t>(3)</t>
    </r>
  </si>
  <si>
    <r>
      <t>(1)</t>
    </r>
    <r>
      <rPr>
        <sz val="8"/>
        <rFont val="Arial Narrow"/>
        <family val="2"/>
      </rPr>
      <t xml:space="preserve"> Selon structure 1986-1996.</t>
    </r>
  </si>
  <si>
    <r>
      <t>(3)</t>
    </r>
    <r>
      <rPr>
        <sz val="8"/>
        <rFont val="Arial Narrow"/>
        <family val="2"/>
      </rPr>
      <t xml:space="preserve"> Formation des adultes en école de diplôme (non compris dans les effectifs par année de programme).</t>
    </r>
  </si>
  <si>
    <r>
      <t xml:space="preserve">Par année de programme </t>
    </r>
    <r>
      <rPr>
        <vertAlign val="superscript"/>
        <sz val="8"/>
        <rFont val="Arial Narrow"/>
        <family val="2"/>
      </rPr>
      <t>(2)</t>
    </r>
  </si>
  <si>
    <r>
      <t xml:space="preserve">Selon structure EVM </t>
    </r>
    <r>
      <rPr>
        <vertAlign val="superscript"/>
        <sz val="8"/>
        <rFont val="Arial Narrow"/>
        <family val="2"/>
      </rPr>
      <t>(3)</t>
    </r>
  </si>
  <si>
    <r>
      <rPr>
        <vertAlign val="superscript"/>
        <sz val="8"/>
        <rFont val="Arial Narrow"/>
        <family val="2"/>
      </rPr>
      <t>(1)</t>
    </r>
    <r>
      <rPr>
        <sz val="8"/>
        <rFont val="Arial Narrow"/>
        <family val="2"/>
      </rPr>
      <t xml:space="preserve"> Selon structure 1986-1996.</t>
    </r>
  </si>
  <si>
    <r>
      <rPr>
        <vertAlign val="superscript"/>
        <sz val="8"/>
        <rFont val="Arial Narrow"/>
        <family val="2"/>
      </rPr>
      <t>(2)</t>
    </r>
    <r>
      <rPr>
        <sz val="8"/>
        <rFont val="Arial Narrow"/>
        <family val="2"/>
      </rPr>
      <t xml:space="preserve"> Sans la formation des adultes en école de diplôme.</t>
    </r>
  </si>
  <si>
    <r>
      <rPr>
        <vertAlign val="superscript"/>
        <sz val="8"/>
        <rFont val="Arial Narrow"/>
        <family val="2"/>
      </rPr>
      <t>(4)</t>
    </r>
    <r>
      <rPr>
        <sz val="8"/>
        <rFont val="Arial Narrow"/>
        <family val="2"/>
      </rPr>
      <t xml:space="preserve"> Formation des adultes en école de diplôme (non compris dans les effectifs par année de programme).</t>
    </r>
  </si>
  <si>
    <r>
      <t xml:space="preserve">FAED </t>
    </r>
    <r>
      <rPr>
        <vertAlign val="superscript"/>
        <sz val="8"/>
        <rFont val="Arial Narrow"/>
        <family val="2"/>
      </rPr>
      <t>(4)</t>
    </r>
  </si>
  <si>
    <t>Semestre d'hiver</t>
  </si>
  <si>
    <t>Théologie</t>
  </si>
  <si>
    <t>Droit et</t>
  </si>
  <si>
    <t>Lettres</t>
  </si>
  <si>
    <t>Sciences</t>
  </si>
  <si>
    <t>criminelles</t>
  </si>
  <si>
    <t>politiques</t>
  </si>
  <si>
    <t>Hommes</t>
  </si>
  <si>
    <t>Femmes</t>
  </si>
  <si>
    <t>Médecine</t>
  </si>
  <si>
    <t>des religions</t>
  </si>
  <si>
    <t>Droit et sciences</t>
  </si>
  <si>
    <t>Sciences sociales et</t>
  </si>
  <si>
    <t>Biologie et médecine</t>
  </si>
  <si>
    <t>environnement</t>
  </si>
  <si>
    <t>Formation continue</t>
  </si>
  <si>
    <t>UNIL-EPFL</t>
  </si>
  <si>
    <r>
      <t xml:space="preserve">2013 </t>
    </r>
    <r>
      <rPr>
        <vertAlign val="superscript"/>
        <sz val="8"/>
        <rFont val="Arial Narrow"/>
        <family val="2"/>
      </rPr>
      <t>(2)</t>
    </r>
  </si>
  <si>
    <r>
      <t xml:space="preserve">HEC </t>
    </r>
    <r>
      <rPr>
        <b/>
        <vertAlign val="superscript"/>
        <sz val="8"/>
        <rFont val="Arial Narrow"/>
        <family val="2"/>
      </rPr>
      <t>(1)</t>
    </r>
  </si>
  <si>
    <r>
      <t>(1)</t>
    </r>
    <r>
      <rPr>
        <sz val="8"/>
        <rFont val="Arial Narrow"/>
        <family val="2"/>
      </rPr>
      <t xml:space="preserve"> Hautes études commerciales.</t>
    </r>
  </si>
  <si>
    <r>
      <rPr>
        <vertAlign val="superscript"/>
        <sz val="8"/>
        <rFont val="Arial Narrow"/>
        <family val="2"/>
      </rPr>
      <t>(2)</t>
    </r>
    <r>
      <rPr>
        <sz val="8"/>
        <rFont val="Arial Narrow"/>
        <family val="2"/>
      </rPr>
      <t xml:space="preserve"> A partir du semestre d'hiver 2013, la formation continue est gérée par une fondation commune à l'UNIL et l'EPFL.</t>
    </r>
  </si>
  <si>
    <t>Théologie et sciences</t>
  </si>
  <si>
    <t>Géosciences et</t>
  </si>
  <si>
    <r>
      <t xml:space="preserve">2003 </t>
    </r>
    <r>
      <rPr>
        <vertAlign val="superscript"/>
        <sz val="8"/>
        <rFont val="Arial Narrow"/>
        <family val="2"/>
      </rPr>
      <t>(2)</t>
    </r>
  </si>
  <si>
    <r>
      <rPr>
        <vertAlign val="superscript"/>
        <sz val="8"/>
        <rFont val="Arial Narrow"/>
        <family val="2"/>
      </rPr>
      <t>(2)</t>
    </r>
    <r>
      <rPr>
        <sz val="8"/>
        <rFont val="Arial Narrow"/>
        <family val="2"/>
      </rPr>
      <t xml:space="preserve"> En 2003, de nombreuses réformes ont eu lieu, ce qui rend difficile la traçabilité des étudiants au sein des facultés, raison de la rupture de la série précédente.</t>
    </r>
  </si>
  <si>
    <t>sciences criminelles</t>
  </si>
  <si>
    <t>Sciences scociales et</t>
  </si>
  <si>
    <t>Français moderne</t>
  </si>
  <si>
    <r>
      <rPr>
        <vertAlign val="superscript"/>
        <sz val="8"/>
        <rFont val="Arial Narrow"/>
        <family val="2"/>
      </rPr>
      <t>(1)</t>
    </r>
    <r>
      <rPr>
        <sz val="8"/>
        <rFont val="Arial Narrow"/>
        <family val="2"/>
      </rPr>
      <t xml:space="preserve"> Hautes études commerciales.</t>
    </r>
  </si>
  <si>
    <t>Mathématiques</t>
  </si>
  <si>
    <t xml:space="preserve">Physique </t>
  </si>
  <si>
    <t>Chimie</t>
  </si>
  <si>
    <t>Matériaux</t>
  </si>
  <si>
    <t>Génie Mécanique</t>
  </si>
  <si>
    <t xml:space="preserve">Microtechnique </t>
  </si>
  <si>
    <t xml:space="preserve">Informatique </t>
  </si>
  <si>
    <t>Architecture</t>
  </si>
  <si>
    <t>Collège du Management de la Technologie</t>
  </si>
  <si>
    <t>Ingénierie Financière</t>
  </si>
  <si>
    <t>Gestion de l'énergie et construction durable</t>
  </si>
  <si>
    <t>Informatique</t>
  </si>
  <si>
    <r>
      <t xml:space="preserve">CMS </t>
    </r>
    <r>
      <rPr>
        <vertAlign val="superscript"/>
        <sz val="8"/>
        <rFont val="Arial Narrow"/>
        <family val="2"/>
      </rPr>
      <t>(1)</t>
    </r>
  </si>
  <si>
    <r>
      <t>(1)</t>
    </r>
    <r>
      <rPr>
        <sz val="8"/>
        <rFont val="Arial Narrow"/>
        <family val="2"/>
      </rPr>
      <t xml:space="preserve"> Cours de mathématiques spéciales.</t>
    </r>
  </si>
  <si>
    <r>
      <t xml:space="preserve">CMS </t>
    </r>
    <r>
      <rPr>
        <vertAlign val="superscript"/>
        <sz val="8"/>
        <rFont val="Arial Narrow"/>
        <family val="2"/>
      </rPr>
      <t>(2)</t>
    </r>
  </si>
  <si>
    <r>
      <rPr>
        <vertAlign val="superscript"/>
        <sz val="8"/>
        <rFont val="Arial Narrow"/>
        <family val="2"/>
      </rPr>
      <t>(1)</t>
    </r>
    <r>
      <rPr>
        <sz val="8"/>
        <rFont val="Arial Narrow"/>
        <family val="2"/>
      </rPr>
      <t xml:space="preserve"> Cours de mathématiques spéciales.</t>
    </r>
  </si>
  <si>
    <r>
      <t xml:space="preserve">Collège du Management de la Technologie </t>
    </r>
    <r>
      <rPr>
        <vertAlign val="superscript"/>
        <sz val="8"/>
        <rFont val="Arial Narrow"/>
        <family val="2"/>
      </rPr>
      <t>(1)</t>
    </r>
  </si>
  <si>
    <r>
      <rPr>
        <vertAlign val="superscript"/>
        <sz val="8"/>
        <rFont val="Arial Narrow"/>
        <family val="2"/>
      </rPr>
      <t>(1)</t>
    </r>
    <r>
      <rPr>
        <sz val="8"/>
        <rFont val="Arial Narrow"/>
        <family val="2"/>
      </rPr>
      <t xml:space="preserve"> Sections ouvertes en 2002.</t>
    </r>
  </si>
  <si>
    <r>
      <t>(2)</t>
    </r>
    <r>
      <rPr>
        <sz val="8"/>
        <rFont val="Arial Narrow"/>
        <family val="2"/>
      </rPr>
      <t xml:space="preserve"> Cours de mathématiques spéciales.</t>
    </r>
  </si>
  <si>
    <r>
      <rPr>
        <vertAlign val="superscript"/>
        <sz val="8"/>
        <rFont val="Arial Narrow"/>
        <family val="2"/>
      </rPr>
      <t>(1)</t>
    </r>
    <r>
      <rPr>
        <sz val="8"/>
        <rFont val="Arial Narrow"/>
        <family val="2"/>
      </rPr>
      <t xml:space="preserve"> Ouverture en 1991.</t>
    </r>
  </si>
  <si>
    <t>Rupture de série</t>
  </si>
  <si>
    <t>Raccourci vers l'année</t>
  </si>
  <si>
    <t>Haut de page</t>
  </si>
  <si>
    <t>2010-2012</t>
  </si>
  <si>
    <t>2007-2009</t>
  </si>
  <si>
    <t>2004-2006</t>
  </si>
  <si>
    <t>2001-2003</t>
  </si>
  <si>
    <t>1998-2000</t>
  </si>
  <si>
    <t>1995-1997</t>
  </si>
  <si>
    <t>1992-1994</t>
  </si>
  <si>
    <t>1986-1988</t>
  </si>
  <si>
    <t>1989-1991</t>
  </si>
  <si>
    <t>1982-1985</t>
  </si>
  <si>
    <t>Ecole Vio Malherbe (Ecole internationale d'esthétique et de cosmétologie)</t>
  </si>
  <si>
    <t>ESsanté</t>
  </si>
  <si>
    <t>Ecole supérieure de la santé, ESsanté</t>
  </si>
  <si>
    <t>Ecole supérieure de la santé (ESsanté)</t>
  </si>
  <si>
    <t>Source : Service de la formation professionnelle vaudoise</t>
  </si>
  <si>
    <t>Formation professionnelle accélérée (FPA)</t>
  </si>
  <si>
    <t>Maturité professionnelle intégrée dual</t>
  </si>
  <si>
    <t>Maturité professionnelle intégrée plein temps</t>
  </si>
  <si>
    <t>Ecole Medica SA</t>
  </si>
  <si>
    <t>Ecole Minerva Sàrl</t>
  </si>
  <si>
    <t>Ecole Panorama</t>
  </si>
  <si>
    <r>
      <rPr>
        <vertAlign val="superscript"/>
        <sz val="8"/>
        <rFont val="Arial Narrow"/>
        <family val="2"/>
      </rPr>
      <t>(2)</t>
    </r>
    <r>
      <rPr>
        <sz val="8"/>
        <rFont val="Arial Narrow"/>
        <family val="2"/>
      </rPr>
      <t xml:space="preserve"> Non compris la maturité professionnelle intégrée (MPI).</t>
    </r>
  </si>
  <si>
    <t>Ecole d'ingénieurs du canton de Vaud, Lausanne (Département communication)</t>
  </si>
  <si>
    <t>Haute école de gestion, Lausanne</t>
  </si>
  <si>
    <r>
      <t>(2)</t>
    </r>
    <r>
      <rPr>
        <sz val="8"/>
        <rFont val="Arial Narrow"/>
        <family val="2"/>
      </rPr>
      <t xml:space="preserve"> Entrée en vigueur le 1</t>
    </r>
    <r>
      <rPr>
        <vertAlign val="superscript"/>
        <sz val="8"/>
        <rFont val="Arial Narrow"/>
        <family val="2"/>
      </rPr>
      <t>er</t>
    </r>
    <r>
      <rPr>
        <sz val="8"/>
        <rFont val="Arial Narrow"/>
        <family val="2"/>
      </rPr>
      <t xml:space="preserve"> août 1997 de la structure EVM (Ecole vaudoise en mutation).</t>
    </r>
  </si>
  <si>
    <r>
      <rPr>
        <vertAlign val="superscript"/>
        <sz val="8"/>
        <rFont val="Arial Narrow"/>
        <family val="2"/>
      </rPr>
      <t>(3)</t>
    </r>
    <r>
      <rPr>
        <sz val="8"/>
        <rFont val="Arial Narrow"/>
        <family val="2"/>
      </rPr>
      <t xml:space="preserve"> Entrée en vigueur le 1</t>
    </r>
    <r>
      <rPr>
        <vertAlign val="superscript"/>
        <sz val="8"/>
        <rFont val="Arial Narrow"/>
        <family val="2"/>
      </rPr>
      <t>er</t>
    </r>
    <r>
      <rPr>
        <sz val="8"/>
        <rFont val="Arial Narrow"/>
        <family val="2"/>
      </rPr>
      <t xml:space="preserve"> août 1997 de la structure EVM (Ecole vaudoise en mutation).</t>
    </r>
  </si>
  <si>
    <t>Sciences de Base</t>
  </si>
  <si>
    <t>Sciences de la Vie</t>
  </si>
  <si>
    <r>
      <t xml:space="preserve">Sciences de la Vie </t>
    </r>
    <r>
      <rPr>
        <vertAlign val="superscript"/>
        <sz val="8"/>
        <rFont val="Arial Narrow"/>
        <family val="2"/>
      </rPr>
      <t>(1)</t>
    </r>
  </si>
  <si>
    <t>Sciences et Techniques de l'Ingénieur</t>
  </si>
  <si>
    <t>Electricité-Electronique</t>
  </si>
  <si>
    <t>Informatique et Communications</t>
  </si>
  <si>
    <t>Environnement Naturel, Architectural et Construit</t>
  </si>
  <si>
    <t>Sciences et Ingénierie de l'Environnement</t>
  </si>
  <si>
    <t>Génie Civil</t>
  </si>
  <si>
    <t>Management de la Technologie</t>
  </si>
  <si>
    <t>Systèmes de Communication</t>
  </si>
  <si>
    <r>
      <t xml:space="preserve">Systèmes de Communication </t>
    </r>
    <r>
      <rPr>
        <vertAlign val="superscript"/>
        <sz val="8"/>
        <rFont val="Arial Narrow"/>
        <family val="2"/>
      </rPr>
      <t>(1)</t>
    </r>
  </si>
  <si>
    <r>
      <rPr>
        <vertAlign val="superscript"/>
        <sz val="8"/>
        <rFont val="Arial Narrow"/>
        <family val="2"/>
      </rPr>
      <t xml:space="preserve">(2) </t>
    </r>
    <r>
      <rPr>
        <sz val="8"/>
        <rFont val="Arial Narrow"/>
        <family val="2"/>
      </rPr>
      <t>Formation des adultes en école de diplôme (non compris dans les effectifs par année de programme).</t>
    </r>
  </si>
  <si>
    <r>
      <t>1</t>
    </r>
    <r>
      <rPr>
        <vertAlign val="superscript"/>
        <sz val="8"/>
        <rFont val="Arial Narrow"/>
        <family val="2"/>
      </rPr>
      <t>re</t>
    </r>
    <r>
      <rPr>
        <sz val="8"/>
        <rFont val="Arial Narrow"/>
        <family val="2"/>
      </rPr>
      <t xml:space="preserve"> année</t>
    </r>
  </si>
  <si>
    <r>
      <t>1</t>
    </r>
    <r>
      <rPr>
        <vertAlign val="superscript"/>
        <sz val="8"/>
        <rFont val="Arial Narrow"/>
        <family val="2"/>
      </rPr>
      <t xml:space="preserve">re </t>
    </r>
    <r>
      <rPr>
        <sz val="8"/>
        <rFont val="Arial Narrow"/>
        <family val="2"/>
      </rPr>
      <t>année</t>
    </r>
  </si>
  <si>
    <r>
      <t>Diplôme 1</t>
    </r>
    <r>
      <rPr>
        <vertAlign val="superscript"/>
        <sz val="8"/>
        <rFont val="Arial Narrow"/>
        <family val="2"/>
      </rPr>
      <t>re</t>
    </r>
    <r>
      <rPr>
        <sz val="8"/>
        <rFont val="Arial Narrow"/>
        <family val="2"/>
      </rPr>
      <t xml:space="preserve"> année</t>
    </r>
  </si>
  <si>
    <t>15.03.04 Ville de Lausanne - Etudiants de l'Université de Lausanne inscrits selon la faculté par sexe, 1992-2002</t>
  </si>
  <si>
    <t>15.03.04 Ville de Lausanne - Etudiants de l'Université de Lausanne inscrits selon la faculté par sexe, 1981-1991</t>
  </si>
  <si>
    <t>15.03.04 Ville de Lausanne - Etudiants de l'Université de Lausanne inscrits selon la faculté par sexe, 1974-1980</t>
  </si>
  <si>
    <t>Source : Université de Lausanne Rectorat</t>
  </si>
  <si>
    <t xml:space="preserve">Ecole technique, Ecole des métiers de Lausanne (ETML) </t>
  </si>
  <si>
    <t>Ecole des arts appliqués et Ecole de couture de Lausanne (EAA/ECL)</t>
  </si>
  <si>
    <t>Article 41 al. 1 LFPr</t>
  </si>
  <si>
    <t>Ecole technique, Ecole des métiers Lausanne (ETML) (Formation des apprentis)</t>
  </si>
  <si>
    <t>Ecole technique, Ecole des métiers Lausanne (ETML) (Formation des techniciens)</t>
  </si>
  <si>
    <t>Service de l'économie</t>
  </si>
  <si>
    <t>Office d'appui économique et statistique</t>
  </si>
  <si>
    <t>15.03.04 Ville de Lausanne - Etudiants de l'Université de Lausanne inscrits selon la faculté par sexe, dès 1974</t>
  </si>
  <si>
    <t>Ecole hôtelière de la SSH</t>
  </si>
  <si>
    <r>
      <rPr>
        <vertAlign val="superscript"/>
        <sz val="8"/>
        <rFont val="Arial Narrow"/>
        <family val="2"/>
      </rPr>
      <t>(1)</t>
    </r>
    <r>
      <rPr>
        <sz val="8"/>
        <rFont val="Arial Narrow"/>
        <family val="2"/>
      </rPr>
      <t xml:space="preserve"> Non compris la maturité professionnelle intégrée (MPI) et la formation professionnelle accélérée (MPA).</t>
    </r>
  </si>
  <si>
    <t>15.03.01 Ville de Lausanne - Elèves des écoles professionnelles, enseignement secondaire II, récapitulatif, 2016-2017</t>
  </si>
  <si>
    <t>2016-2017</t>
  </si>
  <si>
    <t>Essanté</t>
  </si>
  <si>
    <t>Arches</t>
  </si>
  <si>
    <t>és-l</t>
  </si>
  <si>
    <t>TOTAL</t>
  </si>
  <si>
    <t>Attestation fédérale professonnelle (AFP)</t>
  </si>
  <si>
    <t>Candidats libres (VAE - Répétants - Art. 32)</t>
  </si>
  <si>
    <t>2014-2015</t>
  </si>
  <si>
    <t>2015-2016</t>
  </si>
  <si>
    <t>15.03.01 Ville de Lausanne - Elèves des écoles professionnelles, enseignement secondaire II, 2015-2016</t>
  </si>
  <si>
    <t>15.03.01 Ville de Lausanne - Elèves des écoles professionnelles, enseignement secondaire II, 2014-2015</t>
  </si>
  <si>
    <t>15.03.01 Ville de Lausanne - Elèves des écoles professionnelles, enseignement secondaire II, 2013-2014</t>
  </si>
  <si>
    <t>15.03.01 Ville de Lausanne - Elèves des écoles professionnelles, enseignement secondaire II, 2012-2013</t>
  </si>
  <si>
    <t>15.03.01 - Ville de Lausanne - Elèves des écoles professionnelles, enseignement secondaire II, 2011-2012</t>
  </si>
  <si>
    <t>15.03.01 Ville de Lausanne - Elèves des écoles professionnelles, enseignement secondaire II, 2010-2011</t>
  </si>
  <si>
    <t>15.03.01 Ville de Lausanne - Elèves des écoles professionnelles, enseignement secondaire II, 2009-2010</t>
  </si>
  <si>
    <t>15.03.01 Ville de Lausanne - Elèves des écoles professionnelles, enseignement secondaire II, 2008-2009</t>
  </si>
  <si>
    <t>15.03.01 Ville de Lausanne - Elèves des écoles professionnelles, enseignement secondaire II, 2007-2008</t>
  </si>
  <si>
    <t>15.03.01 Ville de Lausanne - Elèves des écoles professionnelles, enseignement secondaire II, 2006-2007</t>
  </si>
  <si>
    <t>15.03.01 Ville de Lausanne - Elèves des écoles professionnelles, enseignement secondaire II, récapitulatif, 2001-2006</t>
  </si>
  <si>
    <t>15.03.01 Ville de Lausanne - Elèves des écoles professionnelles, enseignement secondaire II, 2005-2006</t>
  </si>
  <si>
    <t>15.03.01 Ville de Lausanne - Elèves des écoles professionnelles, enseignement secondaire II, 2004-2005</t>
  </si>
  <si>
    <t>15.03.01 Ville de Lausanne - Elèves des écoles professionnelles, enseignement secondaire II, 2003-2004</t>
  </si>
  <si>
    <t>15.03.01 Ville de Lausanne - Elèves des écoles professionnelles, enseignement secondaire II, 2002-2003</t>
  </si>
  <si>
    <t>15.03.01 Ville de Lausanne - Elèves des écoles professionnelles, enseignement secondaire II, 2001-2002</t>
  </si>
  <si>
    <t>15.03.01 Ville de Lausanne - Elèves des écoles professionnelles, enseignement secondaire II, 1990-2001</t>
  </si>
  <si>
    <t>15.03.01 Ville de Lausanne - Elèves des écoles professionnelles, enseignement secondaire II, dès 1980</t>
  </si>
  <si>
    <t>15.03.04 Ville de Lausanne - Etudiants de l'Université de Lausanne inscrits selon la faculté par sexe, 2003-2010</t>
  </si>
  <si>
    <t xml:space="preserve">1997-1998 </t>
  </si>
  <si>
    <t>15.03.03 Ville de Lausanne - Elèves des gymnases cantonaux, selon le sexe et l'origine, par section et degré, 2016-2017</t>
  </si>
  <si>
    <t>Situation au 15 novembre</t>
  </si>
  <si>
    <t>Ecole de maturité gymnasiale (options spécifiques)</t>
  </si>
  <si>
    <t xml:space="preserve">Ecole de culture générale </t>
  </si>
  <si>
    <r>
      <t>4</t>
    </r>
    <r>
      <rPr>
        <vertAlign val="superscript"/>
        <sz val="8"/>
        <rFont val="Arial Narrow"/>
        <family val="2"/>
      </rPr>
      <t>e</t>
    </r>
    <r>
      <rPr>
        <sz val="8"/>
        <rFont val="Arial Narrow"/>
        <family val="2"/>
      </rPr>
      <t xml:space="preserve"> année</t>
    </r>
  </si>
  <si>
    <t>Maturité professionnelle commerciale</t>
  </si>
  <si>
    <t>Maturité professionnelle santé-social</t>
  </si>
  <si>
    <t>Maturité spécialisée orientation pédagogie</t>
  </si>
  <si>
    <t>Maturité spécialisée santé</t>
  </si>
  <si>
    <t>Maturité spécialisée travail social</t>
  </si>
  <si>
    <t xml:space="preserve">Maturité spécialisée musique </t>
  </si>
  <si>
    <t>Maturité spécialisée arts et design</t>
  </si>
  <si>
    <t>Ecole de commerce</t>
  </si>
  <si>
    <t>Employé de commerce CFC E - Services &amp; administration avec maturité professionnelle commerciale intégrée</t>
  </si>
  <si>
    <t xml:space="preserve">Formation SEC. II - HEU : Passerelle DUBS </t>
  </si>
  <si>
    <t>15.03.03 Ville de Lausanne - Elèves des gymnases cantonaux, selon le sexe et l'origine, par section et degré, 2015-2016</t>
  </si>
  <si>
    <t xml:space="preserve">Tronc commun </t>
  </si>
  <si>
    <t>Option économie, communication et information</t>
  </si>
  <si>
    <t>Option santé</t>
  </si>
  <si>
    <t>Option socio-éducative</t>
  </si>
  <si>
    <t>15.03.03 Ville de Lausanne - Elèves des gymnases cantonaux, selon le sexe et l'origine, par section et degré, 2014-2015</t>
  </si>
  <si>
    <t>Ecole de culture générale et de commerce</t>
  </si>
  <si>
    <t>15.03.02 Ville de Lausanne - Elèves des gymnases selon le sexe, l'origine et le domicile, dès 1979</t>
  </si>
  <si>
    <t>15.03.03 Ville de Lausanne - Elèves des gymnases cantonaux, selon le sexe et l'origine, par section et degré, dès 1997</t>
  </si>
  <si>
    <t>Rue du Port-Franc 18</t>
  </si>
  <si>
    <t>Case postale 5354</t>
  </si>
  <si>
    <t>F +41 21 324 13 72</t>
  </si>
  <si>
    <t>15.03.06 Ville de Lausanne - Etudiants de l'Ecole hôtelière de Lausanne selon la section, par sexe, dès 2005</t>
  </si>
  <si>
    <t>Source : Ecole hôtelière de Lausanne</t>
  </si>
  <si>
    <r>
      <t xml:space="preserve">15.03.02 Ville de Lausanne - Elèves des gymnases </t>
    </r>
    <r>
      <rPr>
        <b/>
        <vertAlign val="superscript"/>
        <sz val="10"/>
        <rFont val="Arial Narrow"/>
        <family val="2"/>
      </rPr>
      <t>(1)</t>
    </r>
    <r>
      <rPr>
        <b/>
        <sz val="10"/>
        <rFont val="Arial Narrow"/>
        <family val="2"/>
      </rPr>
      <t xml:space="preserve"> selon le sexe, l'origine et le domicile, dès 1979</t>
    </r>
  </si>
  <si>
    <t>2017-2018</t>
  </si>
  <si>
    <t>15.03.01 Ville de Lausanne - Elèves des écoles professionnelles, enseignement secondaire II, récapitulatif, 2017-2018</t>
  </si>
  <si>
    <t>Source : Canton de Vaud Département de la formation, de la jeunesse et de la culture</t>
  </si>
  <si>
    <t>15.03.01 Ville de Lausanne - Elèves des écoles professionnelles, enseignement secondaire II, récapitulatif dès 2006</t>
  </si>
  <si>
    <r>
      <rPr>
        <vertAlign val="superscript"/>
        <sz val="8"/>
        <rFont val="Arial Narrow"/>
        <family val="2"/>
      </rPr>
      <t>(1)</t>
    </r>
    <r>
      <rPr>
        <sz val="8"/>
        <rFont val="Arial Narrow"/>
        <family val="2"/>
      </rPr>
      <t xml:space="preserve"> Ecole de maturité,  école de culture générale et école de commerce (sans les effectifs du Gymnase de Chamblandes dès 1997-98 et y compris les élèves en échange linguistique).</t>
    </r>
  </si>
  <si>
    <r>
      <rPr>
        <vertAlign val="superscript"/>
        <sz val="8"/>
        <rFont val="Arial Narrow"/>
        <family val="2"/>
      </rPr>
      <t>(3)</t>
    </r>
    <r>
      <rPr>
        <sz val="8"/>
        <rFont val="Arial Narrow"/>
        <family val="2"/>
      </rPr>
      <t xml:space="preserve"> Pour ces années, au Gymnase de la Cité, la distinction porte sur le domicile hors ou dans le district de Lausanne. </t>
    </r>
  </si>
  <si>
    <t>15.03.03 Ville de Lausanne - Elèves des gymnases cantonaux, selon le sexe et l'origine, par section et degré, 2017-2018</t>
  </si>
  <si>
    <t>Arts et design</t>
  </si>
  <si>
    <t>Musique, théâtre</t>
  </si>
  <si>
    <t>Travail social</t>
  </si>
  <si>
    <t>Maturité professionnelle santé-social variante économie et droit</t>
  </si>
  <si>
    <t>Ecole de commerce (Employé de commerce CFC E - Services &amp; administration avec maturité professionnelle commerciale intégrée)</t>
  </si>
  <si>
    <t>3e année</t>
  </si>
  <si>
    <r>
      <t xml:space="preserve">Formation SEC. II - HEU : Passerelle DUBS </t>
    </r>
    <r>
      <rPr>
        <vertAlign val="superscript"/>
        <sz val="8"/>
        <rFont val="Arial Narrow"/>
        <family val="2"/>
      </rPr>
      <t>(1)</t>
    </r>
  </si>
  <si>
    <r>
      <rPr>
        <vertAlign val="superscript"/>
        <sz val="8"/>
        <rFont val="Arial Narrow"/>
        <family val="2"/>
      </rPr>
      <t>(1)</t>
    </r>
    <r>
      <rPr>
        <sz val="8"/>
        <rFont val="Arial Narrow"/>
        <family val="2"/>
      </rPr>
      <t xml:space="preserve"> Cette formation est maintenant dispensée par le Gymnase de Renens</t>
    </r>
  </si>
  <si>
    <t>15.03.04 Ville de Lausanne - Etudiants de l'Université de Lausanne inscrits selon la faculté par sexe, dès 2011</t>
  </si>
  <si>
    <t>Situation au 15 octobre</t>
  </si>
  <si>
    <t>Bachelor of Science in International Hospitality Management</t>
  </si>
  <si>
    <t>Diploma in Hotel and Restaurant Management</t>
  </si>
  <si>
    <t>EMBA in Hospitality Administration</t>
  </si>
  <si>
    <t>Master in Hospitality Administration</t>
  </si>
  <si>
    <t>Master of Science in Global Hospitality Business</t>
  </si>
  <si>
    <t>Master Class in Culinary Art</t>
  </si>
  <si>
    <t>Online MBA</t>
  </si>
  <si>
    <t>Preparatory Year</t>
  </si>
  <si>
    <t>15.03.06 Ville de Lausanne - Etudiants de l'Ecole hôtelière de Lausanne selon la section et par sexe, 2009-2012</t>
  </si>
  <si>
    <t>Sources : Service de la formation professionnelle vaudoise, Canton de Vaud Département de la formation, de la jeunesse et de la culture</t>
  </si>
  <si>
    <t>Source : ECOLE POLYTECHNIQUE FEDERALE DE LAUSANNE</t>
  </si>
  <si>
    <t>2018-2019</t>
  </si>
  <si>
    <t>15.03.01 Ville de Lausanne - Elèves des écoles professionnelles, enseignement secondaire II, récapitulatif, 2018-2019</t>
  </si>
  <si>
    <t>15.03.03 Ville de Lausanne - Elèves des gymnases cantonaux, selon le sexe et l'origine, par section et degré, 2018-2019</t>
  </si>
  <si>
    <t>Maturité professionnelle commerciale (ancien cursus)</t>
  </si>
  <si>
    <t>Maturité spécialisée musique et théâtre</t>
  </si>
  <si>
    <t>2019-2020</t>
  </si>
  <si>
    <t>15.03.03 Ville de Lausanne - Elèves des gymnases cantonaux, selon le sexe et l'origine, par section et degré, 2019-2020</t>
  </si>
  <si>
    <t>EMBA in Hotel, Restaurant and Tourism</t>
  </si>
  <si>
    <t>15.03.01 Ville de Lausanne - Elèves des écoles professionnelles, enseignement secondaire II, récapitulatif, 2019-2020</t>
  </si>
  <si>
    <r>
      <rPr>
        <vertAlign val="superscript"/>
        <sz val="8"/>
        <color rgb="FF000000"/>
        <rFont val="Arial Narrow"/>
        <family val="2"/>
      </rPr>
      <t>(1)</t>
    </r>
    <r>
      <rPr>
        <sz val="8"/>
        <color rgb="FF000000"/>
        <rFont val="Arial Narrow"/>
        <family val="2"/>
      </rPr>
      <t xml:space="preserve"> Nouveau master depuis septembre 2020</t>
    </r>
  </si>
  <si>
    <t>15.03.03 Ville de Lausanne - Elèves des gymnases cantonaux, selon le sexe et l'origine, par section et degré, 2020-2021</t>
  </si>
  <si>
    <t>2020-2021</t>
  </si>
  <si>
    <t>15.03.01 Ville de Lausanne - Elèves des écoles professionnelles, enseignement secondaire II, récapitulatif, 2020-2021</t>
  </si>
  <si>
    <t>2021-2022</t>
  </si>
  <si>
    <t>15.03.03 Ville de Lausanne - Elèves des gymnases cantonaux, selon le sexe et l'origine, par section et degré, 2021-2022</t>
  </si>
  <si>
    <t>2013-2021</t>
  </si>
  <si>
    <t>15.03.06 Ville de Lausanne - Etudiants de l'Ecole hôtelière de Lausanne selon la section et par sexe, dès 2020</t>
  </si>
  <si>
    <t>15.03.06 Ville de Lausanne - Etudiants de l'Ecole hôtelière de Lausanne selon la section et par sexe, 2013-2019</t>
  </si>
  <si>
    <t>15.03.05 Ville de Lausanne - Etudiants de l'École Polytechnique Fédérale de Lausanne selon la section, par sexe, dès 1982</t>
  </si>
  <si>
    <t>15.03.05 Ville de Lausanne -  Etudiants de l'École Polytechnique Fédérale de Lausanne selon la section, par sexe et origine, dès 2013</t>
  </si>
  <si>
    <t>15.03.05 - Ville de Lausanne -  Etudiants de l'École Polytechnique Fédérale de Lausanne  selon la section, par sexe, 2004-2006</t>
  </si>
  <si>
    <t>15.03.05 - Ville de Lausanne -  Etudiants de l'École Polytechnique Fédérale de Lausanne  selon la section, par sexe, 2001-2003</t>
  </si>
  <si>
    <t>15.03.05 - Ville de Lausanne -  Etudiants de l'École Polytechnique Fédérale de Lausanne  selon la section, par sexe, 1998-2000</t>
  </si>
  <si>
    <t>15.03.05 - Ville de Lausanne -  Etudiants de l'École Polytechnique Fédérale de Lausanne  selon la section, par sexe, 1995-1997</t>
  </si>
  <si>
    <t>15.03.05 - Ville de Lausanne -  Etudiants de l'École Polytechnique Fédérale de Lausanne  selon la section, par sexe, 1992-1994</t>
  </si>
  <si>
    <t>15.03.05 - Ville de Lausanne -  Etudiants de l'École Polytechnique Fédérale de Lausanne  selon la section, par sexe, 1989-1991</t>
  </si>
  <si>
    <t>15.03.05 - Ville de Lausanne -  Etudiants de l'École Polytechnique Fédérale de Lausanne  selon la section, par sexe, 1986-1988</t>
  </si>
  <si>
    <t>15.03.05 - Ville de Lausanne -  Etudiants de l'École Polytechnique Fédérale de Lausanne  selon la section, par sexe, 1982-1985</t>
  </si>
  <si>
    <t>15.03.01 Ville de Lausanne - Elèves des écoles professionnelles, enseignement secondaire II, récapitulatif, 2021-2022</t>
  </si>
  <si>
    <r>
      <t xml:space="preserve">Humanités digitales </t>
    </r>
    <r>
      <rPr>
        <vertAlign val="superscript"/>
        <sz val="8"/>
        <rFont val="Arial Narrow"/>
        <family val="2"/>
      </rPr>
      <t>(1)</t>
    </r>
  </si>
  <si>
    <r>
      <rPr>
        <vertAlign val="superscript"/>
        <sz val="8"/>
        <rFont val="Arial Narrow"/>
        <family val="2"/>
      </rPr>
      <t>(1)</t>
    </r>
    <r>
      <rPr>
        <sz val="8"/>
        <rFont val="Arial Narrow"/>
        <family val="2"/>
      </rPr>
      <t xml:space="preserve"> Section ouverte en 2017.</t>
    </r>
  </si>
  <si>
    <t xml:space="preserve">Science et ingénierie quantiques </t>
  </si>
  <si>
    <t>NeuroX</t>
  </si>
  <si>
    <r>
      <t xml:space="preserve">Interfacultaire </t>
    </r>
    <r>
      <rPr>
        <vertAlign val="superscript"/>
        <sz val="8"/>
        <rFont val="Arial Narrow"/>
        <family val="2"/>
      </rPr>
      <t>(2)</t>
    </r>
  </si>
  <si>
    <r>
      <t xml:space="preserve">(2) </t>
    </r>
    <r>
      <rPr>
        <sz val="8"/>
        <rFont val="Arial Narrow"/>
        <family val="2"/>
      </rPr>
      <t>Section ouverte en 2022.</t>
    </r>
  </si>
  <si>
    <r>
      <t xml:space="preserve">CMS </t>
    </r>
    <r>
      <rPr>
        <vertAlign val="superscript"/>
        <sz val="8"/>
        <rFont val="Arial Narrow"/>
        <family val="2"/>
      </rPr>
      <t>(3)</t>
    </r>
  </si>
  <si>
    <r>
      <t>(3)</t>
    </r>
    <r>
      <rPr>
        <sz val="8"/>
        <rFont val="Arial Narrow"/>
        <family val="2"/>
      </rPr>
      <t xml:space="preserve"> Cours de mathématiques spéciales.</t>
    </r>
  </si>
  <si>
    <t>15.03.05 Ville de Lausanne -  Etudiants de l'École Polytechnique Fédérale de Lausanne  selon la section, par sexe et origine, 2007-2012</t>
  </si>
  <si>
    <r>
      <t xml:space="preserve">2009 </t>
    </r>
    <r>
      <rPr>
        <vertAlign val="superscript"/>
        <sz val="8"/>
        <rFont val="Arial Narrow"/>
        <family val="2"/>
      </rPr>
      <t>(1)</t>
    </r>
  </si>
  <si>
    <r>
      <rPr>
        <vertAlign val="superscript"/>
        <sz val="8"/>
        <rFont val="Arial Narrow"/>
        <family val="2"/>
      </rPr>
      <t>(2)</t>
    </r>
    <r>
      <rPr>
        <sz val="8"/>
        <rFont val="Arial Narrow"/>
        <family val="2"/>
      </rPr>
      <t xml:space="preserve"> Section ouverte en 2008.</t>
    </r>
  </si>
  <si>
    <r>
      <rPr>
        <vertAlign val="superscript"/>
        <sz val="8"/>
        <rFont val="Arial Narrow"/>
        <family val="2"/>
      </rPr>
      <t>(3)</t>
    </r>
    <r>
      <rPr>
        <sz val="8"/>
        <rFont val="Arial Narrow"/>
        <family val="2"/>
      </rPr>
      <t xml:space="preserve"> Section ouverte en 2011.</t>
    </r>
  </si>
  <si>
    <r>
      <t>(4)</t>
    </r>
    <r>
      <rPr>
        <sz val="8"/>
        <rFont val="Arial Narrow"/>
        <family val="2"/>
      </rPr>
      <t xml:space="preserve"> Cours de mathématiques spéciales.</t>
    </r>
  </si>
  <si>
    <r>
      <t xml:space="preserve">Ingénierie Financière </t>
    </r>
    <r>
      <rPr>
        <vertAlign val="superscript"/>
        <sz val="8"/>
        <rFont val="Arial Narrow"/>
        <family val="2"/>
      </rPr>
      <t>(2)</t>
    </r>
  </si>
  <si>
    <r>
      <t xml:space="preserve">Gestion de l'énergie et construction durable </t>
    </r>
    <r>
      <rPr>
        <vertAlign val="superscript"/>
        <sz val="8"/>
        <rFont val="Arial Narrow"/>
        <family val="2"/>
      </rPr>
      <t>(3)</t>
    </r>
  </si>
  <si>
    <r>
      <t xml:space="preserve">CMS </t>
    </r>
    <r>
      <rPr>
        <vertAlign val="superscript"/>
        <sz val="8"/>
        <rFont val="Arial Narrow"/>
        <family val="2"/>
      </rPr>
      <t>(4)</t>
    </r>
  </si>
  <si>
    <r>
      <rPr>
        <vertAlign val="superscript"/>
        <sz val="8"/>
        <rFont val="Arial Narrow"/>
        <family val="2"/>
      </rPr>
      <t>(1)</t>
    </r>
    <r>
      <rPr>
        <sz val="8"/>
        <rFont val="Arial Narrow"/>
        <family val="2"/>
      </rPr>
      <t xml:space="preserve"> À partir du 2009,</t>
    </r>
    <r>
      <rPr>
        <vertAlign val="superscript"/>
        <sz val="8"/>
        <rFont val="Arial Narrow"/>
        <family val="2"/>
      </rPr>
      <t xml:space="preserve"> </t>
    </r>
    <r>
      <rPr>
        <sz val="8"/>
        <rFont val="Arial Narrow"/>
        <family val="2"/>
      </rPr>
      <t>données révisées selon la nouvelle définition officielle de l'EPFL 2023.</t>
    </r>
  </si>
  <si>
    <t>Bachelor of Science in International Hospitality Management (BOSC)</t>
  </si>
  <si>
    <r>
      <t xml:space="preserve">Hospitality (HEMBA) </t>
    </r>
    <r>
      <rPr>
        <vertAlign val="superscript"/>
        <sz val="8"/>
        <color theme="1"/>
        <rFont val="Arial Narrow"/>
        <family val="2"/>
      </rPr>
      <t>(2)</t>
    </r>
  </si>
  <si>
    <t>Master of Science in Global Hospitality Business (MGH)</t>
  </si>
  <si>
    <r>
      <t xml:space="preserve">Master in Wine and Hospitality Management </t>
    </r>
    <r>
      <rPr>
        <vertAlign val="superscript"/>
        <sz val="8"/>
        <color theme="1"/>
        <rFont val="Arial Narrow"/>
        <family val="2"/>
      </rPr>
      <t xml:space="preserve">(1) </t>
    </r>
    <r>
      <rPr>
        <sz val="8"/>
        <color theme="1"/>
        <rFont val="Arial Narrow"/>
        <family val="2"/>
      </rPr>
      <t>(MIWH)</t>
    </r>
  </si>
  <si>
    <r>
      <t xml:space="preserve">Culinary Restaurant Management Certificate (CREM) </t>
    </r>
    <r>
      <rPr>
        <vertAlign val="superscript"/>
        <sz val="8"/>
        <color theme="1"/>
        <rFont val="Arial Narrow"/>
        <family val="2"/>
      </rPr>
      <t>(3)</t>
    </r>
  </si>
  <si>
    <t>Online MBA (MBAIH)</t>
  </si>
  <si>
    <t>Preparatory Year (AP)</t>
  </si>
  <si>
    <r>
      <t xml:space="preserve">Master in hospitality management (MIHM) </t>
    </r>
    <r>
      <rPr>
        <vertAlign val="superscript"/>
        <sz val="8"/>
        <color rgb="FF000000"/>
        <rFont val="Arial Narrow"/>
        <family val="2"/>
      </rPr>
      <t>(4)</t>
    </r>
  </si>
  <si>
    <r>
      <t>Certificat Online (CONLINE)</t>
    </r>
    <r>
      <rPr>
        <vertAlign val="superscript"/>
        <sz val="8"/>
        <color rgb="FF000000"/>
        <rFont val="Arial Narrow"/>
        <family val="2"/>
      </rPr>
      <t xml:space="preserve"> </t>
    </r>
  </si>
  <si>
    <r>
      <rPr>
        <vertAlign val="superscript"/>
        <sz val="8"/>
        <color rgb="FF000000"/>
        <rFont val="Arial Narrow"/>
        <family val="2"/>
      </rPr>
      <t xml:space="preserve">(2) </t>
    </r>
    <r>
      <rPr>
        <sz val="8"/>
        <color rgb="FF000000"/>
        <rFont val="Arial Narrow"/>
        <family val="2"/>
      </rPr>
      <t>Juste 2021: EMBA in Hotel, Restaurant and Tourism</t>
    </r>
  </si>
  <si>
    <r>
      <rPr>
        <vertAlign val="superscript"/>
        <sz val="8"/>
        <color rgb="FF000000"/>
        <rFont val="Arial Narrow"/>
        <family val="2"/>
      </rPr>
      <t xml:space="preserve">(3) </t>
    </r>
    <r>
      <rPr>
        <sz val="8"/>
        <color rgb="FF000000"/>
        <rFont val="Arial Narrow"/>
        <family val="2"/>
      </rPr>
      <t>Nouveau certificat depuis 2022</t>
    </r>
  </si>
  <si>
    <r>
      <rPr>
        <vertAlign val="superscript"/>
        <sz val="8"/>
        <color rgb="FF000000"/>
        <rFont val="Arial Narrow"/>
        <family val="2"/>
      </rPr>
      <t>(4)</t>
    </r>
    <r>
      <rPr>
        <sz val="8"/>
        <color rgb="FF000000"/>
        <rFont val="Arial Narrow"/>
        <family val="2"/>
      </rPr>
      <t xml:space="preserve"> Nouveau master depuis 2022</t>
    </r>
  </si>
  <si>
    <r>
      <t xml:space="preserve">2022-2023 </t>
    </r>
    <r>
      <rPr>
        <vertAlign val="superscript"/>
        <sz val="8"/>
        <rFont val="Arial Narrow"/>
        <family val="2"/>
      </rPr>
      <t>(4)</t>
    </r>
  </si>
  <si>
    <r>
      <rPr>
        <vertAlign val="superscript"/>
        <sz val="8"/>
        <rFont val="Arial Narrow"/>
        <family val="2"/>
      </rPr>
      <t>(4)</t>
    </r>
    <r>
      <rPr>
        <sz val="8"/>
        <rFont val="Arial Narrow"/>
        <family val="2"/>
      </rPr>
      <t xml:space="preserve"> Les étudiants des gymnases de Renens et de Bussigny qui ont ouverts récemment, ne sont pas compris dans les effectifs présentés</t>
    </r>
  </si>
  <si>
    <t>15.03.03 Ville de Lausanne - Elèves des gymnases cantonaux, selon le sexe et l'origine, par section et degré, 2022-2023</t>
  </si>
  <si>
    <t>Pédagogie</t>
  </si>
  <si>
    <t>Maturité spécialisée pédagogie</t>
  </si>
  <si>
    <t>Source : Canton de Vaud Recensement scolaire Département de l'enseignement et de la formation professionnelle (DEF)</t>
  </si>
  <si>
    <t>2022-2023</t>
  </si>
  <si>
    <t>Vio</t>
  </si>
  <si>
    <t xml:space="preserve"> Malherbe</t>
  </si>
  <si>
    <t>15.03.01 Ville de Lausanne - Elèves des écoles professionnelles, enseignement secondaire II, récapitulatif,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</si>
</sst>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C_H_F_-;\-* #,##0.00\ _C_H_F_-;_-* &quot;-&quot;??\ _C_H_F_-;_-@_-"/>
    <numFmt numFmtId="164" formatCode="_ * #,##0.00_ ;_ * \-#,##0.00_ ;_ * &quot;-&quot;??_ ;_ @_ "/>
    <numFmt numFmtId="165" formatCode="_ &quot;fr.&quot;\ * #,##0.00_ ;_ &quot;fr.&quot;\ * \-#,##0.00_ ;_ &quot;fr.&quot;\ * &quot;-&quot;??_ ;_ @_ "/>
    <numFmt numFmtId="166" formatCode="#,###,##0;#,###,##0;\-"/>
    <numFmt numFmtId="167" formatCode="#\ ##0"/>
    <numFmt numFmtId="168" formatCode="#\ ###\ ##0"/>
  </numFmts>
  <fonts count="58">
    <font>
      <sz val="10"/>
      <name val="Helv"/>
    </font>
    <font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u/>
      <sz val="10"/>
      <color indexed="12"/>
      <name val="Times New Roman"/>
      <family val="1"/>
    </font>
    <font>
      <u/>
      <sz val="12"/>
      <name val="Arial Narrow"/>
      <family val="2"/>
    </font>
    <font>
      <sz val="12"/>
      <name val="Arial Narrow"/>
      <family val="2"/>
    </font>
    <font>
      <u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sz val="8"/>
      <color indexed="10"/>
      <name val="Arial Narrow"/>
      <family val="2"/>
    </font>
    <font>
      <b/>
      <sz val="10"/>
      <color indexed="10"/>
      <name val="Arial Narrow"/>
      <family val="2"/>
    </font>
    <font>
      <vertAlign val="superscript"/>
      <sz val="8"/>
      <name val="Arial Narrow"/>
      <family val="2"/>
    </font>
    <font>
      <sz val="10"/>
      <color indexed="10"/>
      <name val="Arial Narrow"/>
      <family val="2"/>
    </font>
    <font>
      <b/>
      <vertAlign val="superscript"/>
      <sz val="8"/>
      <name val="Arial Narrow"/>
      <family val="2"/>
    </font>
    <font>
      <b/>
      <vertAlign val="superscript"/>
      <sz val="10"/>
      <name val="Arial Narrow"/>
      <family val="2"/>
    </font>
    <font>
      <b/>
      <sz val="10"/>
      <color rgb="FF222222"/>
      <name val="Arial Narrow"/>
      <family val="2"/>
    </font>
    <font>
      <b/>
      <u/>
      <sz val="10"/>
      <name val="Arial Narrow"/>
      <family val="2"/>
    </font>
    <font>
      <sz val="9"/>
      <name val="Arial Narrow"/>
      <family val="2"/>
    </font>
    <font>
      <b/>
      <u/>
      <sz val="9"/>
      <color indexed="12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宋体"/>
      <charset val="134"/>
    </font>
    <font>
      <b/>
      <sz val="8"/>
      <color rgb="FFFF0000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20"/>
      <color rgb="FFFF0000"/>
      <name val="Arial Narrow"/>
      <family val="2"/>
    </font>
    <font>
      <sz val="9"/>
      <color rgb="FF666666"/>
      <name val="Arial"/>
      <family val="2"/>
    </font>
    <font>
      <sz val="9"/>
      <color rgb="FF333333"/>
      <name val="Arial"/>
      <family val="2"/>
    </font>
    <font>
      <vertAlign val="superscript"/>
      <sz val="8"/>
      <color rgb="FF000000"/>
      <name val="Arial Narrow"/>
      <family val="2"/>
    </font>
    <font>
      <vertAlign val="superscript"/>
      <sz val="8"/>
      <color theme="1"/>
      <name val="Arial Narrow"/>
      <family val="2"/>
    </font>
    <font>
      <b/>
      <u/>
      <sz val="9"/>
      <color rgb="FF0070C0"/>
      <name val="Arial Narrow"/>
      <family val="2"/>
    </font>
    <font>
      <sz val="8"/>
      <color rgb="FFFF0000"/>
      <name val="Arial Narrow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3">
    <xf numFmtId="0" fontId="0" fillId="0" borderId="0"/>
    <xf numFmtId="4" fontId="14" fillId="0" borderId="0" applyFont="0" applyFill="0" applyBorder="0" applyAlignment="0" applyProtection="0"/>
    <xf numFmtId="0" fontId="20" fillId="0" borderId="0"/>
    <xf numFmtId="0" fontId="22" fillId="0" borderId="0" applyNumberFormat="0" applyFill="0" applyBorder="0" applyAlignment="0" applyProtection="0">
      <alignment vertical="top"/>
      <protection locked="0"/>
    </xf>
    <xf numFmtId="166" fontId="18" fillId="0" borderId="0" applyBorder="0">
      <alignment horizontal="right"/>
    </xf>
    <xf numFmtId="0" fontId="14" fillId="0" borderId="0"/>
    <xf numFmtId="0" fontId="14" fillId="0" borderId="0"/>
    <xf numFmtId="0" fontId="42" fillId="0" borderId="0"/>
    <xf numFmtId="0" fontId="17" fillId="0" borderId="0"/>
    <xf numFmtId="0" fontId="13" fillId="0" borderId="0"/>
    <xf numFmtId="164" fontId="43" fillId="0" borderId="0" applyFont="0" applyFill="0" applyBorder="0" applyAlignment="0" applyProtection="0"/>
    <xf numFmtId="0" fontId="44" fillId="0" borderId="0"/>
    <xf numFmtId="0" fontId="13" fillId="0" borderId="0"/>
    <xf numFmtId="0" fontId="13" fillId="0" borderId="0"/>
    <xf numFmtId="9" fontId="43" fillId="0" borderId="0" applyFont="0" applyFill="0" applyBorder="0" applyAlignment="0" applyProtection="0"/>
    <xf numFmtId="0" fontId="45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43" fontId="3" fillId="0" borderId="0" applyFont="0" applyFill="0" applyBorder="0" applyAlignment="0" applyProtection="0"/>
  </cellStyleXfs>
  <cellXfs count="448">
    <xf numFmtId="0" fontId="0" fillId="0" borderId="0" xfId="0"/>
    <xf numFmtId="0" fontId="19" fillId="0" borderId="0" xfId="0" applyFont="1" applyAlignment="1">
      <alignment vertical="center"/>
    </xf>
    <xf numFmtId="0" fontId="23" fillId="0" borderId="0" xfId="3" applyFont="1" applyAlignment="1" applyProtection="1">
      <alignment vertical="center"/>
    </xf>
    <xf numFmtId="0" fontId="24" fillId="0" borderId="0" xfId="0" applyFont="1" applyAlignment="1">
      <alignment vertical="center"/>
    </xf>
    <xf numFmtId="166" fontId="19" fillId="0" borderId="0" xfId="4" quotePrefix="1" applyFont="1" applyAlignment="1">
      <alignment horizontal="left" vertical="center"/>
    </xf>
    <xf numFmtId="0" fontId="25" fillId="0" borderId="0" xfId="3" applyNumberFormat="1" applyFont="1" applyFill="1" applyBorder="1" applyAlignment="1" applyProtection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3" applyFont="1" applyFill="1" applyBorder="1" applyAlignment="1" applyProtection="1">
      <alignment vertical="center"/>
    </xf>
    <xf numFmtId="0" fontId="26" fillId="0" borderId="0" xfId="5" applyFont="1" applyFill="1" applyBorder="1" applyAlignment="1">
      <alignment vertical="center"/>
    </xf>
    <xf numFmtId="0" fontId="26" fillId="0" borderId="0" xfId="6" applyFont="1" applyFill="1" applyBorder="1" applyAlignment="1">
      <alignment vertical="center"/>
    </xf>
    <xf numFmtId="0" fontId="26" fillId="0" borderId="0" xfId="1" applyNumberFormat="1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7" fillId="0" borderId="0" xfId="0" applyFont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0" fontId="27" fillId="0" borderId="0" xfId="0" quotePrefix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27" fillId="0" borderId="0" xfId="1" applyNumberFormat="1" applyFont="1" applyFill="1" applyBorder="1" applyAlignment="1">
      <alignment vertical="center"/>
    </xf>
    <xf numFmtId="0" fontId="31" fillId="0" borderId="0" xfId="1" applyNumberFormat="1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3" fontId="27" fillId="2" borderId="0" xfId="0" applyNumberFormat="1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horizontal="right" vertical="center"/>
    </xf>
    <xf numFmtId="0" fontId="27" fillId="2" borderId="0" xfId="0" applyFont="1" applyFill="1" applyBorder="1" applyAlignment="1">
      <alignment horizontal="left" vertical="center"/>
    </xf>
    <xf numFmtId="166" fontId="27" fillId="2" borderId="0" xfId="0" applyNumberFormat="1" applyFont="1" applyFill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166" fontId="27" fillId="2" borderId="0" xfId="0" applyNumberFormat="1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horizontal="right" vertical="center"/>
    </xf>
    <xf numFmtId="0" fontId="28" fillId="4" borderId="0" xfId="0" quotePrefix="1" applyFont="1" applyFill="1" applyBorder="1" applyAlignment="1">
      <alignment horizontal="right" vertical="center"/>
    </xf>
    <xf numFmtId="166" fontId="27" fillId="0" borderId="0" xfId="0" applyNumberFormat="1" applyFont="1" applyBorder="1" applyAlignment="1">
      <alignment horizontal="right" vertical="center"/>
    </xf>
    <xf numFmtId="166" fontId="27" fillId="0" borderId="0" xfId="0" applyNumberFormat="1" applyFont="1" applyFill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/>
    </xf>
    <xf numFmtId="166" fontId="29" fillId="0" borderId="0" xfId="0" applyNumberFormat="1" applyFont="1" applyFill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166" fontId="29" fillId="0" borderId="0" xfId="0" applyNumberFormat="1" applyFont="1" applyFill="1" applyBorder="1" applyAlignment="1">
      <alignment horizontal="right" vertical="center"/>
    </xf>
    <xf numFmtId="0" fontId="26" fillId="0" borderId="0" xfId="0" applyFont="1" applyBorder="1" applyAlignment="1"/>
    <xf numFmtId="0" fontId="30" fillId="0" borderId="0" xfId="0" applyFont="1" applyFill="1" applyBorder="1" applyAlignment="1"/>
    <xf numFmtId="3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/>
    </xf>
    <xf numFmtId="0" fontId="26" fillId="0" borderId="0" xfId="0" applyFont="1" applyFill="1" applyBorder="1" applyAlignment="1"/>
    <xf numFmtId="0" fontId="30" fillId="0" borderId="0" xfId="0" applyFont="1" applyFill="1" applyBorder="1" applyAlignment="1">
      <alignment horizontal="right"/>
    </xf>
    <xf numFmtId="0" fontId="34" fillId="0" borderId="0" xfId="1" applyNumberFormat="1" applyFont="1" applyFill="1" applyBorder="1" applyAlignment="1"/>
    <xf numFmtId="0" fontId="27" fillId="0" borderId="0" xfId="0" applyFont="1" applyFill="1" applyBorder="1" applyAlignment="1">
      <alignment horizontal="left" vertical="center"/>
    </xf>
    <xf numFmtId="0" fontId="30" fillId="0" borderId="0" xfId="0" quotePrefix="1" applyFont="1" applyFill="1" applyBorder="1" applyAlignment="1">
      <alignment horizontal="right" vertical="center"/>
    </xf>
    <xf numFmtId="166" fontId="28" fillId="0" borderId="0" xfId="0" applyNumberFormat="1" applyFont="1" applyFill="1" applyBorder="1" applyAlignment="1">
      <alignment vertical="center"/>
    </xf>
    <xf numFmtId="167" fontId="27" fillId="0" borderId="0" xfId="0" applyNumberFormat="1" applyFont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right" vertical="center"/>
    </xf>
    <xf numFmtId="0" fontId="27" fillId="2" borderId="0" xfId="0" quotePrefix="1" applyFont="1" applyFill="1" applyBorder="1" applyAlignment="1">
      <alignment horizontal="left" vertical="center"/>
    </xf>
    <xf numFmtId="166" fontId="30" fillId="0" borderId="0" xfId="0" applyNumberFormat="1" applyFont="1" applyFill="1" applyBorder="1" applyAlignment="1">
      <alignment horizontal="right" vertical="center"/>
    </xf>
    <xf numFmtId="0" fontId="33" fillId="0" borderId="0" xfId="0" quotePrefix="1" applyFont="1" applyFill="1" applyBorder="1" applyAlignment="1">
      <alignment horizontal="left" vertical="center"/>
    </xf>
    <xf numFmtId="0" fontId="33" fillId="0" borderId="0" xfId="0" quotePrefix="1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165" fontId="27" fillId="0" borderId="0" xfId="0" quotePrefix="1" applyNumberFormat="1" applyFont="1" applyAlignment="1">
      <alignment horizontal="left" vertical="center"/>
    </xf>
    <xf numFmtId="0" fontId="27" fillId="0" borderId="0" xfId="0" quotePrefix="1" applyFont="1" applyBorder="1" applyAlignment="1">
      <alignment vertical="center"/>
    </xf>
    <xf numFmtId="3" fontId="27" fillId="2" borderId="0" xfId="0" applyNumberFormat="1" applyFont="1" applyFill="1" applyBorder="1" applyAlignment="1">
      <alignment horizontal="right" vertical="center"/>
    </xf>
    <xf numFmtId="0" fontId="33" fillId="0" borderId="0" xfId="0" quotePrefix="1" applyFont="1" applyBorder="1" applyAlignment="1">
      <alignment vertical="center"/>
    </xf>
    <xf numFmtId="0" fontId="27" fillId="0" borderId="0" xfId="0" applyNumberFormat="1" applyFont="1" applyBorder="1" applyAlignment="1">
      <alignment vertical="center"/>
    </xf>
    <xf numFmtId="0" fontId="27" fillId="2" borderId="0" xfId="0" applyNumberFormat="1" applyFont="1" applyFill="1" applyBorder="1" applyAlignment="1">
      <alignment horizontal="left" vertical="center"/>
    </xf>
    <xf numFmtId="166" fontId="27" fillId="2" borderId="0" xfId="0" applyNumberFormat="1" applyFont="1" applyFill="1" applyBorder="1" applyAlignment="1">
      <alignment horizontal="left" vertical="center"/>
    </xf>
    <xf numFmtId="0" fontId="34" fillId="0" borderId="0" xfId="1" applyNumberFormat="1" applyFont="1" applyFill="1" applyBorder="1" applyAlignment="1">
      <alignment vertical="center"/>
    </xf>
    <xf numFmtId="0" fontId="28" fillId="0" borderId="0" xfId="0" applyFont="1" applyBorder="1" applyAlignment="1">
      <alignment horizontal="left"/>
    </xf>
    <xf numFmtId="168" fontId="28" fillId="0" borderId="0" xfId="0" applyNumberFormat="1" applyFont="1" applyFill="1" applyBorder="1" applyAlignment="1">
      <alignment horizontal="right"/>
    </xf>
    <xf numFmtId="168" fontId="27" fillId="0" borderId="0" xfId="0" applyNumberFormat="1" applyFont="1" applyFill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27" fillId="2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7" fillId="0" borderId="0" xfId="0" applyFont="1" applyBorder="1" applyAlignment="1"/>
    <xf numFmtId="0" fontId="27" fillId="0" borderId="0" xfId="0" applyFont="1" applyFill="1" applyBorder="1" applyAlignment="1"/>
    <xf numFmtId="168" fontId="28" fillId="0" borderId="0" xfId="0" applyNumberFormat="1" applyFont="1" applyBorder="1" applyAlignment="1"/>
    <xf numFmtId="0" fontId="27" fillId="0" borderId="0" xfId="0" applyFont="1" applyAlignment="1"/>
    <xf numFmtId="0" fontId="28" fillId="0" borderId="0" xfId="0" applyFont="1" applyBorder="1" applyAlignment="1"/>
    <xf numFmtId="0" fontId="27" fillId="0" borderId="0" xfId="0" quotePrefix="1" applyFont="1" applyBorder="1" applyAlignment="1"/>
    <xf numFmtId="166" fontId="27" fillId="2" borderId="0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0" fontId="33" fillId="0" borderId="0" xfId="0" quotePrefix="1" applyFont="1" applyBorder="1" applyAlignment="1"/>
    <xf numFmtId="0" fontId="30" fillId="0" borderId="0" xfId="0" applyFont="1" applyBorder="1" applyAlignment="1"/>
    <xf numFmtId="0" fontId="29" fillId="0" borderId="0" xfId="0" applyFont="1" applyBorder="1" applyAlignment="1"/>
    <xf numFmtId="0" fontId="29" fillId="0" borderId="0" xfId="0" applyFont="1" applyFill="1" applyBorder="1" applyAlignment="1"/>
    <xf numFmtId="0" fontId="28" fillId="0" borderId="0" xfId="0" applyFont="1" applyFill="1" applyBorder="1" applyAlignment="1">
      <alignment horizontal="right"/>
    </xf>
    <xf numFmtId="0" fontId="27" fillId="4" borderId="0" xfId="0" quotePrefix="1" applyFont="1" applyFill="1" applyBorder="1" applyAlignment="1">
      <alignment horizontal="right" vertical="center"/>
    </xf>
    <xf numFmtId="0" fontId="30" fillId="0" borderId="0" xfId="0" applyFont="1" applyBorder="1" applyAlignment="1">
      <alignment vertical="top"/>
    </xf>
    <xf numFmtId="0" fontId="25" fillId="0" borderId="0" xfId="3" applyFont="1" applyAlignment="1" applyProtection="1">
      <alignment vertical="center"/>
    </xf>
    <xf numFmtId="0" fontId="38" fillId="2" borderId="0" xfId="3" applyFont="1" applyFill="1" applyAlignment="1" applyProtection="1">
      <alignment vertical="center"/>
    </xf>
    <xf numFmtId="0" fontId="39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27" fillId="4" borderId="1" xfId="0" applyFont="1" applyFill="1" applyBorder="1" applyAlignment="1">
      <alignment horizontal="right" vertical="center"/>
    </xf>
    <xf numFmtId="166" fontId="27" fillId="2" borderId="1" xfId="0" applyNumberFormat="1" applyFont="1" applyFill="1" applyBorder="1" applyAlignment="1">
      <alignment horizontal="right"/>
    </xf>
    <xf numFmtId="166" fontId="27" fillId="0" borderId="1" xfId="0" applyNumberFormat="1" applyFont="1" applyFill="1" applyBorder="1" applyAlignment="1">
      <alignment horizontal="right"/>
    </xf>
    <xf numFmtId="168" fontId="27" fillId="0" borderId="1" xfId="0" applyNumberFormat="1" applyFont="1" applyFill="1" applyBorder="1" applyAlignment="1">
      <alignment horizontal="right"/>
    </xf>
    <xf numFmtId="0" fontId="27" fillId="4" borderId="1" xfId="0" quotePrefix="1" applyFont="1" applyFill="1" applyBorder="1" applyAlignment="1">
      <alignment horizontal="right" vertical="center"/>
    </xf>
    <xf numFmtId="166" fontId="27" fillId="2" borderId="1" xfId="0" applyNumberFormat="1" applyFont="1" applyFill="1" applyBorder="1" applyAlignment="1">
      <alignment vertical="center"/>
    </xf>
    <xf numFmtId="3" fontId="28" fillId="4" borderId="0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  <xf numFmtId="166" fontId="27" fillId="0" borderId="0" xfId="0" applyNumberFormat="1" applyFont="1" applyFill="1" applyBorder="1" applyAlignment="1">
      <alignment horizontal="right" vertical="center"/>
    </xf>
    <xf numFmtId="0" fontId="0" fillId="0" borderId="0" xfId="0"/>
    <xf numFmtId="0" fontId="17" fillId="0" borderId="0" xfId="1" applyNumberFormat="1" applyFont="1" applyFill="1" applyBorder="1" applyAlignment="1">
      <alignment horizontal="left" vertical="center"/>
    </xf>
    <xf numFmtId="0" fontId="17" fillId="0" borderId="0" xfId="1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1" applyNumberFormat="1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7" fillId="0" borderId="0" xfId="0" applyFont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quotePrefix="1" applyFont="1" applyFill="1" applyBorder="1" applyAlignment="1">
      <alignment horizontal="left" vertical="center"/>
    </xf>
    <xf numFmtId="0" fontId="30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27" fillId="0" borderId="0" xfId="1" applyNumberFormat="1" applyFont="1" applyFill="1" applyBorder="1" applyAlignment="1">
      <alignment vertical="center"/>
    </xf>
    <xf numFmtId="0" fontId="31" fillId="0" borderId="0" xfId="1" applyNumberFormat="1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3" fontId="27" fillId="2" borderId="0" xfId="0" applyNumberFormat="1" applyFont="1" applyFill="1" applyBorder="1" applyAlignment="1">
      <alignment vertical="center"/>
    </xf>
    <xf numFmtId="166" fontId="28" fillId="0" borderId="0" xfId="0" applyNumberFormat="1" applyFont="1" applyBorder="1" applyAlignment="1">
      <alignment horizontal="right" vertical="center"/>
    </xf>
    <xf numFmtId="166" fontId="28" fillId="0" borderId="0" xfId="0" applyNumberFormat="1" applyFont="1" applyFill="1" applyBorder="1" applyAlignment="1">
      <alignment horizontal="right" vertical="center"/>
    </xf>
    <xf numFmtId="0" fontId="17" fillId="0" borderId="0" xfId="1" applyNumberFormat="1" applyFont="1" applyFill="1" applyBorder="1" applyAlignment="1">
      <alignment horizontal="right" vertical="center"/>
    </xf>
    <xf numFmtId="0" fontId="27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horizontal="right" vertical="center"/>
    </xf>
    <xf numFmtId="0" fontId="31" fillId="4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horizontal="left" vertical="center"/>
    </xf>
    <xf numFmtId="166" fontId="27" fillId="2" borderId="0" xfId="0" applyNumberFormat="1" applyFont="1" applyFill="1" applyBorder="1" applyAlignment="1">
      <alignment horizontal="right" vertical="center"/>
    </xf>
    <xf numFmtId="0" fontId="28" fillId="3" borderId="0" xfId="0" applyFont="1" applyFill="1" applyBorder="1" applyAlignment="1">
      <alignment horizontal="right" vertical="center"/>
    </xf>
    <xf numFmtId="0" fontId="28" fillId="3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166" fontId="27" fillId="2" borderId="0" xfId="0" applyNumberFormat="1" applyFont="1" applyFill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horizontal="right" vertical="center"/>
    </xf>
    <xf numFmtId="0" fontId="28" fillId="4" borderId="0" xfId="0" quotePrefix="1" applyFont="1" applyFill="1" applyBorder="1" applyAlignment="1">
      <alignment horizontal="right" vertical="center"/>
    </xf>
    <xf numFmtId="0" fontId="27" fillId="0" borderId="0" xfId="0" applyFont="1" applyBorder="1" applyAlignment="1">
      <alignment horizontal="left" vertical="center" wrapText="1"/>
    </xf>
    <xf numFmtId="166" fontId="27" fillId="0" borderId="0" xfId="0" applyNumberFormat="1" applyFont="1" applyBorder="1" applyAlignment="1">
      <alignment horizontal="right" vertical="center"/>
    </xf>
    <xf numFmtId="166" fontId="27" fillId="0" borderId="0" xfId="0" applyNumberFormat="1" applyFont="1" applyFill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/>
    </xf>
    <xf numFmtId="166" fontId="29" fillId="0" borderId="0" xfId="0" applyNumberFormat="1" applyFont="1" applyFill="1" applyBorder="1" applyAlignment="1">
      <alignment vertical="center"/>
    </xf>
    <xf numFmtId="166" fontId="27" fillId="0" borderId="0" xfId="0" applyNumberFormat="1" applyFont="1" applyFill="1" applyBorder="1" applyAlignment="1">
      <alignment horizontal="right" vertical="center" wrapText="1"/>
    </xf>
    <xf numFmtId="166" fontId="27" fillId="0" borderId="0" xfId="0" applyNumberFormat="1" applyFont="1" applyBorder="1" applyAlignment="1">
      <alignment vertical="center"/>
    </xf>
    <xf numFmtId="0" fontId="33" fillId="0" borderId="0" xfId="0" quotePrefix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166" fontId="29" fillId="0" borderId="0" xfId="0" applyNumberFormat="1" applyFont="1" applyBorder="1" applyAlignment="1">
      <alignment horizontal="right" vertical="center"/>
    </xf>
    <xf numFmtId="166" fontId="29" fillId="0" borderId="0" xfId="0" applyNumberFormat="1" applyFont="1" applyFill="1" applyBorder="1" applyAlignment="1">
      <alignment horizontal="right" vertical="center"/>
    </xf>
    <xf numFmtId="166" fontId="29" fillId="0" borderId="0" xfId="0" applyNumberFormat="1" applyFont="1" applyFill="1" applyBorder="1" applyAlignment="1">
      <alignment horizontal="right" vertical="center" wrapText="1"/>
    </xf>
    <xf numFmtId="0" fontId="28" fillId="4" borderId="0" xfId="0" applyFont="1" applyFill="1" applyBorder="1" applyAlignment="1">
      <alignment horizontal="right" vertical="center" wrapText="1"/>
    </xf>
    <xf numFmtId="166" fontId="27" fillId="0" borderId="0" xfId="0" quotePrefix="1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46" fillId="4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/>
    <xf numFmtId="0" fontId="27" fillId="0" borderId="0" xfId="0" applyFont="1" applyFill="1" applyBorder="1" applyAlignment="1">
      <alignment vertical="center"/>
    </xf>
    <xf numFmtId="0" fontId="26" fillId="0" borderId="0" xfId="1" applyNumberFormat="1" applyFont="1" applyFill="1" applyBorder="1" applyAlignment="1">
      <alignment vertical="center"/>
    </xf>
    <xf numFmtId="0" fontId="27" fillId="0" borderId="0" xfId="0" quotePrefix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horizontal="right" vertical="center"/>
    </xf>
    <xf numFmtId="0" fontId="27" fillId="2" borderId="0" xfId="0" applyFont="1" applyFill="1" applyBorder="1" applyAlignment="1">
      <alignment horizontal="left" vertical="center"/>
    </xf>
    <xf numFmtId="166" fontId="27" fillId="2" borderId="0" xfId="0" applyNumberFormat="1" applyFont="1" applyFill="1" applyBorder="1" applyAlignment="1">
      <alignment horizontal="right" vertical="center"/>
    </xf>
    <xf numFmtId="0" fontId="28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horizontal="right" vertical="center"/>
    </xf>
    <xf numFmtId="166" fontId="27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left" vertical="center"/>
    </xf>
    <xf numFmtId="0" fontId="30" fillId="0" borderId="0" xfId="0" quotePrefix="1" applyFont="1" applyFill="1" applyBorder="1" applyAlignment="1">
      <alignment horizontal="right" vertical="center"/>
    </xf>
    <xf numFmtId="0" fontId="27" fillId="2" borderId="0" xfId="0" quotePrefix="1" applyFont="1" applyFill="1" applyBorder="1" applyAlignment="1">
      <alignment horizontal="left" vertical="center"/>
    </xf>
    <xf numFmtId="0" fontId="27" fillId="2" borderId="0" xfId="0" quotePrefix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166" fontId="39" fillId="0" borderId="0" xfId="0" applyNumberFormat="1" applyFont="1" applyFill="1" applyBorder="1" applyAlignment="1">
      <alignment vertical="center"/>
    </xf>
    <xf numFmtId="0" fontId="26" fillId="0" borderId="0" xfId="1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7" fillId="0" borderId="0" xfId="0" quotePrefix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horizontal="right" vertical="center"/>
    </xf>
    <xf numFmtId="0" fontId="27" fillId="2" borderId="0" xfId="0" applyFont="1" applyFill="1" applyBorder="1" applyAlignment="1">
      <alignment horizontal="left" vertical="center"/>
    </xf>
    <xf numFmtId="166" fontId="27" fillId="2" borderId="0" xfId="0" applyNumberFormat="1" applyFont="1" applyFill="1" applyBorder="1" applyAlignment="1">
      <alignment horizontal="right" vertical="center"/>
    </xf>
    <xf numFmtId="0" fontId="28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horizontal="right" vertical="center"/>
    </xf>
    <xf numFmtId="166" fontId="27" fillId="0" borderId="0" xfId="0" applyNumberFormat="1" applyFont="1" applyFill="1" applyBorder="1" applyAlignment="1">
      <alignment vertical="center"/>
    </xf>
    <xf numFmtId="166" fontId="27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left" vertical="center"/>
    </xf>
    <xf numFmtId="0" fontId="30" fillId="0" borderId="0" xfId="0" quotePrefix="1" applyFont="1" applyFill="1" applyBorder="1" applyAlignment="1">
      <alignment horizontal="right" vertical="center"/>
    </xf>
    <xf numFmtId="0" fontId="27" fillId="2" borderId="0" xfId="0" quotePrefix="1" applyFont="1" applyFill="1" applyBorder="1" applyAlignment="1">
      <alignment horizontal="left" vertical="center"/>
    </xf>
    <xf numFmtId="0" fontId="38" fillId="2" borderId="0" xfId="3" applyFont="1" applyFill="1" applyAlignment="1" applyProtection="1">
      <alignment vertical="center"/>
    </xf>
    <xf numFmtId="0" fontId="27" fillId="2" borderId="0" xfId="0" quotePrefix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5" fillId="0" borderId="0" xfId="3" applyFont="1" applyFill="1" applyBorder="1" applyAlignment="1" applyProtection="1">
      <alignment vertical="center"/>
    </xf>
    <xf numFmtId="0" fontId="26" fillId="0" borderId="0" xfId="1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7" fillId="0" borderId="0" xfId="0" quotePrefix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horizontal="right" vertical="center"/>
    </xf>
    <xf numFmtId="0" fontId="27" fillId="2" borderId="0" xfId="0" applyFont="1" applyFill="1" applyBorder="1" applyAlignment="1">
      <alignment horizontal="left" vertical="center"/>
    </xf>
    <xf numFmtId="166" fontId="27" fillId="2" borderId="0" xfId="0" applyNumberFormat="1" applyFont="1" applyFill="1" applyBorder="1" applyAlignment="1">
      <alignment horizontal="right" vertical="center"/>
    </xf>
    <xf numFmtId="0" fontId="28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horizontal="right" vertical="center"/>
    </xf>
    <xf numFmtId="166" fontId="27" fillId="0" borderId="0" xfId="0" applyNumberFormat="1" applyFont="1" applyFill="1" applyBorder="1" applyAlignment="1">
      <alignment vertical="center"/>
    </xf>
    <xf numFmtId="166" fontId="27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left" vertical="center"/>
    </xf>
    <xf numFmtId="0" fontId="30" fillId="0" borderId="0" xfId="0" quotePrefix="1" applyFont="1" applyFill="1" applyBorder="1" applyAlignment="1">
      <alignment horizontal="right" vertical="center"/>
    </xf>
    <xf numFmtId="0" fontId="27" fillId="2" borderId="0" xfId="0" quotePrefix="1" applyFont="1" applyFill="1" applyBorder="1" applyAlignment="1">
      <alignment horizontal="left" vertical="center"/>
    </xf>
    <xf numFmtId="0" fontId="38" fillId="2" borderId="0" xfId="3" applyFont="1" applyFill="1" applyAlignment="1" applyProtection="1">
      <alignment vertical="center"/>
    </xf>
    <xf numFmtId="0" fontId="27" fillId="2" borderId="0" xfId="0" quotePrefix="1" applyFont="1" applyFill="1" applyBorder="1" applyAlignment="1">
      <alignment horizontal="left" vertical="center" wrapText="1"/>
    </xf>
    <xf numFmtId="14" fontId="47" fillId="0" borderId="0" xfId="29" applyNumberFormat="1" applyFont="1" applyFill="1" applyBorder="1" applyAlignment="1">
      <alignment vertical="center"/>
    </xf>
    <xf numFmtId="0" fontId="47" fillId="0" borderId="0" xfId="29" applyFont="1" applyFill="1" applyBorder="1" applyAlignment="1">
      <alignment vertical="center" wrapText="1"/>
    </xf>
    <xf numFmtId="0" fontId="47" fillId="0" borderId="0" xfId="29" applyNumberFormat="1" applyFont="1" applyFill="1" applyBorder="1" applyAlignment="1">
      <alignment vertical="center"/>
    </xf>
    <xf numFmtId="37" fontId="27" fillId="0" borderId="0" xfId="0" applyNumberFormat="1" applyFont="1" applyFill="1" applyBorder="1" applyAlignment="1">
      <alignment vertical="center"/>
    </xf>
    <xf numFmtId="37" fontId="47" fillId="0" borderId="0" xfId="29" applyNumberFormat="1" applyFont="1" applyFill="1" applyBorder="1" applyAlignment="1">
      <alignment vertical="center"/>
    </xf>
    <xf numFmtId="37" fontId="47" fillId="0" borderId="0" xfId="29" applyNumberFormat="1" applyFont="1" applyFill="1" applyBorder="1" applyAlignment="1">
      <alignment vertical="center" wrapText="1"/>
    </xf>
    <xf numFmtId="0" fontId="47" fillId="0" borderId="0" xfId="29" applyNumberFormat="1" applyFont="1" applyFill="1" applyBorder="1" applyAlignment="1">
      <alignment vertical="center" wrapText="1"/>
    </xf>
    <xf numFmtId="166" fontId="47" fillId="0" borderId="0" xfId="29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0" fontId="0" fillId="0" borderId="0" xfId="0"/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30" fillId="0" borderId="0" xfId="0" applyFont="1" applyFill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27" fillId="0" borderId="0" xfId="1" applyNumberFormat="1" applyFont="1" applyFill="1" applyBorder="1" applyAlignment="1">
      <alignment vertical="center"/>
    </xf>
    <xf numFmtId="0" fontId="31" fillId="0" borderId="0" xfId="1" applyNumberFormat="1" applyFont="1" applyFill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166" fontId="27" fillId="2" borderId="0" xfId="0" applyNumberFormat="1" applyFont="1" applyFill="1" applyBorder="1" applyAlignment="1">
      <alignment horizontal="right" vertical="center"/>
    </xf>
    <xf numFmtId="0" fontId="28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horizontal="right" vertical="center"/>
    </xf>
    <xf numFmtId="166" fontId="27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/>
    </xf>
    <xf numFmtId="0" fontId="30" fillId="0" borderId="0" xfId="0" quotePrefix="1" applyFont="1" applyFill="1" applyBorder="1" applyAlignment="1">
      <alignment horizontal="left" vertical="center"/>
    </xf>
    <xf numFmtId="0" fontId="49" fillId="0" borderId="0" xfId="47" applyFont="1" applyBorder="1"/>
    <xf numFmtId="0" fontId="48" fillId="4" borderId="0" xfId="47" applyFont="1" applyFill="1" applyBorder="1" applyAlignment="1">
      <alignment horizontal="left"/>
    </xf>
    <xf numFmtId="0" fontId="49" fillId="2" borderId="0" xfId="47" applyFont="1" applyFill="1" applyBorder="1" applyAlignment="1">
      <alignment horizontal="left"/>
    </xf>
    <xf numFmtId="0" fontId="48" fillId="4" borderId="0" xfId="47" applyFont="1" applyFill="1" applyBorder="1" applyAlignment="1">
      <alignment horizontal="right"/>
    </xf>
    <xf numFmtId="0" fontId="40" fillId="0" borderId="0" xfId="3" applyFont="1" applyFill="1" applyAlignment="1" applyProtection="1">
      <alignment horizontal="left" vertical="center"/>
    </xf>
    <xf numFmtId="0" fontId="0" fillId="0" borderId="0" xfId="0"/>
    <xf numFmtId="0" fontId="27" fillId="0" borderId="0" xfId="0" applyFont="1" applyBorder="1" applyAlignment="1">
      <alignment vertical="center"/>
    </xf>
    <xf numFmtId="0" fontId="27" fillId="0" borderId="0" xfId="0" quotePrefix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166" fontId="27" fillId="2" borderId="0" xfId="0" applyNumberFormat="1" applyFont="1" applyFill="1" applyBorder="1" applyAlignment="1">
      <alignment horizontal="right" vertical="center"/>
    </xf>
    <xf numFmtId="166" fontId="27" fillId="2" borderId="0" xfId="0" applyNumberFormat="1" applyFont="1" applyFill="1" applyBorder="1" applyAlignment="1">
      <alignment vertical="center"/>
    </xf>
    <xf numFmtId="166" fontId="27" fillId="0" borderId="0" xfId="0" applyNumberFormat="1" applyFont="1" applyFill="1" applyBorder="1" applyAlignment="1">
      <alignment vertical="center"/>
    </xf>
    <xf numFmtId="166" fontId="27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left" vertical="center"/>
    </xf>
    <xf numFmtId="0" fontId="0" fillId="0" borderId="0" xfId="0" applyFont="1"/>
    <xf numFmtId="0" fontId="27" fillId="0" borderId="0" xfId="0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7" fillId="0" borderId="0" xfId="0" quotePrefix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horizontal="right" vertical="center"/>
    </xf>
    <xf numFmtId="0" fontId="27" fillId="2" borderId="0" xfId="0" applyFont="1" applyFill="1" applyBorder="1" applyAlignment="1">
      <alignment horizontal="left" vertical="center"/>
    </xf>
    <xf numFmtId="166" fontId="27" fillId="2" borderId="0" xfId="0" applyNumberFormat="1" applyFont="1" applyFill="1" applyBorder="1" applyAlignment="1">
      <alignment horizontal="right" vertical="center"/>
    </xf>
    <xf numFmtId="0" fontId="28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horizontal="right" vertical="center"/>
    </xf>
    <xf numFmtId="166" fontId="27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left" vertical="center"/>
    </xf>
    <xf numFmtId="0" fontId="30" fillId="0" borderId="0" xfId="0" quotePrefix="1" applyFont="1" applyFill="1" applyBorder="1" applyAlignment="1">
      <alignment horizontal="right" vertical="center"/>
    </xf>
    <xf numFmtId="0" fontId="27" fillId="2" borderId="0" xfId="0" quotePrefix="1" applyFont="1" applyFill="1" applyBorder="1" applyAlignment="1">
      <alignment horizontal="left" vertical="center"/>
    </xf>
    <xf numFmtId="0" fontId="38" fillId="2" borderId="0" xfId="3" applyFont="1" applyFill="1" applyAlignment="1" applyProtection="1">
      <alignment vertical="center"/>
    </xf>
    <xf numFmtId="0" fontId="27" fillId="2" borderId="0" xfId="0" quotePrefix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166" fontId="39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horizontal="left" vertical="center"/>
    </xf>
    <xf numFmtId="166" fontId="27" fillId="2" borderId="0" xfId="0" applyNumberFormat="1" applyFont="1" applyFill="1" applyBorder="1" applyAlignment="1">
      <alignment horizontal="right" vertical="center"/>
    </xf>
    <xf numFmtId="166" fontId="27" fillId="2" borderId="0" xfId="0" applyNumberFormat="1" applyFont="1" applyFill="1" applyBorder="1" applyAlignment="1">
      <alignment vertical="center"/>
    </xf>
    <xf numFmtId="166" fontId="27" fillId="0" borderId="0" xfId="0" applyNumberFormat="1" applyFont="1" applyFill="1" applyBorder="1" applyAlignment="1">
      <alignment vertical="center"/>
    </xf>
    <xf numFmtId="166" fontId="27" fillId="0" borderId="0" xfId="0" applyNumberFormat="1" applyFont="1" applyFill="1" applyBorder="1" applyAlignment="1">
      <alignment horizontal="right" vertical="center"/>
    </xf>
    <xf numFmtId="0" fontId="0" fillId="0" borderId="0" xfId="0"/>
    <xf numFmtId="0" fontId="26" fillId="0" borderId="0" xfId="1" applyNumberFormat="1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horizontal="right" vertical="center"/>
    </xf>
    <xf numFmtId="0" fontId="26" fillId="0" borderId="0" xfId="0" applyFont="1" applyBorder="1" applyAlignment="1"/>
    <xf numFmtId="0" fontId="30" fillId="0" borderId="0" xfId="0" applyFont="1" applyFill="1" applyBorder="1" applyAlignment="1">
      <alignment horizontal="left"/>
    </xf>
    <xf numFmtId="0" fontId="34" fillId="0" borderId="0" xfId="1" applyNumberFormat="1" applyFont="1" applyFill="1" applyBorder="1" applyAlignment="1"/>
    <xf numFmtId="0" fontId="34" fillId="0" borderId="0" xfId="1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right"/>
    </xf>
    <xf numFmtId="0" fontId="27" fillId="2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/>
    <xf numFmtId="0" fontId="29" fillId="0" borderId="0" xfId="0" applyFont="1" applyAlignment="1"/>
    <xf numFmtId="166" fontId="27" fillId="2" borderId="0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0" fontId="33" fillId="0" borderId="0" xfId="0" quotePrefix="1" applyFont="1" applyFill="1" applyBorder="1" applyAlignment="1">
      <alignment horizontal="left"/>
    </xf>
    <xf numFmtId="0" fontId="37" fillId="2" borderId="0" xfId="0" applyFont="1" applyFill="1" applyAlignment="1">
      <alignment horizontal="left" vertical="center"/>
    </xf>
    <xf numFmtId="0" fontId="28" fillId="2" borderId="0" xfId="0" applyFont="1" applyFill="1" applyAlignment="1">
      <alignment vertical="center"/>
    </xf>
    <xf numFmtId="166" fontId="27" fillId="2" borderId="1" xfId="0" applyNumberFormat="1" applyFont="1" applyFill="1" applyBorder="1" applyAlignment="1">
      <alignment horizontal="right"/>
    </xf>
    <xf numFmtId="166" fontId="27" fillId="0" borderId="1" xfId="0" applyNumberFormat="1" applyFont="1" applyFill="1" applyBorder="1" applyAlignment="1">
      <alignment horizontal="right"/>
    </xf>
    <xf numFmtId="0" fontId="26" fillId="0" borderId="0" xfId="1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1" applyNumberFormat="1" applyFont="1" applyFill="1" applyBorder="1" applyAlignment="1">
      <alignment vertical="center"/>
    </xf>
    <xf numFmtId="0" fontId="31" fillId="0" borderId="0" xfId="1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right" vertical="center"/>
    </xf>
    <xf numFmtId="166" fontId="27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left" vertical="center"/>
    </xf>
    <xf numFmtId="0" fontId="34" fillId="0" borderId="0" xfId="1" applyNumberFormat="1" applyFont="1" applyFill="1" applyBorder="1" applyAlignment="1">
      <alignment vertical="center"/>
    </xf>
    <xf numFmtId="0" fontId="27" fillId="4" borderId="1" xfId="0" applyFont="1" applyFill="1" applyBorder="1" applyAlignment="1">
      <alignment horizontal="right" vertical="center"/>
    </xf>
    <xf numFmtId="0" fontId="47" fillId="0" borderId="0" xfId="46" applyFont="1" applyFill="1" applyBorder="1" applyAlignment="1">
      <alignment vertical="center" wrapText="1"/>
    </xf>
    <xf numFmtId="0" fontId="28" fillId="4" borderId="0" xfId="46" applyFont="1" applyFill="1" applyBorder="1" applyAlignment="1">
      <alignment horizontal="right" vertical="center" wrapText="1"/>
    </xf>
    <xf numFmtId="0" fontId="47" fillId="2" borderId="0" xfId="46" applyFont="1" applyFill="1" applyBorder="1" applyAlignment="1">
      <alignment vertical="center" wrapText="1"/>
    </xf>
    <xf numFmtId="0" fontId="47" fillId="0" borderId="0" xfId="46" applyNumberFormat="1" applyFont="1" applyFill="1" applyBorder="1" applyAlignment="1">
      <alignment vertical="center" wrapText="1"/>
    </xf>
    <xf numFmtId="3" fontId="47" fillId="2" borderId="0" xfId="1" applyNumberFormat="1" applyFont="1" applyFill="1" applyBorder="1" applyAlignment="1">
      <alignment vertical="center"/>
    </xf>
    <xf numFmtId="0" fontId="28" fillId="4" borderId="1" xfId="46" applyFont="1" applyFill="1" applyBorder="1" applyAlignment="1">
      <alignment horizontal="right" vertical="center" wrapText="1"/>
    </xf>
    <xf numFmtId="166" fontId="27" fillId="0" borderId="1" xfId="0" applyNumberFormat="1" applyFont="1" applyFill="1" applyBorder="1" applyAlignment="1">
      <alignment horizontal="right" vertical="center"/>
    </xf>
    <xf numFmtId="0" fontId="49" fillId="0" borderId="0" xfId="55" applyFont="1" applyFill="1" applyBorder="1" applyAlignment="1"/>
    <xf numFmtId="3" fontId="47" fillId="2" borderId="1" xfId="1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0" fillId="0" borderId="0" xfId="0" applyFill="1"/>
    <xf numFmtId="0" fontId="0" fillId="0" borderId="0" xfId="0" applyFont="1" applyFill="1"/>
    <xf numFmtId="0" fontId="6" fillId="0" borderId="0" xfId="55" applyFont="1" applyFill="1" applyBorder="1" applyAlignment="1"/>
    <xf numFmtId="0" fontId="5" fillId="2" borderId="0" xfId="47" applyFont="1" applyFill="1" applyBorder="1" applyAlignment="1">
      <alignment horizontal="left"/>
    </xf>
    <xf numFmtId="0" fontId="5" fillId="0" borderId="0" xfId="47" applyFont="1" applyFill="1" applyBorder="1"/>
    <xf numFmtId="0" fontId="51" fillId="0" borderId="0" xfId="0" applyFont="1" applyBorder="1" applyAlignment="1">
      <alignment horizontal="left" vertical="top"/>
    </xf>
    <xf numFmtId="0" fontId="52" fillId="0" borderId="0" xfId="0" applyFont="1" applyBorder="1" applyAlignment="1">
      <alignment vertical="center"/>
    </xf>
    <xf numFmtId="0" fontId="47" fillId="0" borderId="0" xfId="0" applyFont="1"/>
    <xf numFmtId="0" fontId="28" fillId="4" borderId="0" xfId="46" applyFont="1" applyFill="1" applyBorder="1" applyAlignment="1">
      <alignment vertical="center" wrapText="1"/>
    </xf>
    <xf numFmtId="3" fontId="27" fillId="2" borderId="0" xfId="1" applyNumberFormat="1" applyFont="1" applyFill="1" applyBorder="1" applyAlignment="1">
      <alignment vertical="center"/>
    </xf>
    <xf numFmtId="0" fontId="38" fillId="0" borderId="0" xfId="3" applyFont="1" applyFill="1" applyAlignment="1" applyProtection="1">
      <alignment vertical="center"/>
    </xf>
    <xf numFmtId="0" fontId="4" fillId="2" borderId="0" xfId="47" applyFont="1" applyFill="1" applyBorder="1" applyAlignment="1">
      <alignment horizontal="left"/>
    </xf>
    <xf numFmtId="0" fontId="4" fillId="0" borderId="0" xfId="47" applyFont="1" applyFill="1" applyBorder="1"/>
    <xf numFmtId="0" fontId="55" fillId="2" borderId="0" xfId="3" applyFont="1" applyFill="1" applyAlignment="1" applyProtection="1"/>
    <xf numFmtId="3" fontId="27" fillId="0" borderId="1" xfId="0" applyNumberFormat="1" applyFont="1" applyFill="1" applyBorder="1" applyAlignment="1">
      <alignment vertical="center"/>
    </xf>
    <xf numFmtId="0" fontId="27" fillId="0" borderId="1" xfId="0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horizontal="right"/>
    </xf>
    <xf numFmtId="166" fontId="27" fillId="2" borderId="0" xfId="0" quotePrefix="1" applyNumberFormat="1" applyFont="1" applyFill="1" applyBorder="1" applyAlignment="1">
      <alignment horizontal="right" vertical="center"/>
    </xf>
    <xf numFmtId="3" fontId="27" fillId="2" borderId="0" xfId="0" quotePrefix="1" applyNumberFormat="1" applyFont="1" applyFill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7" fillId="2" borderId="0" xfId="0" applyFont="1" applyFill="1" applyAlignment="1">
      <alignment horizontal="right" vertical="center"/>
    </xf>
    <xf numFmtId="0" fontId="40" fillId="2" borderId="0" xfId="3" applyFont="1" applyFill="1" applyAlignment="1" applyProtection="1">
      <alignment horizontal="right" vertical="center"/>
    </xf>
    <xf numFmtId="0" fontId="56" fillId="0" borderId="0" xfId="0" applyFont="1" applyFill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0" fontId="27" fillId="2" borderId="0" xfId="81" applyFont="1" applyFill="1" applyBorder="1" applyAlignment="1">
      <alignment horizontal="left"/>
    </xf>
    <xf numFmtId="0" fontId="27" fillId="0" borderId="0" xfId="81" applyFont="1" applyFill="1" applyBorder="1" applyAlignment="1">
      <alignment horizontal="left"/>
    </xf>
    <xf numFmtId="166" fontId="28" fillId="4" borderId="0" xfId="0" applyNumberFormat="1" applyFont="1" applyFill="1" applyBorder="1" applyAlignment="1">
      <alignment horizontal="right" vertical="center"/>
    </xf>
    <xf numFmtId="0" fontId="57" fillId="0" borderId="0" xfId="0" applyFont="1"/>
    <xf numFmtId="3" fontId="0" fillId="0" borderId="0" xfId="0" applyNumberFormat="1"/>
    <xf numFmtId="166" fontId="27" fillId="2" borderId="2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166" fontId="28" fillId="4" borderId="0" xfId="0" applyNumberFormat="1" applyFont="1" applyFill="1" applyBorder="1" applyAlignment="1">
      <alignment vertical="center"/>
    </xf>
    <xf numFmtId="0" fontId="27" fillId="2" borderId="1" xfId="0" applyFont="1" applyFill="1" applyBorder="1" applyAlignment="1">
      <alignment horizontal="right"/>
    </xf>
    <xf numFmtId="0" fontId="28" fillId="4" borderId="0" xfId="46" applyFont="1" applyFill="1" applyBorder="1" applyAlignment="1">
      <alignment horizontal="right" vertical="center" wrapText="1"/>
    </xf>
    <xf numFmtId="0" fontId="2" fillId="0" borderId="0" xfId="55" applyFont="1" applyFill="1" applyBorder="1" applyAlignment="1"/>
    <xf numFmtId="0" fontId="27" fillId="2" borderId="0" xfId="0" applyFont="1" applyFill="1" applyAlignment="1">
      <alignment vertical="center"/>
    </xf>
    <xf numFmtId="166" fontId="27" fillId="2" borderId="0" xfId="0" applyNumberFormat="1" applyFont="1" applyFill="1" applyAlignment="1">
      <alignment vertical="center"/>
    </xf>
    <xf numFmtId="166" fontId="27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0" fillId="0" borderId="0" xfId="0" quotePrefix="1" applyFont="1" applyAlignment="1">
      <alignment horizontal="right" vertical="center"/>
    </xf>
    <xf numFmtId="0" fontId="27" fillId="0" borderId="0" xfId="0" quotePrefix="1" applyFont="1" applyAlignment="1">
      <alignment horizontal="left" vertical="center"/>
    </xf>
    <xf numFmtId="0" fontId="31" fillId="0" borderId="0" xfId="0" applyFont="1" applyAlignment="1">
      <alignment vertical="center"/>
    </xf>
    <xf numFmtId="0" fontId="28" fillId="4" borderId="0" xfId="0" applyFont="1" applyFill="1" applyAlignment="1">
      <alignment vertical="center"/>
    </xf>
    <xf numFmtId="0" fontId="28" fillId="4" borderId="0" xfId="0" applyFont="1" applyFill="1" applyAlignment="1">
      <alignment horizontal="right" vertical="center"/>
    </xf>
    <xf numFmtId="0" fontId="27" fillId="4" borderId="0" xfId="0" applyFont="1" applyFill="1" applyAlignment="1">
      <alignment vertical="center"/>
    </xf>
    <xf numFmtId="0" fontId="27" fillId="4" borderId="0" xfId="0" applyFont="1" applyFill="1" applyAlignment="1">
      <alignment horizontal="right" vertical="center"/>
    </xf>
    <xf numFmtId="166" fontId="28" fillId="2" borderId="0" xfId="0" applyNumberFormat="1" applyFont="1" applyFill="1" applyAlignment="1">
      <alignment horizontal="right" vertical="center"/>
    </xf>
    <xf numFmtId="0" fontId="27" fillId="2" borderId="0" xfId="0" quotePrefix="1" applyFont="1" applyFill="1" applyAlignment="1">
      <alignment horizontal="left" vertical="center" wrapText="1"/>
    </xf>
    <xf numFmtId="166" fontId="27" fillId="2" borderId="0" xfId="0" applyNumberFormat="1" applyFont="1" applyFill="1" applyAlignment="1">
      <alignment horizontal="right" vertical="center"/>
    </xf>
    <xf numFmtId="0" fontId="27" fillId="2" borderId="0" xfId="0" quotePrefix="1" applyFont="1" applyFill="1" applyAlignment="1">
      <alignment horizontal="left" vertical="center"/>
    </xf>
    <xf numFmtId="0" fontId="27" fillId="0" borderId="0" xfId="0" applyFont="1" applyAlignment="1">
      <alignment horizontal="left" vertical="center"/>
    </xf>
    <xf numFmtId="166" fontId="27" fillId="0" borderId="0" xfId="0" applyNumberFormat="1" applyFont="1" applyAlignment="1">
      <alignment horizontal="right" vertical="center"/>
    </xf>
    <xf numFmtId="0" fontId="27" fillId="2" borderId="0" xfId="0" applyFont="1" applyFill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9" fillId="0" borderId="0" xfId="0" quotePrefix="1" applyFont="1" applyFill="1" applyBorder="1" applyAlignment="1">
      <alignment horizontal="left" vertical="center"/>
    </xf>
    <xf numFmtId="0" fontId="28" fillId="4" borderId="0" xfId="46" applyFont="1" applyFill="1" applyBorder="1" applyAlignment="1">
      <alignment horizontal="right" vertical="center" wrapText="1"/>
    </xf>
    <xf numFmtId="0" fontId="28" fillId="4" borderId="1" xfId="46" applyFont="1" applyFill="1" applyBorder="1" applyAlignment="1">
      <alignment horizontal="right" vertical="center" wrapText="1"/>
    </xf>
  </cellXfs>
  <cellStyles count="83">
    <cellStyle name="Arial 8 bold Nombre 2" xfId="4"/>
    <cellStyle name="Comma 2" xfId="10"/>
    <cellStyle name="Lien hypertexte" xfId="3" builtinId="8"/>
    <cellStyle name="Milliers" xfId="1" builtinId="3"/>
    <cellStyle name="Milliers 2" xfId="82"/>
    <cellStyle name="Normal" xfId="0" builtinId="0"/>
    <cellStyle name="Normal 10" xfId="29"/>
    <cellStyle name="Normal 10 2" xfId="46"/>
    <cellStyle name="Normal 10 3" xfId="71"/>
    <cellStyle name="Normal 11" xfId="30"/>
    <cellStyle name="Normal 11 2" xfId="47"/>
    <cellStyle name="Normal 11 3" xfId="72"/>
    <cellStyle name="Normal 12" xfId="81"/>
    <cellStyle name="Normal 13" xfId="55"/>
    <cellStyle name="Normal 13 2" xfId="80"/>
    <cellStyle name="Normal 2" xfId="8"/>
    <cellStyle name="Normal 2 2" xfId="11"/>
    <cellStyle name="Normal 3" xfId="5"/>
    <cellStyle name="Normal 3 2" xfId="9"/>
    <cellStyle name="Normal 3 2 2" xfId="17"/>
    <cellStyle name="Normal 3 2 2 2" xfId="24"/>
    <cellStyle name="Normal 3 2 2 2 2" xfId="41"/>
    <cellStyle name="Normal 3 2 2 2 3" xfId="66"/>
    <cellStyle name="Normal 3 2 2 3" xfId="51"/>
    <cellStyle name="Normal 3 2 2 3 2" xfId="76"/>
    <cellStyle name="Normal 3 2 2 4" xfId="59"/>
    <cellStyle name="Normal 3 2 2 5" xfId="34"/>
    <cellStyle name="Normal 3 2 3" xfId="21"/>
    <cellStyle name="Normal 3 2 3 2" xfId="38"/>
    <cellStyle name="Normal 3 2 3 3" xfId="63"/>
    <cellStyle name="Normal 3 2 4" xfId="48"/>
    <cellStyle name="Normal 3 2 4 2" xfId="73"/>
    <cellStyle name="Normal 3 2 5" xfId="56"/>
    <cellStyle name="Normal 3 2 6" xfId="31"/>
    <cellStyle name="Normal 4" xfId="12"/>
    <cellStyle name="Normal 4 2" xfId="2"/>
    <cellStyle name="Normal 4 3" xfId="18"/>
    <cellStyle name="Normal 4 3 2" xfId="25"/>
    <cellStyle name="Normal 4 3 2 2" xfId="42"/>
    <cellStyle name="Normal 4 3 2 3" xfId="67"/>
    <cellStyle name="Normal 4 3 3" xfId="52"/>
    <cellStyle name="Normal 4 3 3 2" xfId="77"/>
    <cellStyle name="Normal 4 3 4" xfId="60"/>
    <cellStyle name="Normal 4 3 5" xfId="35"/>
    <cellStyle name="Normal 4 4" xfId="22"/>
    <cellStyle name="Normal 4 4 2" xfId="39"/>
    <cellStyle name="Normal 4 4 3" xfId="64"/>
    <cellStyle name="Normal 4 5" xfId="49"/>
    <cellStyle name="Normal 4 5 2" xfId="74"/>
    <cellStyle name="Normal 4 6" xfId="57"/>
    <cellStyle name="Normal 4 7" xfId="32"/>
    <cellStyle name="Normal 5" xfId="13"/>
    <cellStyle name="Normal 5 2" xfId="19"/>
    <cellStyle name="Normal 5 2 2" xfId="26"/>
    <cellStyle name="Normal 5 2 2 2" xfId="43"/>
    <cellStyle name="Normal 5 2 2 3" xfId="68"/>
    <cellStyle name="Normal 5 2 3" xfId="53"/>
    <cellStyle name="Normal 5 2 3 2" xfId="78"/>
    <cellStyle name="Normal 5 2 4" xfId="61"/>
    <cellStyle name="Normal 5 2 5" xfId="36"/>
    <cellStyle name="Normal 5 3" xfId="23"/>
    <cellStyle name="Normal 5 3 2" xfId="40"/>
    <cellStyle name="Normal 5 3 3" xfId="65"/>
    <cellStyle name="Normal 5 4" xfId="50"/>
    <cellStyle name="Normal 5 4 2" xfId="75"/>
    <cellStyle name="Normal 5 5" xfId="58"/>
    <cellStyle name="Normal 5 6" xfId="33"/>
    <cellStyle name="Normal 6" xfId="6"/>
    <cellStyle name="Normal 7" xfId="7"/>
    <cellStyle name="Normal 7 2" xfId="16"/>
    <cellStyle name="Normal 8" xfId="20"/>
    <cellStyle name="Normal 8 2" xfId="27"/>
    <cellStyle name="Normal 8 2 2" xfId="44"/>
    <cellStyle name="Normal 8 2 3" xfId="69"/>
    <cellStyle name="Normal 8 3" xfId="54"/>
    <cellStyle name="Normal 8 3 2" xfId="79"/>
    <cellStyle name="Normal 8 4" xfId="62"/>
    <cellStyle name="Normal 8 5" xfId="37"/>
    <cellStyle name="Normal 9" xfId="28"/>
    <cellStyle name="Normal 9 2" xfId="45"/>
    <cellStyle name="Normal 9 3" xfId="70"/>
    <cellStyle name="Percent 2" xfId="14"/>
    <cellStyle name="常规_Sheet1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2E0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1839310</xdr:colOff>
      <xdr:row>1</xdr:row>
      <xdr:rowOff>159544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08" r="2395" b="22624"/>
        <a:stretch/>
      </xdr:blipFill>
      <xdr:spPr>
        <a:xfrm>
          <a:off x="0" y="0"/>
          <a:ext cx="1839310" cy="33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que@lausanne.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A31" sqref="A31"/>
    </sheetView>
  </sheetViews>
  <sheetFormatPr baseColWidth="10" defaultColWidth="11.42578125" defaultRowHeight="13.5" customHeight="1"/>
  <cols>
    <col min="1" max="1" width="111.5703125" style="3" customWidth="1"/>
    <col min="2" max="16384" width="11.42578125" style="3"/>
  </cols>
  <sheetData>
    <row r="1" spans="1:1" s="1" customFormat="1" ht="13.5" customHeight="1"/>
    <row r="2" spans="1:1" s="1" customFormat="1" ht="13.5" customHeight="1"/>
    <row r="3" spans="1:1" s="1" customFormat="1" ht="13.5" customHeight="1"/>
    <row r="4" spans="1:1" s="1" customFormat="1" ht="13.5" customHeight="1"/>
    <row r="5" spans="1:1" s="1" customFormat="1" ht="13.5" customHeight="1">
      <c r="A5" s="266" t="s">
        <v>342</v>
      </c>
    </row>
    <row r="6" spans="1:1" s="1" customFormat="1" ht="13.5" customHeight="1">
      <c r="A6" s="266" t="s">
        <v>343</v>
      </c>
    </row>
    <row r="7" spans="1:1" s="1" customFormat="1" ht="13.5" customHeight="1">
      <c r="A7" s="266" t="s">
        <v>401</v>
      </c>
    </row>
    <row r="8" spans="1:1" s="1" customFormat="1" ht="13.5" customHeight="1">
      <c r="A8" s="266" t="s">
        <v>402</v>
      </c>
    </row>
    <row r="9" spans="1:1" s="1" customFormat="1" ht="13.5" customHeight="1">
      <c r="A9" s="266" t="s">
        <v>74</v>
      </c>
    </row>
    <row r="10" spans="1:1" s="1" customFormat="1" ht="13.5" customHeight="1">
      <c r="A10" s="266"/>
    </row>
    <row r="11" spans="1:1" s="1" customFormat="1" ht="13.5" customHeight="1">
      <c r="A11" s="266" t="s">
        <v>75</v>
      </c>
    </row>
    <row r="12" spans="1:1" s="1" customFormat="1" ht="13.5" customHeight="1">
      <c r="A12" s="266" t="s">
        <v>403</v>
      </c>
    </row>
    <row r="13" spans="1:1" ht="13.5" customHeight="1">
      <c r="A13" s="2" t="s">
        <v>76</v>
      </c>
    </row>
    <row r="16" spans="1:1" ht="13.5" customHeight="1">
      <c r="A16" s="4" t="s">
        <v>77</v>
      </c>
    </row>
    <row r="18" spans="1:11" s="6" customFormat="1" ht="13.5" customHeight="1">
      <c r="A18" s="5" t="s">
        <v>374</v>
      </c>
    </row>
    <row r="19" spans="1:11" s="6" customFormat="1" ht="13.5" customHeight="1">
      <c r="A19" s="233" t="s">
        <v>399</v>
      </c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s="6" customFormat="1" ht="13.5" customHeight="1">
      <c r="A20" s="233" t="s">
        <v>400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s="6" customFormat="1" ht="13.5" customHeight="1">
      <c r="A21" s="7" t="s">
        <v>344</v>
      </c>
    </row>
    <row r="22" spans="1:11" ht="13.5" customHeight="1">
      <c r="A22" s="100" t="s">
        <v>453</v>
      </c>
    </row>
    <row r="23" spans="1:11" ht="13.5" customHeight="1">
      <c r="A23" s="100" t="s">
        <v>404</v>
      </c>
    </row>
  </sheetData>
  <hyperlinks>
    <hyperlink ref="A21" location="'15.03.04'!A1" display="15.03.04 Ville de Lausanne - Etudiants de l'université de Lausanne inscrits selon la faculté par sexe, 1974-2014"/>
    <hyperlink ref="A20" location="'15.03.03'!A1" display="15.03.03 Ville de Lausanne - Elèves des gymnases cantonaux, selon le sexe et l'origine, par section et degré, 1997-2014"/>
    <hyperlink ref="A19" location="'15.03.02'!A1" display="15.03.02 Ville de Lausanne - Elèves des gymnases selon le sexe, l'origine et le domicile, 1979-2014"/>
    <hyperlink ref="A18" location="'15.03.01'!A1" display="15.03.01 Ville de Lausanne - Elèves des écoles professionnelles, enseignement secondaire II"/>
    <hyperlink ref="A22" location="'15.03.05'!A1" display="15.03.05 Ville de Lausanne - Etudiants de l'école polytechnique fédérale selon la section, par sexe, 1985-2015"/>
    <hyperlink ref="A23" location="'15.03.06'!A1" display="15.03.06 Ville de Lausanne - Etudiants de l'Ecole hotelière de Lausanne selon la section, par sexe, dès 2005"/>
    <hyperlink ref="A13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7"/>
  <sheetViews>
    <sheetView zoomScaleNormal="100" workbookViewId="0">
      <selection activeCell="B36" sqref="B36"/>
    </sheetView>
  </sheetViews>
  <sheetFormatPr baseColWidth="10" defaultColWidth="9.140625" defaultRowHeight="13.5" customHeight="1"/>
  <cols>
    <col min="1" max="1" width="52.7109375" style="12" customWidth="1"/>
    <col min="2" max="17" width="9.7109375" style="12" customWidth="1"/>
    <col min="18" max="18" width="13.7109375" style="12" customWidth="1"/>
    <col min="19" max="16384" width="9.140625" style="12"/>
  </cols>
  <sheetData>
    <row r="1" spans="1:18" ht="13.5" customHeight="1">
      <c r="A1" s="271" t="s">
        <v>410</v>
      </c>
      <c r="B1" s="119"/>
      <c r="C1" s="129"/>
      <c r="D1" s="129"/>
      <c r="E1" s="130"/>
      <c r="F1" s="129"/>
      <c r="G1" s="129"/>
      <c r="H1" s="129"/>
      <c r="I1" s="119"/>
      <c r="J1" s="118"/>
      <c r="K1" s="118"/>
      <c r="L1" s="118"/>
    </row>
    <row r="2" spans="1:18" ht="13.5" customHeight="1">
      <c r="A2" s="120" t="s">
        <v>17</v>
      </c>
      <c r="B2" s="133"/>
      <c r="C2" s="136"/>
      <c r="D2" s="136"/>
      <c r="E2" s="120"/>
      <c r="F2" s="136"/>
      <c r="G2" s="136"/>
      <c r="H2" s="136"/>
      <c r="I2" s="136"/>
      <c r="J2" s="114"/>
      <c r="K2" s="114"/>
      <c r="L2" s="114"/>
    </row>
    <row r="3" spans="1:18" ht="13.5" customHeight="1">
      <c r="A3" s="120"/>
      <c r="B3" s="114"/>
      <c r="C3" s="114"/>
      <c r="D3" s="114"/>
      <c r="E3" s="114"/>
      <c r="F3" s="114"/>
      <c r="G3" s="114"/>
      <c r="H3" s="114"/>
      <c r="I3" s="120"/>
      <c r="J3" s="114"/>
      <c r="K3" s="114"/>
      <c r="L3" s="114"/>
    </row>
    <row r="4" spans="1:18" ht="13.5" customHeight="1">
      <c r="A4" s="149"/>
      <c r="B4" s="148" t="s">
        <v>138</v>
      </c>
      <c r="C4" s="148" t="s">
        <v>137</v>
      </c>
      <c r="D4" s="148" t="s">
        <v>136</v>
      </c>
      <c r="E4" s="148" t="s">
        <v>135</v>
      </c>
      <c r="F4" s="148" t="s">
        <v>134</v>
      </c>
      <c r="G4" s="148" t="s">
        <v>133</v>
      </c>
      <c r="H4" s="148" t="s">
        <v>132</v>
      </c>
      <c r="I4" s="148" t="s">
        <v>131</v>
      </c>
      <c r="J4" s="148" t="s">
        <v>355</v>
      </c>
      <c r="K4" s="148" t="s">
        <v>356</v>
      </c>
      <c r="L4" s="148" t="s">
        <v>348</v>
      </c>
      <c r="M4" s="148" t="s">
        <v>407</v>
      </c>
      <c r="N4" s="148" t="s">
        <v>435</v>
      </c>
      <c r="O4" s="148" t="s">
        <v>440</v>
      </c>
      <c r="P4" s="148" t="s">
        <v>446</v>
      </c>
      <c r="Q4" s="148" t="s">
        <v>448</v>
      </c>
      <c r="R4" s="148" t="s">
        <v>499</v>
      </c>
    </row>
    <row r="5" spans="1:18" s="6" customFormat="1" ht="13.5" customHeight="1">
      <c r="A5" s="149"/>
      <c r="B5" s="148"/>
      <c r="C5" s="148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</row>
    <row r="6" spans="1:18" ht="13.5" customHeight="1">
      <c r="A6" s="138" t="s">
        <v>13</v>
      </c>
      <c r="B6" s="151">
        <v>8579</v>
      </c>
      <c r="C6" s="151">
        <v>9096</v>
      </c>
      <c r="D6" s="151">
        <v>9927</v>
      </c>
      <c r="E6" s="151">
        <v>9974</v>
      </c>
      <c r="F6" s="151">
        <v>9933</v>
      </c>
      <c r="G6" s="151">
        <v>9729</v>
      </c>
      <c r="H6" s="151">
        <v>10188</v>
      </c>
      <c r="I6" s="139">
        <v>10228</v>
      </c>
      <c r="J6" s="139">
        <v>10368</v>
      </c>
      <c r="K6" s="139">
        <v>9983</v>
      </c>
      <c r="L6" s="139">
        <v>9572</v>
      </c>
      <c r="M6" s="139">
        <v>9515</v>
      </c>
      <c r="N6" s="139">
        <v>9548</v>
      </c>
      <c r="O6" s="139">
        <f>SUM(O7:O24)</f>
        <v>9489</v>
      </c>
      <c r="P6" s="139">
        <f>SUM(P7:P24)</f>
        <v>8938</v>
      </c>
      <c r="Q6" s="139">
        <v>8946</v>
      </c>
      <c r="R6" s="139">
        <v>9094</v>
      </c>
    </row>
    <row r="7" spans="1:18" ht="13.5" customHeight="1">
      <c r="A7" s="359" t="s">
        <v>37</v>
      </c>
      <c r="B7" s="365" t="s">
        <v>33</v>
      </c>
      <c r="C7" s="365" t="s">
        <v>33</v>
      </c>
      <c r="D7" s="328">
        <v>110</v>
      </c>
      <c r="E7" s="328">
        <v>204</v>
      </c>
      <c r="F7" s="328">
        <v>140</v>
      </c>
      <c r="G7" s="328">
        <v>127</v>
      </c>
      <c r="H7" s="328">
        <v>130</v>
      </c>
      <c r="I7" s="171">
        <v>118</v>
      </c>
      <c r="J7" s="171">
        <v>117</v>
      </c>
      <c r="K7" s="171">
        <v>122</v>
      </c>
      <c r="L7" s="171">
        <v>121</v>
      </c>
      <c r="M7" s="171">
        <v>118</v>
      </c>
      <c r="N7" s="171">
        <v>111</v>
      </c>
      <c r="O7" s="171">
        <v>112</v>
      </c>
      <c r="P7" s="171">
        <v>117</v>
      </c>
      <c r="Q7" s="171">
        <v>107</v>
      </c>
      <c r="R7" s="171">
        <v>101</v>
      </c>
    </row>
    <row r="8" spans="1:18" ht="13.5" customHeight="1">
      <c r="A8" s="359" t="s">
        <v>7</v>
      </c>
      <c r="B8" s="328">
        <v>2928</v>
      </c>
      <c r="C8" s="328">
        <v>3092</v>
      </c>
      <c r="D8" s="328">
        <v>2943</v>
      </c>
      <c r="E8" s="328">
        <v>3017</v>
      </c>
      <c r="F8" s="328">
        <v>3142</v>
      </c>
      <c r="G8" s="328">
        <v>3112</v>
      </c>
      <c r="H8" s="328">
        <v>3046</v>
      </c>
      <c r="I8" s="171">
        <v>2910</v>
      </c>
      <c r="J8" s="171">
        <v>2927</v>
      </c>
      <c r="K8" s="171">
        <v>2838</v>
      </c>
      <c r="L8" s="171">
        <v>2803</v>
      </c>
      <c r="M8" s="171">
        <v>2796</v>
      </c>
      <c r="N8" s="171">
        <v>2712</v>
      </c>
      <c r="O8" s="171">
        <v>2670</v>
      </c>
      <c r="P8" s="171">
        <v>2707</v>
      </c>
      <c r="Q8" s="171">
        <f>1760+957</f>
        <v>2717</v>
      </c>
      <c r="R8" s="171">
        <v>2668</v>
      </c>
    </row>
    <row r="9" spans="1:18" ht="13.5" customHeight="1">
      <c r="A9" s="359" t="s">
        <v>3</v>
      </c>
      <c r="B9" s="328">
        <v>3458</v>
      </c>
      <c r="C9" s="328">
        <v>3573</v>
      </c>
      <c r="D9" s="328">
        <v>3710</v>
      </c>
      <c r="E9" s="328">
        <v>3700</v>
      </c>
      <c r="F9" s="328">
        <v>3853</v>
      </c>
      <c r="G9" s="328">
        <v>3808</v>
      </c>
      <c r="H9" s="328">
        <v>3978</v>
      </c>
      <c r="I9" s="171">
        <v>3904</v>
      </c>
      <c r="J9" s="171">
        <v>3915</v>
      </c>
      <c r="K9" s="171">
        <v>3764</v>
      </c>
      <c r="L9" s="171">
        <v>3627</v>
      </c>
      <c r="M9" s="171">
        <v>3555</v>
      </c>
      <c r="N9" s="171">
        <v>3516</v>
      </c>
      <c r="O9" s="171">
        <v>3579</v>
      </c>
      <c r="P9" s="171">
        <v>3536</v>
      </c>
      <c r="Q9" s="171">
        <v>3673</v>
      </c>
      <c r="R9" s="171">
        <v>3702</v>
      </c>
    </row>
    <row r="10" spans="1:18" ht="13.5" customHeight="1">
      <c r="A10" s="359" t="s">
        <v>8</v>
      </c>
      <c r="B10" s="328">
        <v>687</v>
      </c>
      <c r="C10" s="328">
        <v>766</v>
      </c>
      <c r="D10" s="328">
        <v>842</v>
      </c>
      <c r="E10" s="328">
        <v>1366</v>
      </c>
      <c r="F10" s="328">
        <v>1002</v>
      </c>
      <c r="G10" s="328">
        <v>996</v>
      </c>
      <c r="H10" s="328">
        <v>1067</v>
      </c>
      <c r="I10" s="171">
        <v>1078</v>
      </c>
      <c r="J10" s="171">
        <v>1124</v>
      </c>
      <c r="K10" s="171">
        <v>1019</v>
      </c>
      <c r="L10" s="171">
        <v>765</v>
      </c>
      <c r="M10" s="171">
        <v>726</v>
      </c>
      <c r="N10" s="171">
        <v>713</v>
      </c>
      <c r="O10" s="171">
        <v>672</v>
      </c>
      <c r="P10" s="171">
        <v>652</v>
      </c>
      <c r="Q10" s="171">
        <v>616</v>
      </c>
      <c r="R10" s="171">
        <v>612</v>
      </c>
    </row>
    <row r="11" spans="1:18" ht="13.5" customHeight="1">
      <c r="A11" s="359" t="s">
        <v>303</v>
      </c>
      <c r="B11" s="328">
        <v>260</v>
      </c>
      <c r="C11" s="328">
        <v>230</v>
      </c>
      <c r="D11" s="365">
        <v>229</v>
      </c>
      <c r="E11" s="365">
        <v>225</v>
      </c>
      <c r="F11" s="328">
        <v>246</v>
      </c>
      <c r="G11" s="328">
        <v>304</v>
      </c>
      <c r="H11" s="328">
        <v>247</v>
      </c>
      <c r="I11" s="171">
        <v>362</v>
      </c>
      <c r="J11" s="171">
        <v>405</v>
      </c>
      <c r="K11" s="171">
        <v>398</v>
      </c>
      <c r="L11" s="171">
        <v>397</v>
      </c>
      <c r="M11" s="171">
        <v>423</v>
      </c>
      <c r="N11" s="171">
        <v>452</v>
      </c>
      <c r="O11" s="171">
        <v>438</v>
      </c>
      <c r="P11" s="171">
        <v>462</v>
      </c>
      <c r="Q11" s="171">
        <v>418</v>
      </c>
      <c r="R11" s="171">
        <v>417</v>
      </c>
    </row>
    <row r="12" spans="1:18" ht="13.5" customHeight="1">
      <c r="A12" s="359" t="s">
        <v>337</v>
      </c>
      <c r="B12" s="328">
        <v>598</v>
      </c>
      <c r="C12" s="328">
        <v>578</v>
      </c>
      <c r="D12" s="328">
        <v>575</v>
      </c>
      <c r="E12" s="328">
        <v>589</v>
      </c>
      <c r="F12" s="328">
        <v>622</v>
      </c>
      <c r="G12" s="328">
        <v>645</v>
      </c>
      <c r="H12" s="328">
        <v>689</v>
      </c>
      <c r="I12" s="171">
        <v>713</v>
      </c>
      <c r="J12" s="171">
        <v>746</v>
      </c>
      <c r="K12" s="171">
        <v>798</v>
      </c>
      <c r="L12" s="171">
        <v>800</v>
      </c>
      <c r="M12" s="171">
        <v>789</v>
      </c>
      <c r="N12" s="171">
        <v>774</v>
      </c>
      <c r="O12" s="171">
        <v>777</v>
      </c>
      <c r="P12" s="171">
        <v>779</v>
      </c>
      <c r="Q12" s="171">
        <v>776</v>
      </c>
      <c r="R12" s="171">
        <v>997</v>
      </c>
    </row>
    <row r="13" spans="1:18" ht="13.5" customHeight="1">
      <c r="A13" s="359" t="s">
        <v>35</v>
      </c>
      <c r="B13" s="365" t="s">
        <v>33</v>
      </c>
      <c r="C13" s="365" t="s">
        <v>33</v>
      </c>
      <c r="D13" s="365" t="s">
        <v>33</v>
      </c>
      <c r="E13" s="365" t="s">
        <v>33</v>
      </c>
      <c r="F13" s="365" t="s">
        <v>33</v>
      </c>
      <c r="G13" s="365">
        <v>13</v>
      </c>
      <c r="H13" s="365">
        <v>31</v>
      </c>
      <c r="I13" s="124">
        <v>41</v>
      </c>
      <c r="J13" s="124">
        <v>43</v>
      </c>
      <c r="K13" s="124">
        <v>50</v>
      </c>
      <c r="L13" s="124">
        <v>52</v>
      </c>
      <c r="M13" s="124">
        <v>51</v>
      </c>
      <c r="N13" s="124">
        <v>53</v>
      </c>
      <c r="O13" s="124">
        <v>55</v>
      </c>
      <c r="P13" s="124">
        <v>51</v>
      </c>
      <c r="Q13" s="124">
        <v>52</v>
      </c>
      <c r="R13" s="124">
        <v>54</v>
      </c>
    </row>
    <row r="14" spans="1:18" ht="13.5" customHeight="1">
      <c r="A14" s="359" t="s">
        <v>338</v>
      </c>
      <c r="B14" s="328">
        <v>120</v>
      </c>
      <c r="C14" s="328">
        <v>140</v>
      </c>
      <c r="D14" s="328">
        <v>190</v>
      </c>
      <c r="E14" s="328">
        <v>168</v>
      </c>
      <c r="F14" s="328">
        <v>168</v>
      </c>
      <c r="G14" s="328">
        <v>158</v>
      </c>
      <c r="H14" s="328">
        <v>171</v>
      </c>
      <c r="I14" s="124" t="s">
        <v>33</v>
      </c>
      <c r="J14" s="124" t="s">
        <v>33</v>
      </c>
      <c r="K14" s="124" t="s">
        <v>33</v>
      </c>
      <c r="L14" s="124" t="s">
        <v>33</v>
      </c>
      <c r="M14" s="124" t="s">
        <v>33</v>
      </c>
      <c r="N14" s="124" t="s">
        <v>33</v>
      </c>
      <c r="O14" s="124" t="s">
        <v>33</v>
      </c>
      <c r="P14" s="124" t="s">
        <v>33</v>
      </c>
      <c r="Q14" s="124" t="s">
        <v>33</v>
      </c>
      <c r="R14" s="124" t="s">
        <v>33</v>
      </c>
    </row>
    <row r="15" spans="1:18" ht="13.5" customHeight="1">
      <c r="A15" s="359" t="s">
        <v>78</v>
      </c>
      <c r="B15" s="124" t="s">
        <v>33</v>
      </c>
      <c r="C15" s="124" t="s">
        <v>33</v>
      </c>
      <c r="D15" s="124" t="s">
        <v>33</v>
      </c>
      <c r="E15" s="124" t="s">
        <v>33</v>
      </c>
      <c r="F15" s="124" t="s">
        <v>33</v>
      </c>
      <c r="G15" s="124" t="s">
        <v>33</v>
      </c>
      <c r="H15" s="124" t="s">
        <v>33</v>
      </c>
      <c r="I15" s="124">
        <v>82</v>
      </c>
      <c r="J15" s="124">
        <v>55</v>
      </c>
      <c r="K15" s="124">
        <v>79</v>
      </c>
      <c r="L15" s="124">
        <v>76</v>
      </c>
      <c r="M15" s="124">
        <v>74</v>
      </c>
      <c r="N15" s="124">
        <v>173</v>
      </c>
      <c r="O15" s="124">
        <v>151</v>
      </c>
      <c r="P15" s="124">
        <v>102</v>
      </c>
      <c r="Q15" s="124" t="s">
        <v>33</v>
      </c>
      <c r="R15" s="124" t="s">
        <v>33</v>
      </c>
    </row>
    <row r="16" spans="1:18" ht="13.5" customHeight="1">
      <c r="A16" s="359" t="s">
        <v>79</v>
      </c>
      <c r="B16" s="124">
        <v>81</v>
      </c>
      <c r="C16" s="124">
        <v>83</v>
      </c>
      <c r="D16" s="124">
        <v>46</v>
      </c>
      <c r="E16" s="124">
        <v>71</v>
      </c>
      <c r="F16" s="124">
        <v>80</v>
      </c>
      <c r="G16" s="124">
        <v>80</v>
      </c>
      <c r="H16" s="365">
        <v>62</v>
      </c>
      <c r="I16" s="171">
        <v>82</v>
      </c>
      <c r="J16" s="171">
        <v>79</v>
      </c>
      <c r="K16" s="171">
        <v>79</v>
      </c>
      <c r="L16" s="171">
        <v>87</v>
      </c>
      <c r="M16" s="171">
        <v>87</v>
      </c>
      <c r="N16" s="171">
        <v>101</v>
      </c>
      <c r="O16" s="171">
        <v>88</v>
      </c>
      <c r="P16" s="171">
        <v>87</v>
      </c>
      <c r="Q16" s="171">
        <v>89</v>
      </c>
      <c r="R16" s="171">
        <v>81</v>
      </c>
    </row>
    <row r="17" spans="1:18" ht="13.5" customHeight="1">
      <c r="A17" s="359" t="s">
        <v>32</v>
      </c>
      <c r="B17" s="365" t="s">
        <v>33</v>
      </c>
      <c r="C17" s="365" t="s">
        <v>33</v>
      </c>
      <c r="D17" s="365" t="s">
        <v>33</v>
      </c>
      <c r="E17" s="365" t="s">
        <v>33</v>
      </c>
      <c r="F17" s="365" t="s">
        <v>33</v>
      </c>
      <c r="G17" s="365" t="s">
        <v>33</v>
      </c>
      <c r="H17" s="365">
        <v>378</v>
      </c>
      <c r="I17" s="171">
        <v>392</v>
      </c>
      <c r="J17" s="171">
        <v>401</v>
      </c>
      <c r="K17" s="171">
        <v>373</v>
      </c>
      <c r="L17" s="171">
        <v>363</v>
      </c>
      <c r="M17" s="171">
        <v>372</v>
      </c>
      <c r="N17" s="171">
        <v>362</v>
      </c>
      <c r="O17" s="171">
        <v>385</v>
      </c>
      <c r="P17" s="171">
        <v>204</v>
      </c>
      <c r="Q17" s="171">
        <f>135+38</f>
        <v>173</v>
      </c>
      <c r="R17" s="171">
        <v>135</v>
      </c>
    </row>
    <row r="18" spans="1:18" ht="13.5" customHeight="1">
      <c r="A18" s="359" t="s">
        <v>80</v>
      </c>
      <c r="B18" s="365">
        <v>163</v>
      </c>
      <c r="C18" s="365">
        <v>204</v>
      </c>
      <c r="D18" s="365">
        <v>204</v>
      </c>
      <c r="E18" s="365">
        <v>206</v>
      </c>
      <c r="F18" s="365">
        <v>248</v>
      </c>
      <c r="G18" s="365">
        <v>249</v>
      </c>
      <c r="H18" s="365">
        <v>233</v>
      </c>
      <c r="I18" s="124">
        <v>276</v>
      </c>
      <c r="J18" s="124">
        <v>299</v>
      </c>
      <c r="K18" s="124">
        <v>258</v>
      </c>
      <c r="L18" s="124">
        <v>250</v>
      </c>
      <c r="M18" s="124">
        <v>291</v>
      </c>
      <c r="N18" s="124">
        <v>268</v>
      </c>
      <c r="O18" s="124">
        <v>236</v>
      </c>
      <c r="P18" s="124">
        <v>241</v>
      </c>
      <c r="Q18" s="124">
        <v>325</v>
      </c>
      <c r="R18" s="124">
        <v>327</v>
      </c>
    </row>
    <row r="19" spans="1:18" ht="13.5" customHeight="1">
      <c r="A19" s="359" t="s">
        <v>63</v>
      </c>
      <c r="B19" s="365" t="s">
        <v>33</v>
      </c>
      <c r="C19" s="365">
        <v>170</v>
      </c>
      <c r="D19" s="365">
        <v>185</v>
      </c>
      <c r="E19" s="365">
        <v>192</v>
      </c>
      <c r="F19" s="365">
        <v>190</v>
      </c>
      <c r="G19" s="170" t="s">
        <v>33</v>
      </c>
      <c r="H19" s="365">
        <v>156</v>
      </c>
      <c r="I19" s="124">
        <v>231</v>
      </c>
      <c r="J19" s="124">
        <v>247</v>
      </c>
      <c r="K19" s="124">
        <v>170</v>
      </c>
      <c r="L19" s="124">
        <v>204</v>
      </c>
      <c r="M19" s="124">
        <v>233</v>
      </c>
      <c r="N19" s="124">
        <v>274</v>
      </c>
      <c r="O19" s="124">
        <v>299</v>
      </c>
      <c r="P19" s="124" t="s">
        <v>33</v>
      </c>
      <c r="Q19" s="365" t="s">
        <v>33</v>
      </c>
      <c r="R19" s="365" t="s">
        <v>33</v>
      </c>
    </row>
    <row r="20" spans="1:18" ht="13.5" customHeight="1">
      <c r="A20" s="359" t="s">
        <v>301</v>
      </c>
      <c r="B20" s="365" t="s">
        <v>33</v>
      </c>
      <c r="C20" s="365" t="s">
        <v>33</v>
      </c>
      <c r="D20" s="365" t="s">
        <v>33</v>
      </c>
      <c r="E20" s="365" t="s">
        <v>33</v>
      </c>
      <c r="F20" s="365" t="s">
        <v>33</v>
      </c>
      <c r="G20" s="365" t="s">
        <v>33</v>
      </c>
      <c r="H20" s="365" t="s">
        <v>33</v>
      </c>
      <c r="I20" s="124">
        <v>39</v>
      </c>
      <c r="J20" s="124">
        <v>10</v>
      </c>
      <c r="K20" s="124">
        <v>35</v>
      </c>
      <c r="L20" s="124">
        <v>27</v>
      </c>
      <c r="M20" s="365" t="s">
        <v>33</v>
      </c>
      <c r="N20" s="365">
        <v>39</v>
      </c>
      <c r="O20" s="365">
        <v>27</v>
      </c>
      <c r="P20" s="365" t="s">
        <v>33</v>
      </c>
      <c r="Q20" s="365" t="s">
        <v>33</v>
      </c>
      <c r="R20" s="365" t="s">
        <v>33</v>
      </c>
    </row>
    <row r="21" spans="1:18" ht="13.5" customHeight="1">
      <c r="A21" s="359" t="s">
        <v>309</v>
      </c>
      <c r="B21" s="328">
        <v>53</v>
      </c>
      <c r="C21" s="328">
        <v>69</v>
      </c>
      <c r="D21" s="328">
        <v>68</v>
      </c>
      <c r="E21" s="328">
        <v>87</v>
      </c>
      <c r="F21" s="328">
        <v>63</v>
      </c>
      <c r="G21" s="365" t="s">
        <v>33</v>
      </c>
      <c r="H21" s="365" t="s">
        <v>33</v>
      </c>
      <c r="I21" s="365" t="s">
        <v>33</v>
      </c>
      <c r="J21" s="365" t="s">
        <v>33</v>
      </c>
      <c r="K21" s="365" t="s">
        <v>33</v>
      </c>
      <c r="L21" s="365" t="s">
        <v>33</v>
      </c>
      <c r="M21" s="365" t="s">
        <v>33</v>
      </c>
      <c r="N21" s="365" t="s">
        <v>33</v>
      </c>
      <c r="O21" s="365" t="s">
        <v>33</v>
      </c>
      <c r="P21" s="365" t="s">
        <v>33</v>
      </c>
      <c r="Q21" s="365" t="s">
        <v>33</v>
      </c>
      <c r="R21" s="365" t="s">
        <v>33</v>
      </c>
    </row>
    <row r="22" spans="1:18" ht="13.5" customHeight="1">
      <c r="A22" s="359" t="s">
        <v>310</v>
      </c>
      <c r="B22" s="328">
        <v>62</v>
      </c>
      <c r="C22" s="328">
        <v>88</v>
      </c>
      <c r="D22" s="328">
        <v>59</v>
      </c>
      <c r="E22" s="328">
        <v>28</v>
      </c>
      <c r="F22" s="328">
        <v>66</v>
      </c>
      <c r="G22" s="365" t="s">
        <v>33</v>
      </c>
      <c r="H22" s="365" t="s">
        <v>33</v>
      </c>
      <c r="I22" s="365" t="s">
        <v>33</v>
      </c>
      <c r="J22" s="365" t="s">
        <v>33</v>
      </c>
      <c r="K22" s="365" t="s">
        <v>33</v>
      </c>
      <c r="L22" s="365" t="s">
        <v>33</v>
      </c>
      <c r="M22" s="365" t="s">
        <v>33</v>
      </c>
      <c r="N22" s="365" t="s">
        <v>33</v>
      </c>
      <c r="O22" s="365" t="s">
        <v>33</v>
      </c>
      <c r="P22" s="365" t="s">
        <v>33</v>
      </c>
      <c r="Q22" s="365" t="s">
        <v>33</v>
      </c>
      <c r="R22" s="365" t="s">
        <v>33</v>
      </c>
    </row>
    <row r="23" spans="1:18" ht="13.5" customHeight="1">
      <c r="A23" s="359" t="s">
        <v>311</v>
      </c>
      <c r="B23" s="328">
        <v>105</v>
      </c>
      <c r="C23" s="328">
        <v>103</v>
      </c>
      <c r="D23" s="328">
        <v>136</v>
      </c>
      <c r="E23" s="328">
        <v>121</v>
      </c>
      <c r="F23" s="328">
        <v>113</v>
      </c>
      <c r="G23" s="365" t="s">
        <v>33</v>
      </c>
      <c r="H23" s="365" t="s">
        <v>33</v>
      </c>
      <c r="I23" s="365" t="s">
        <v>33</v>
      </c>
      <c r="J23" s="365" t="s">
        <v>33</v>
      </c>
      <c r="K23" s="365" t="s">
        <v>33</v>
      </c>
      <c r="L23" s="365" t="s">
        <v>33</v>
      </c>
      <c r="M23" s="365" t="s">
        <v>33</v>
      </c>
      <c r="N23" s="365" t="s">
        <v>33</v>
      </c>
      <c r="O23" s="365" t="s">
        <v>33</v>
      </c>
      <c r="P23" s="365" t="s">
        <v>33</v>
      </c>
      <c r="Q23" s="365" t="s">
        <v>33</v>
      </c>
      <c r="R23" s="365" t="s">
        <v>33</v>
      </c>
    </row>
    <row r="24" spans="1:18" ht="13.5" customHeight="1">
      <c r="A24" s="359" t="s">
        <v>58</v>
      </c>
      <c r="B24" s="365">
        <v>64</v>
      </c>
      <c r="C24" s="365" t="s">
        <v>33</v>
      </c>
      <c r="D24" s="365" t="s">
        <v>33</v>
      </c>
      <c r="E24" s="365" t="s">
        <v>33</v>
      </c>
      <c r="F24" s="365" t="s">
        <v>33</v>
      </c>
      <c r="G24" s="365" t="s">
        <v>33</v>
      </c>
      <c r="H24" s="365" t="s">
        <v>33</v>
      </c>
      <c r="I24" s="365" t="s">
        <v>33</v>
      </c>
      <c r="J24" s="365" t="s">
        <v>33</v>
      </c>
      <c r="K24" s="365" t="s">
        <v>33</v>
      </c>
      <c r="L24" s="365" t="s">
        <v>33</v>
      </c>
      <c r="M24" s="365" t="s">
        <v>33</v>
      </c>
      <c r="N24" s="365" t="s">
        <v>33</v>
      </c>
      <c r="O24" s="365" t="s">
        <v>33</v>
      </c>
      <c r="P24" s="365" t="s">
        <v>33</v>
      </c>
      <c r="Q24" s="365" t="s">
        <v>33</v>
      </c>
      <c r="R24" s="365" t="s">
        <v>33</v>
      </c>
    </row>
    <row r="25" spans="1:18" ht="13.5" customHeight="1">
      <c r="A25" s="383"/>
      <c r="B25" s="124"/>
      <c r="C25" s="124"/>
      <c r="D25" s="124"/>
      <c r="E25" s="124"/>
      <c r="F25" s="124"/>
      <c r="G25" s="125"/>
      <c r="H25" s="359"/>
      <c r="I25" s="359"/>
      <c r="J25" s="384"/>
      <c r="K25" s="384"/>
      <c r="L25" s="384"/>
      <c r="M25" s="179"/>
      <c r="N25" s="179"/>
      <c r="Q25" s="299"/>
    </row>
    <row r="26" spans="1:18" ht="13.5" customHeight="1">
      <c r="A26" s="164" t="s">
        <v>81</v>
      </c>
      <c r="B26" s="124"/>
      <c r="C26" s="124"/>
      <c r="D26" s="124"/>
      <c r="E26" s="124"/>
      <c r="F26" s="124"/>
      <c r="G26" s="125"/>
      <c r="H26" s="359"/>
      <c r="I26" s="124"/>
      <c r="J26" s="124"/>
      <c r="K26" s="124"/>
      <c r="L26" s="124"/>
      <c r="M26" s="124"/>
      <c r="N26" s="124"/>
    </row>
    <row r="27" spans="1:18" ht="13.5" customHeight="1">
      <c r="A27" s="164" t="s">
        <v>82</v>
      </c>
      <c r="B27" s="359"/>
      <c r="C27" s="359"/>
      <c r="D27" s="359"/>
      <c r="E27" s="359"/>
      <c r="F27" s="366"/>
      <c r="G27" s="366"/>
      <c r="H27" s="366"/>
      <c r="I27" s="366"/>
      <c r="J27" s="384"/>
      <c r="K27" s="384"/>
      <c r="L27" s="384"/>
      <c r="M27" s="179"/>
      <c r="N27" s="179"/>
    </row>
    <row r="28" spans="1:18" ht="13.5" customHeight="1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1"/>
    </row>
    <row r="29" spans="1:18" s="121" customFormat="1" ht="13.5" customHeight="1">
      <c r="A29" s="362" t="s">
        <v>433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1"/>
      <c r="N29" s="12"/>
    </row>
    <row r="30" spans="1:18" s="121" customFormat="1" ht="13.5" customHeight="1">
      <c r="A30" s="137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</row>
    <row r="31" spans="1:18" s="299" customFormat="1" ht="13.5" customHeight="1">
      <c r="A31" s="282" t="s">
        <v>502</v>
      </c>
      <c r="B31" s="272"/>
      <c r="C31" s="360"/>
      <c r="D31" s="361"/>
      <c r="E31" s="361"/>
      <c r="F31" s="361"/>
      <c r="G31" s="361"/>
      <c r="H31" s="361"/>
      <c r="I31" s="361"/>
      <c r="J31" s="361"/>
      <c r="K31" s="361"/>
      <c r="L31" s="360"/>
      <c r="M31" s="360"/>
      <c r="N31" s="360"/>
    </row>
    <row r="32" spans="1:18" s="299" customFormat="1" ht="13.5" customHeight="1">
      <c r="A32" s="332" t="s">
        <v>17</v>
      </c>
      <c r="B32" s="360"/>
      <c r="C32" s="336"/>
      <c r="D32" s="336"/>
      <c r="E32" s="332"/>
      <c r="F32" s="336"/>
      <c r="G32" s="336"/>
      <c r="H32" s="336"/>
      <c r="I32" s="336"/>
      <c r="J32" s="330"/>
      <c r="K32" s="330"/>
      <c r="L32" s="330"/>
    </row>
    <row r="33" spans="1:15" s="299" customFormat="1" ht="13.5" customHeight="1">
      <c r="A33" s="332"/>
      <c r="B33" s="360"/>
      <c r="C33" s="336"/>
      <c r="D33" s="336"/>
      <c r="E33" s="332"/>
      <c r="F33" s="336"/>
      <c r="G33" s="336"/>
      <c r="H33" s="336"/>
      <c r="I33" s="336"/>
      <c r="J33" s="330"/>
      <c r="K33" s="330"/>
      <c r="L33" s="330"/>
    </row>
    <row r="34" spans="1:15" s="299" customFormat="1" ht="13.5" customHeight="1">
      <c r="A34" s="286"/>
      <c r="B34" s="364" t="s">
        <v>13</v>
      </c>
      <c r="C34" s="286" t="s">
        <v>26</v>
      </c>
      <c r="D34" s="286" t="s">
        <v>22</v>
      </c>
      <c r="E34" s="286" t="s">
        <v>20</v>
      </c>
      <c r="F34" s="286" t="s">
        <v>21</v>
      </c>
      <c r="G34" s="286" t="s">
        <v>349</v>
      </c>
      <c r="H34" s="286" t="s">
        <v>18</v>
      </c>
      <c r="I34" s="286" t="s">
        <v>36</v>
      </c>
      <c r="J34" s="286" t="s">
        <v>31</v>
      </c>
      <c r="K34" s="286" t="s">
        <v>30</v>
      </c>
      <c r="L34" s="286" t="s">
        <v>350</v>
      </c>
      <c r="M34" s="286" t="s">
        <v>34</v>
      </c>
      <c r="N34" s="286" t="s">
        <v>351</v>
      </c>
      <c r="O34" s="286" t="s">
        <v>500</v>
      </c>
    </row>
    <row r="35" spans="1:15" s="299" customFormat="1" ht="13.5" customHeight="1">
      <c r="A35" s="284"/>
      <c r="B35" s="339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6" t="s">
        <v>501</v>
      </c>
    </row>
    <row r="36" spans="1:15" s="299" customFormat="1" ht="13.5" customHeight="1">
      <c r="A36" s="394" t="s">
        <v>13</v>
      </c>
      <c r="B36" s="139">
        <v>9094</v>
      </c>
      <c r="C36" s="139">
        <f>SUM(C37:C43)</f>
        <v>101</v>
      </c>
      <c r="D36" s="139">
        <f t="shared" ref="D36:M36" si="0">SUM(D37:D43)</f>
        <v>2668</v>
      </c>
      <c r="E36" s="139">
        <f t="shared" si="0"/>
        <v>3702</v>
      </c>
      <c r="F36" s="139">
        <f t="shared" si="0"/>
        <v>612</v>
      </c>
      <c r="G36" s="139">
        <f t="shared" si="0"/>
        <v>417</v>
      </c>
      <c r="H36" s="139">
        <f t="shared" si="0"/>
        <v>997</v>
      </c>
      <c r="I36" s="139">
        <f t="shared" si="0"/>
        <v>54</v>
      </c>
      <c r="J36" s="139">
        <f t="shared" si="0"/>
        <v>81</v>
      </c>
      <c r="K36" s="139">
        <f t="shared" si="0"/>
        <v>135</v>
      </c>
      <c r="L36" s="401" t="s">
        <v>1</v>
      </c>
      <c r="M36" s="139">
        <f t="shared" si="0"/>
        <v>327</v>
      </c>
      <c r="N36" s="401" t="s">
        <v>1</v>
      </c>
      <c r="O36" s="401" t="s">
        <v>1</v>
      </c>
    </row>
    <row r="37" spans="1:15" s="299" customFormat="1" ht="13.5" customHeight="1">
      <c r="A37" s="395" t="s">
        <v>353</v>
      </c>
      <c r="B37" s="365">
        <v>307</v>
      </c>
      <c r="C37" s="365" t="s">
        <v>1</v>
      </c>
      <c r="D37" s="365">
        <v>127</v>
      </c>
      <c r="E37" s="299">
        <v>174</v>
      </c>
      <c r="F37" s="365">
        <v>6</v>
      </c>
      <c r="G37" s="365" t="s">
        <v>1</v>
      </c>
      <c r="H37" s="365" t="s">
        <v>1</v>
      </c>
      <c r="I37" s="365" t="s">
        <v>1</v>
      </c>
      <c r="J37" s="365" t="s">
        <v>1</v>
      </c>
      <c r="K37" s="365" t="s">
        <v>1</v>
      </c>
      <c r="L37" s="365" t="s">
        <v>1</v>
      </c>
      <c r="M37" s="365" t="s">
        <v>1</v>
      </c>
      <c r="N37" s="365" t="s">
        <v>1</v>
      </c>
      <c r="O37" s="365" t="s">
        <v>1</v>
      </c>
    </row>
    <row r="38" spans="1:15" s="299" customFormat="1" ht="13.5" customHeight="1">
      <c r="A38" s="395" t="s">
        <v>73</v>
      </c>
      <c r="B38" s="365">
        <v>7568</v>
      </c>
      <c r="C38" s="365" t="s">
        <v>1</v>
      </c>
      <c r="D38" s="365">
        <v>2418</v>
      </c>
      <c r="E38" s="365">
        <v>3501</v>
      </c>
      <c r="F38" s="365">
        <v>521</v>
      </c>
      <c r="G38" s="365">
        <v>158</v>
      </c>
      <c r="H38" s="365">
        <v>781</v>
      </c>
      <c r="I38" s="365">
        <v>54</v>
      </c>
      <c r="J38" s="365" t="s">
        <v>1</v>
      </c>
      <c r="K38" s="365">
        <v>135</v>
      </c>
      <c r="L38" s="365" t="s">
        <v>1</v>
      </c>
      <c r="M38" s="365" t="s">
        <v>1</v>
      </c>
      <c r="N38" s="365" t="s">
        <v>1</v>
      </c>
      <c r="O38" s="365" t="s">
        <v>1</v>
      </c>
    </row>
    <row r="39" spans="1:15" s="299" customFormat="1" ht="13.5" customHeight="1">
      <c r="A39" s="395" t="s">
        <v>10</v>
      </c>
      <c r="B39" s="365">
        <v>0</v>
      </c>
      <c r="C39" s="365" t="s">
        <v>1</v>
      </c>
      <c r="D39" s="365" t="s">
        <v>1</v>
      </c>
      <c r="E39" s="365" t="s">
        <v>1</v>
      </c>
      <c r="F39" s="365" t="s">
        <v>1</v>
      </c>
      <c r="G39" s="365" t="s">
        <v>1</v>
      </c>
      <c r="H39" s="365" t="s">
        <v>1</v>
      </c>
      <c r="I39" s="365" t="s">
        <v>1</v>
      </c>
      <c r="J39" s="365" t="s">
        <v>1</v>
      </c>
      <c r="K39" s="365" t="s">
        <v>1</v>
      </c>
      <c r="L39" s="365" t="s">
        <v>1</v>
      </c>
      <c r="M39" s="365" t="s">
        <v>1</v>
      </c>
      <c r="N39" s="365" t="s">
        <v>1</v>
      </c>
      <c r="O39" s="365" t="s">
        <v>1</v>
      </c>
    </row>
    <row r="40" spans="1:15" s="299" customFormat="1" ht="13.5" customHeight="1">
      <c r="A40" s="395" t="s">
        <v>23</v>
      </c>
      <c r="B40" s="365">
        <v>207</v>
      </c>
      <c r="C40" s="365">
        <v>101</v>
      </c>
      <c r="D40" s="365" t="s">
        <v>1</v>
      </c>
      <c r="E40" s="365">
        <v>26</v>
      </c>
      <c r="F40" s="365">
        <v>56</v>
      </c>
      <c r="G40" s="365" t="s">
        <v>1</v>
      </c>
      <c r="H40" s="365">
        <v>24</v>
      </c>
      <c r="I40" s="365" t="s">
        <v>1</v>
      </c>
      <c r="J40" s="365" t="s">
        <v>1</v>
      </c>
      <c r="K40" s="365" t="s">
        <v>1</v>
      </c>
      <c r="L40" s="365" t="s">
        <v>1</v>
      </c>
      <c r="M40" s="365" t="s">
        <v>1</v>
      </c>
      <c r="N40" s="365" t="s">
        <v>1</v>
      </c>
      <c r="O40" s="365" t="s">
        <v>1</v>
      </c>
    </row>
    <row r="41" spans="1:15" s="299" customFormat="1" ht="13.5" customHeight="1">
      <c r="A41" s="395" t="s">
        <v>67</v>
      </c>
      <c r="B41" s="365">
        <v>352</v>
      </c>
      <c r="C41" s="365" t="s">
        <v>1</v>
      </c>
      <c r="D41" s="365">
        <v>123</v>
      </c>
      <c r="E41" s="365">
        <v>1</v>
      </c>
      <c r="F41" s="365" t="s">
        <v>1</v>
      </c>
      <c r="G41" s="365">
        <v>145</v>
      </c>
      <c r="H41" s="365">
        <v>83</v>
      </c>
      <c r="I41" s="365" t="s">
        <v>1</v>
      </c>
      <c r="J41" s="365" t="s">
        <v>1</v>
      </c>
      <c r="K41" s="365" t="s">
        <v>1</v>
      </c>
      <c r="L41" s="365" t="s">
        <v>1</v>
      </c>
      <c r="M41" s="365" t="s">
        <v>1</v>
      </c>
      <c r="N41" s="365" t="s">
        <v>1</v>
      </c>
      <c r="O41" s="365" t="s">
        <v>1</v>
      </c>
    </row>
    <row r="42" spans="1:15" s="299" customFormat="1" ht="13.5" customHeight="1">
      <c r="A42" s="395" t="s">
        <v>29</v>
      </c>
      <c r="B42" s="365">
        <v>660</v>
      </c>
      <c r="C42" s="365" t="s">
        <v>1</v>
      </c>
      <c r="D42" s="365" t="s">
        <v>1</v>
      </c>
      <c r="E42" s="365" t="s">
        <v>1</v>
      </c>
      <c r="F42" s="365">
        <v>29</v>
      </c>
      <c r="G42" s="365">
        <v>114</v>
      </c>
      <c r="H42" s="365">
        <v>109</v>
      </c>
      <c r="I42" s="365" t="s">
        <v>1</v>
      </c>
      <c r="J42" s="365">
        <v>81</v>
      </c>
      <c r="K42" s="365" t="s">
        <v>1</v>
      </c>
      <c r="L42" s="365" t="s">
        <v>1</v>
      </c>
      <c r="M42" s="365">
        <v>327</v>
      </c>
      <c r="N42" s="365" t="s">
        <v>1</v>
      </c>
      <c r="O42" s="365" t="s">
        <v>1</v>
      </c>
    </row>
    <row r="43" spans="1:15" s="299" customFormat="1" ht="13.5" customHeight="1">
      <c r="A43" s="395" t="s">
        <v>354</v>
      </c>
      <c r="B43" s="365">
        <v>0</v>
      </c>
      <c r="C43" s="365" t="s">
        <v>1</v>
      </c>
      <c r="D43" s="365" t="s">
        <v>1</v>
      </c>
      <c r="E43" s="365" t="s">
        <v>1</v>
      </c>
      <c r="F43" s="365" t="s">
        <v>1</v>
      </c>
      <c r="G43" s="365" t="s">
        <v>1</v>
      </c>
      <c r="H43" s="365" t="s">
        <v>1</v>
      </c>
      <c r="I43" s="365" t="s">
        <v>1</v>
      </c>
      <c r="J43" s="365" t="s">
        <v>1</v>
      </c>
      <c r="K43" s="365" t="s">
        <v>1</v>
      </c>
      <c r="L43" s="365" t="s">
        <v>1</v>
      </c>
      <c r="M43" s="365" t="s">
        <v>1</v>
      </c>
      <c r="N43" s="365" t="s">
        <v>1</v>
      </c>
      <c r="O43" s="365" t="s">
        <v>1</v>
      </c>
    </row>
    <row r="44" spans="1:15" s="299" customFormat="1" ht="13.5" customHeight="1">
      <c r="A44" s="362"/>
      <c r="B44" s="330"/>
      <c r="C44" s="330"/>
      <c r="D44" s="330"/>
      <c r="E44" s="330"/>
      <c r="F44" s="330"/>
      <c r="G44" s="298"/>
      <c r="H44" s="298"/>
      <c r="I44" s="330"/>
      <c r="J44" s="330"/>
      <c r="K44" s="330"/>
      <c r="L44" s="330"/>
    </row>
    <row r="45" spans="1:15" s="299" customFormat="1" ht="13.5" customHeight="1">
      <c r="A45" s="362" t="s">
        <v>409</v>
      </c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</row>
    <row r="46" spans="1:15" s="299" customFormat="1" ht="13.5" customHeight="1">
      <c r="A46" s="362"/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</row>
    <row r="47" spans="1:15" s="299" customFormat="1" ht="13.5" customHeight="1">
      <c r="A47" s="282" t="s">
        <v>463</v>
      </c>
      <c r="B47" s="272"/>
      <c r="C47" s="360"/>
      <c r="D47" s="361"/>
      <c r="E47" s="361"/>
      <c r="F47" s="361"/>
      <c r="G47" s="361"/>
      <c r="H47" s="361"/>
      <c r="I47" s="361"/>
      <c r="J47" s="361"/>
      <c r="K47" s="361"/>
      <c r="L47" s="360"/>
      <c r="M47" s="360"/>
      <c r="N47" s="360"/>
    </row>
    <row r="48" spans="1:15" s="299" customFormat="1" ht="13.5" customHeight="1">
      <c r="A48" s="332" t="s">
        <v>17</v>
      </c>
      <c r="B48" s="360"/>
      <c r="C48" s="336"/>
      <c r="D48" s="336"/>
      <c r="E48" s="332"/>
      <c r="F48" s="336"/>
      <c r="G48" s="336"/>
      <c r="H48" s="336"/>
      <c r="I48" s="336"/>
      <c r="J48" s="330"/>
      <c r="K48" s="330"/>
      <c r="L48" s="330"/>
    </row>
    <row r="49" spans="1:16" s="299" customFormat="1" ht="13.5" customHeight="1">
      <c r="A49" s="332"/>
      <c r="B49" s="360"/>
      <c r="C49" s="336"/>
      <c r="D49" s="336"/>
      <c r="E49" s="332"/>
      <c r="F49" s="336"/>
      <c r="G49" s="336"/>
      <c r="H49" s="336"/>
      <c r="I49" s="336"/>
      <c r="J49" s="330"/>
      <c r="K49" s="330"/>
      <c r="L49" s="330"/>
    </row>
    <row r="50" spans="1:16" s="121" customFormat="1" ht="13.5" customHeight="1">
      <c r="A50" s="286"/>
      <c r="B50" s="364" t="s">
        <v>13</v>
      </c>
      <c r="C50" s="286" t="s">
        <v>26</v>
      </c>
      <c r="D50" s="286" t="s">
        <v>22</v>
      </c>
      <c r="E50" s="286" t="s">
        <v>20</v>
      </c>
      <c r="F50" s="286" t="s">
        <v>21</v>
      </c>
      <c r="G50" s="286" t="s">
        <v>349</v>
      </c>
      <c r="H50" s="286" t="s">
        <v>18</v>
      </c>
      <c r="I50" s="286" t="s">
        <v>36</v>
      </c>
      <c r="J50" s="286" t="s">
        <v>31</v>
      </c>
      <c r="K50" s="286" t="s">
        <v>30</v>
      </c>
      <c r="L50" s="286" t="s">
        <v>350</v>
      </c>
      <c r="M50" s="286" t="s">
        <v>34</v>
      </c>
      <c r="N50" s="286" t="s">
        <v>351</v>
      </c>
      <c r="O50" s="286" t="s">
        <v>500</v>
      </c>
      <c r="P50" s="299"/>
    </row>
    <row r="51" spans="1:16" s="121" customFormat="1" ht="13.5" customHeight="1">
      <c r="A51" s="284"/>
      <c r="B51" s="339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6" t="s">
        <v>501</v>
      </c>
      <c r="P51" s="299"/>
    </row>
    <row r="52" spans="1:16" s="121" customFormat="1" ht="13.5" customHeight="1">
      <c r="A52" s="394" t="s">
        <v>13</v>
      </c>
      <c r="B52" s="139">
        <f>SUM(C52:O52)</f>
        <v>8946</v>
      </c>
      <c r="C52" s="139">
        <v>107</v>
      </c>
      <c r="D52" s="139">
        <f>1760+957</f>
        <v>2717</v>
      </c>
      <c r="E52" s="139">
        <v>3673</v>
      </c>
      <c r="F52" s="139">
        <v>616</v>
      </c>
      <c r="G52" s="139">
        <v>418</v>
      </c>
      <c r="H52" s="139">
        <v>776</v>
      </c>
      <c r="I52" s="139">
        <v>52</v>
      </c>
      <c r="J52" s="400">
        <v>89</v>
      </c>
      <c r="K52" s="139">
        <v>173</v>
      </c>
      <c r="L52" s="401" t="s">
        <v>1</v>
      </c>
      <c r="M52" s="139">
        <v>325</v>
      </c>
      <c r="N52" s="326">
        <f t="shared" ref="N52:O52" si="1">SUM(N53:N59)</f>
        <v>0</v>
      </c>
      <c r="O52" s="326">
        <f t="shared" si="1"/>
        <v>0</v>
      </c>
      <c r="P52" s="299"/>
    </row>
    <row r="53" spans="1:16" s="121" customFormat="1" ht="13.5" customHeight="1">
      <c r="A53" s="395" t="s">
        <v>353</v>
      </c>
      <c r="B53" s="365">
        <f>SUM(C53:O53)</f>
        <v>525</v>
      </c>
      <c r="C53" s="365" t="s">
        <v>1</v>
      </c>
      <c r="D53" s="365">
        <v>141</v>
      </c>
      <c r="E53" s="299">
        <v>205</v>
      </c>
      <c r="F53" s="365">
        <v>6</v>
      </c>
      <c r="G53" s="365" t="s">
        <v>1</v>
      </c>
      <c r="H53" s="365" t="s">
        <v>1</v>
      </c>
      <c r="I53" s="365" t="s">
        <v>1</v>
      </c>
      <c r="J53" s="365" t="s">
        <v>1</v>
      </c>
      <c r="K53" s="365">
        <v>173</v>
      </c>
      <c r="L53" s="365" t="s">
        <v>1</v>
      </c>
      <c r="M53" s="365" t="s">
        <v>1</v>
      </c>
      <c r="N53" s="365" t="s">
        <v>1</v>
      </c>
      <c r="O53" s="365" t="s">
        <v>1</v>
      </c>
      <c r="P53" s="299"/>
    </row>
    <row r="54" spans="1:16" s="121" customFormat="1" ht="13.5" customHeight="1">
      <c r="A54" s="395" t="s">
        <v>73</v>
      </c>
      <c r="B54" s="365">
        <f t="shared" ref="B54:B59" si="2">SUM(C54:O54)</f>
        <v>7196</v>
      </c>
      <c r="C54" s="365" t="s">
        <v>1</v>
      </c>
      <c r="D54" s="365">
        <f>1524+957</f>
        <v>2481</v>
      </c>
      <c r="E54" s="365">
        <v>3453</v>
      </c>
      <c r="F54" s="365">
        <v>521</v>
      </c>
      <c r="G54" s="365">
        <v>160</v>
      </c>
      <c r="H54" s="365">
        <v>529</v>
      </c>
      <c r="I54" s="365">
        <v>52</v>
      </c>
      <c r="J54" s="365" t="s">
        <v>1</v>
      </c>
      <c r="K54" s="365" t="s">
        <v>1</v>
      </c>
      <c r="L54" s="365" t="s">
        <v>1</v>
      </c>
      <c r="M54" s="365" t="s">
        <v>1</v>
      </c>
      <c r="N54" s="365" t="s">
        <v>1</v>
      </c>
      <c r="O54" s="365" t="s">
        <v>1</v>
      </c>
      <c r="P54" s="299"/>
    </row>
    <row r="55" spans="1:16" s="121" customFormat="1" ht="13.5" customHeight="1">
      <c r="A55" s="395" t="s">
        <v>10</v>
      </c>
      <c r="B55" s="365">
        <f t="shared" si="2"/>
        <v>0</v>
      </c>
      <c r="C55" s="365" t="s">
        <v>1</v>
      </c>
      <c r="D55" s="365" t="s">
        <v>1</v>
      </c>
      <c r="E55" s="365" t="s">
        <v>1</v>
      </c>
      <c r="F55" s="365" t="s">
        <v>1</v>
      </c>
      <c r="G55" s="365" t="s">
        <v>1</v>
      </c>
      <c r="H55" s="365" t="s">
        <v>1</v>
      </c>
      <c r="I55" s="365" t="s">
        <v>1</v>
      </c>
      <c r="J55" s="365" t="s">
        <v>1</v>
      </c>
      <c r="K55" s="365" t="s">
        <v>1</v>
      </c>
      <c r="L55" s="365" t="s">
        <v>1</v>
      </c>
      <c r="M55" s="365" t="s">
        <v>1</v>
      </c>
      <c r="N55" s="365" t="s">
        <v>1</v>
      </c>
      <c r="O55" s="365" t="s">
        <v>1</v>
      </c>
      <c r="P55" s="299"/>
    </row>
    <row r="56" spans="1:16" s="121" customFormat="1" ht="13.5" customHeight="1">
      <c r="A56" s="395" t="s">
        <v>23</v>
      </c>
      <c r="B56" s="365">
        <f t="shared" si="2"/>
        <v>207</v>
      </c>
      <c r="C56" s="365">
        <v>107</v>
      </c>
      <c r="D56" s="365" t="s">
        <v>1</v>
      </c>
      <c r="E56" s="365">
        <v>15</v>
      </c>
      <c r="F56" s="365">
        <v>59</v>
      </c>
      <c r="G56" s="365" t="s">
        <v>1</v>
      </c>
      <c r="H56" s="365">
        <v>26</v>
      </c>
      <c r="I56" s="365" t="s">
        <v>1</v>
      </c>
      <c r="J56" s="365" t="s">
        <v>1</v>
      </c>
      <c r="K56" s="365" t="s">
        <v>1</v>
      </c>
      <c r="L56" s="365" t="s">
        <v>1</v>
      </c>
      <c r="M56" s="365" t="s">
        <v>1</v>
      </c>
      <c r="N56" s="365" t="s">
        <v>1</v>
      </c>
      <c r="O56" s="365" t="s">
        <v>1</v>
      </c>
      <c r="P56" s="299"/>
    </row>
    <row r="57" spans="1:16" s="121" customFormat="1" ht="13.5" customHeight="1">
      <c r="A57" s="395" t="s">
        <v>67</v>
      </c>
      <c r="B57" s="365">
        <f t="shared" si="2"/>
        <v>343</v>
      </c>
      <c r="C57" s="365" t="s">
        <v>1</v>
      </c>
      <c r="D57" s="365">
        <v>95</v>
      </c>
      <c r="E57" s="365" t="s">
        <v>1</v>
      </c>
      <c r="F57" s="365" t="s">
        <v>1</v>
      </c>
      <c r="G57" s="365">
        <v>144</v>
      </c>
      <c r="H57" s="365">
        <v>104</v>
      </c>
      <c r="I57" s="365" t="s">
        <v>1</v>
      </c>
      <c r="J57" s="365" t="s">
        <v>1</v>
      </c>
      <c r="K57" s="365" t="s">
        <v>1</v>
      </c>
      <c r="L57" s="365" t="s">
        <v>1</v>
      </c>
      <c r="M57" s="365" t="s">
        <v>1</v>
      </c>
      <c r="N57" s="365" t="s">
        <v>1</v>
      </c>
      <c r="O57" s="365" t="s">
        <v>1</v>
      </c>
      <c r="P57" s="299"/>
    </row>
    <row r="58" spans="1:16" s="121" customFormat="1" ht="13.5" customHeight="1">
      <c r="A58" s="395" t="s">
        <v>29</v>
      </c>
      <c r="B58" s="365">
        <f t="shared" si="2"/>
        <v>675</v>
      </c>
      <c r="C58" s="365" t="s">
        <v>1</v>
      </c>
      <c r="D58" s="365" t="s">
        <v>1</v>
      </c>
      <c r="E58" s="365" t="s">
        <v>1</v>
      </c>
      <c r="F58" s="365">
        <v>30</v>
      </c>
      <c r="G58" s="365">
        <v>114</v>
      </c>
      <c r="H58" s="365">
        <v>117</v>
      </c>
      <c r="I58" s="365" t="s">
        <v>1</v>
      </c>
      <c r="J58" s="365">
        <v>89</v>
      </c>
      <c r="K58" s="365" t="s">
        <v>1</v>
      </c>
      <c r="L58" s="365" t="s">
        <v>1</v>
      </c>
      <c r="M58" s="365">
        <v>325</v>
      </c>
      <c r="N58" s="365" t="s">
        <v>1</v>
      </c>
      <c r="O58" s="365" t="s">
        <v>1</v>
      </c>
      <c r="P58" s="299"/>
    </row>
    <row r="59" spans="1:16" s="121" customFormat="1" ht="13.5" customHeight="1">
      <c r="A59" s="395" t="s">
        <v>354</v>
      </c>
      <c r="B59" s="365">
        <f t="shared" si="2"/>
        <v>0</v>
      </c>
      <c r="C59" s="365" t="s">
        <v>1</v>
      </c>
      <c r="D59" s="365" t="s">
        <v>1</v>
      </c>
      <c r="E59" s="365" t="s">
        <v>1</v>
      </c>
      <c r="F59" s="365" t="s">
        <v>1</v>
      </c>
      <c r="G59" s="365" t="s">
        <v>1</v>
      </c>
      <c r="H59" s="365" t="s">
        <v>1</v>
      </c>
      <c r="I59" s="365" t="s">
        <v>1</v>
      </c>
      <c r="J59" s="365" t="s">
        <v>1</v>
      </c>
      <c r="K59" s="365" t="s">
        <v>1</v>
      </c>
      <c r="L59" s="365" t="s">
        <v>1</v>
      </c>
      <c r="M59" s="365" t="s">
        <v>1</v>
      </c>
      <c r="N59" s="365" t="s">
        <v>1</v>
      </c>
      <c r="O59" s="365" t="s">
        <v>1</v>
      </c>
      <c r="P59" s="299"/>
    </row>
    <row r="60" spans="1:16" s="121" customFormat="1" ht="13.5" customHeight="1">
      <c r="A60" s="362"/>
      <c r="B60" s="330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299"/>
      <c r="N60" s="299"/>
      <c r="O60" s="299"/>
      <c r="P60" s="299"/>
    </row>
    <row r="61" spans="1:16" s="121" customFormat="1" ht="13.5" customHeight="1">
      <c r="A61" s="362" t="s">
        <v>409</v>
      </c>
      <c r="B61" s="330"/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299"/>
      <c r="N61" s="299"/>
      <c r="O61" s="299"/>
      <c r="P61" s="299"/>
    </row>
    <row r="62" spans="1:16" s="121" customFormat="1" ht="13.5" customHeight="1">
      <c r="A62" s="362"/>
      <c r="B62" s="330"/>
      <c r="C62" s="330"/>
      <c r="D62" s="330"/>
      <c r="E62" s="330"/>
      <c r="F62" s="330"/>
      <c r="G62" s="330"/>
      <c r="H62" s="330"/>
      <c r="I62" s="330"/>
      <c r="J62" s="330"/>
      <c r="K62" s="330"/>
      <c r="L62" s="330"/>
      <c r="M62" s="299"/>
      <c r="N62" s="299"/>
      <c r="O62" s="299"/>
      <c r="P62" s="299"/>
    </row>
    <row r="63" spans="1:16" s="121" customFormat="1" ht="13.5" customHeight="1">
      <c r="A63" s="362"/>
      <c r="B63" s="330"/>
      <c r="C63" s="330"/>
      <c r="D63" s="330"/>
      <c r="E63" s="330"/>
      <c r="F63" s="330"/>
      <c r="G63" s="330"/>
      <c r="H63" s="330"/>
      <c r="I63" s="330"/>
      <c r="J63" s="330"/>
      <c r="K63" s="330"/>
      <c r="L63" s="330"/>
      <c r="M63" s="299"/>
      <c r="N63" s="299"/>
      <c r="O63" s="299"/>
      <c r="P63" s="299"/>
    </row>
    <row r="64" spans="1:16" s="121" customFormat="1" ht="13.5" customHeight="1">
      <c r="A64" s="282" t="s">
        <v>447</v>
      </c>
      <c r="B64" s="272"/>
      <c r="C64" s="360"/>
      <c r="D64" s="361"/>
      <c r="E64" s="361"/>
      <c r="F64" s="361"/>
      <c r="G64" s="361"/>
      <c r="H64" s="361"/>
      <c r="I64" s="361"/>
      <c r="J64" s="361"/>
      <c r="K64" s="361"/>
      <c r="L64" s="360"/>
      <c r="M64" s="360"/>
      <c r="N64" s="360"/>
      <c r="O64" s="299"/>
      <c r="P64" s="299"/>
    </row>
    <row r="65" spans="1:16" s="299" customFormat="1" ht="13.5" customHeight="1">
      <c r="A65" s="332" t="s">
        <v>17</v>
      </c>
      <c r="B65" s="360"/>
      <c r="C65" s="336"/>
      <c r="D65" s="336"/>
      <c r="E65" s="332"/>
      <c r="F65" s="336"/>
      <c r="G65" s="336"/>
      <c r="H65" s="336"/>
      <c r="I65" s="336"/>
      <c r="J65" s="330"/>
      <c r="K65" s="330"/>
      <c r="L65" s="330"/>
      <c r="P65" s="121"/>
    </row>
    <row r="66" spans="1:16" s="299" customFormat="1" ht="13.5" customHeight="1">
      <c r="A66" s="332"/>
      <c r="B66" s="360"/>
      <c r="C66" s="336"/>
      <c r="D66" s="336"/>
      <c r="E66" s="332"/>
      <c r="F66" s="336"/>
      <c r="G66" s="336"/>
      <c r="H66" s="336"/>
      <c r="I66" s="336"/>
      <c r="J66" s="330"/>
      <c r="K66" s="330"/>
      <c r="L66" s="330"/>
      <c r="P66" s="121"/>
    </row>
    <row r="67" spans="1:16" s="299" customFormat="1" ht="13.5" customHeight="1">
      <c r="A67" s="286"/>
      <c r="B67" s="364" t="s">
        <v>13</v>
      </c>
      <c r="C67" s="286" t="s">
        <v>26</v>
      </c>
      <c r="D67" s="286" t="s">
        <v>22</v>
      </c>
      <c r="E67" s="286" t="s">
        <v>20</v>
      </c>
      <c r="F67" s="286" t="s">
        <v>21</v>
      </c>
      <c r="G67" s="286" t="s">
        <v>349</v>
      </c>
      <c r="H67" s="286" t="s">
        <v>18</v>
      </c>
      <c r="I67" s="286" t="s">
        <v>36</v>
      </c>
      <c r="J67" s="286" t="s">
        <v>31</v>
      </c>
      <c r="K67" s="286" t="s">
        <v>30</v>
      </c>
      <c r="L67" s="286" t="s">
        <v>350</v>
      </c>
      <c r="M67" s="286" t="s">
        <v>34</v>
      </c>
      <c r="N67" s="286" t="s">
        <v>351</v>
      </c>
      <c r="O67" s="286" t="s">
        <v>500</v>
      </c>
      <c r="P67" s="121"/>
    </row>
    <row r="68" spans="1:16" s="299" customFormat="1" ht="13.5" customHeight="1">
      <c r="A68" s="284"/>
      <c r="B68" s="339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6" t="s">
        <v>501</v>
      </c>
      <c r="P68" s="121"/>
    </row>
    <row r="69" spans="1:16" s="121" customFormat="1" ht="13.5" customHeight="1">
      <c r="A69" s="394" t="s">
        <v>13</v>
      </c>
      <c r="B69" s="326">
        <f>SUM(C69:O69)</f>
        <v>8938</v>
      </c>
      <c r="C69" s="326">
        <f>SUM(C70:C76)</f>
        <v>117</v>
      </c>
      <c r="D69" s="326">
        <f>SUM(D70:D76)</f>
        <v>2707</v>
      </c>
      <c r="E69" s="326">
        <f t="shared" ref="E69:O69" si="3">SUM(E70:E76)</f>
        <v>3536</v>
      </c>
      <c r="F69" s="326">
        <f t="shared" si="3"/>
        <v>652</v>
      </c>
      <c r="G69" s="326">
        <f t="shared" si="3"/>
        <v>462</v>
      </c>
      <c r="H69" s="326">
        <f t="shared" si="3"/>
        <v>779</v>
      </c>
      <c r="I69" s="326">
        <f t="shared" si="3"/>
        <v>51</v>
      </c>
      <c r="J69" s="326">
        <f t="shared" si="3"/>
        <v>87</v>
      </c>
      <c r="K69" s="326">
        <f t="shared" si="3"/>
        <v>204</v>
      </c>
      <c r="L69" s="326">
        <f t="shared" si="3"/>
        <v>102</v>
      </c>
      <c r="M69" s="326">
        <f t="shared" si="3"/>
        <v>241</v>
      </c>
      <c r="N69" s="326">
        <f t="shared" si="3"/>
        <v>0</v>
      </c>
      <c r="O69" s="326">
        <f t="shared" si="3"/>
        <v>0</v>
      </c>
    </row>
    <row r="70" spans="1:16" s="121" customFormat="1" ht="13.5" customHeight="1">
      <c r="A70" s="395" t="s">
        <v>353</v>
      </c>
      <c r="B70" s="365">
        <f t="shared" ref="B70:B76" si="4">SUM(C70:O70)</f>
        <v>316</v>
      </c>
      <c r="C70" s="365" t="s">
        <v>1</v>
      </c>
      <c r="D70" s="365">
        <v>132</v>
      </c>
      <c r="E70" s="299">
        <v>178</v>
      </c>
      <c r="F70" s="365">
        <v>6</v>
      </c>
      <c r="G70" s="365" t="s">
        <v>1</v>
      </c>
      <c r="H70" s="365" t="s">
        <v>1</v>
      </c>
      <c r="I70" s="365" t="s">
        <v>1</v>
      </c>
      <c r="J70" s="365" t="s">
        <v>1</v>
      </c>
      <c r="K70" s="365" t="s">
        <v>1</v>
      </c>
      <c r="L70" s="365" t="s">
        <v>1</v>
      </c>
      <c r="M70" s="365" t="s">
        <v>1</v>
      </c>
      <c r="N70" s="365" t="s">
        <v>1</v>
      </c>
      <c r="O70" s="365" t="s">
        <v>1</v>
      </c>
    </row>
    <row r="71" spans="1:16" s="121" customFormat="1" ht="13.5" customHeight="1">
      <c r="A71" s="395" t="s">
        <v>73</v>
      </c>
      <c r="B71" s="365">
        <f t="shared" si="4"/>
        <v>7410</v>
      </c>
      <c r="C71" s="365" t="s">
        <v>1</v>
      </c>
      <c r="D71" s="365">
        <v>2473</v>
      </c>
      <c r="E71" s="365">
        <v>3335</v>
      </c>
      <c r="F71" s="365">
        <v>560</v>
      </c>
      <c r="G71" s="365">
        <v>146</v>
      </c>
      <c r="H71" s="365">
        <v>539</v>
      </c>
      <c r="I71" s="365">
        <v>51</v>
      </c>
      <c r="J71" s="365" t="s">
        <v>1</v>
      </c>
      <c r="K71" s="365">
        <v>204</v>
      </c>
      <c r="L71" s="365">
        <v>102</v>
      </c>
      <c r="M71" s="365" t="s">
        <v>1</v>
      </c>
      <c r="N71" s="365" t="s">
        <v>1</v>
      </c>
      <c r="O71" s="365" t="s">
        <v>1</v>
      </c>
    </row>
    <row r="72" spans="1:16" s="121" customFormat="1" ht="13.5" customHeight="1">
      <c r="A72" s="395" t="s">
        <v>10</v>
      </c>
      <c r="B72" s="365">
        <f t="shared" si="4"/>
        <v>0</v>
      </c>
      <c r="C72" s="365" t="s">
        <v>1</v>
      </c>
      <c r="D72" s="365" t="s">
        <v>1</v>
      </c>
      <c r="E72" s="365" t="s">
        <v>1</v>
      </c>
      <c r="F72" s="365" t="s">
        <v>1</v>
      </c>
      <c r="G72" s="365" t="s">
        <v>1</v>
      </c>
      <c r="H72" s="365" t="s">
        <v>1</v>
      </c>
      <c r="I72" s="365" t="s">
        <v>1</v>
      </c>
      <c r="J72" s="365" t="s">
        <v>1</v>
      </c>
      <c r="K72" s="365" t="s">
        <v>1</v>
      </c>
      <c r="L72" s="365" t="s">
        <v>1</v>
      </c>
      <c r="M72" s="365" t="s">
        <v>1</v>
      </c>
      <c r="N72" s="365" t="s">
        <v>1</v>
      </c>
      <c r="O72" s="365" t="s">
        <v>1</v>
      </c>
    </row>
    <row r="73" spans="1:16" s="130" customFormat="1" ht="13.5" customHeight="1">
      <c r="A73" s="395" t="s">
        <v>23</v>
      </c>
      <c r="B73" s="365">
        <f t="shared" si="4"/>
        <v>227</v>
      </c>
      <c r="C73" s="365">
        <v>117</v>
      </c>
      <c r="D73" s="365">
        <v>2</v>
      </c>
      <c r="E73" s="365">
        <v>23</v>
      </c>
      <c r="F73" s="365">
        <v>59</v>
      </c>
      <c r="G73" s="365" t="s">
        <v>1</v>
      </c>
      <c r="H73" s="365">
        <v>26</v>
      </c>
      <c r="I73" s="365" t="s">
        <v>1</v>
      </c>
      <c r="J73" s="365" t="s">
        <v>1</v>
      </c>
      <c r="K73" s="365" t="s">
        <v>1</v>
      </c>
      <c r="L73" s="365" t="s">
        <v>1</v>
      </c>
      <c r="M73" s="365" t="s">
        <v>1</v>
      </c>
      <c r="N73" s="365" t="s">
        <v>1</v>
      </c>
      <c r="O73" s="365" t="s">
        <v>1</v>
      </c>
      <c r="P73" s="121"/>
    </row>
    <row r="74" spans="1:16" s="121" customFormat="1" ht="13.5" customHeight="1">
      <c r="A74" s="395" t="s">
        <v>67</v>
      </c>
      <c r="B74" s="365">
        <f t="shared" si="4"/>
        <v>390</v>
      </c>
      <c r="C74" s="365" t="s">
        <v>1</v>
      </c>
      <c r="D74" s="365">
        <v>100</v>
      </c>
      <c r="E74" s="365" t="s">
        <v>1</v>
      </c>
      <c r="F74" s="365" t="s">
        <v>1</v>
      </c>
      <c r="G74" s="365">
        <v>179</v>
      </c>
      <c r="H74" s="365">
        <v>111</v>
      </c>
      <c r="I74" s="365" t="s">
        <v>1</v>
      </c>
      <c r="J74" s="365" t="s">
        <v>1</v>
      </c>
      <c r="K74" s="365" t="s">
        <v>1</v>
      </c>
      <c r="L74" s="365" t="s">
        <v>1</v>
      </c>
      <c r="M74" s="365" t="s">
        <v>1</v>
      </c>
      <c r="N74" s="365" t="s">
        <v>1</v>
      </c>
      <c r="O74" s="365" t="s">
        <v>1</v>
      </c>
    </row>
    <row r="75" spans="1:16" s="121" customFormat="1" ht="13.5" customHeight="1">
      <c r="A75" s="395" t="s">
        <v>29</v>
      </c>
      <c r="B75" s="365">
        <f t="shared" si="4"/>
        <v>595</v>
      </c>
      <c r="C75" s="365" t="s">
        <v>1</v>
      </c>
      <c r="D75" s="365" t="s">
        <v>1</v>
      </c>
      <c r="E75" s="365" t="s">
        <v>1</v>
      </c>
      <c r="F75" s="365">
        <v>27</v>
      </c>
      <c r="G75" s="365">
        <v>137</v>
      </c>
      <c r="H75" s="365">
        <v>103</v>
      </c>
      <c r="I75" s="365" t="s">
        <v>1</v>
      </c>
      <c r="J75" s="365">
        <v>87</v>
      </c>
      <c r="K75" s="365" t="s">
        <v>1</v>
      </c>
      <c r="L75" s="365" t="s">
        <v>1</v>
      </c>
      <c r="M75" s="365">
        <v>241</v>
      </c>
      <c r="N75" s="365" t="s">
        <v>1</v>
      </c>
      <c r="O75" s="365" t="s">
        <v>1</v>
      </c>
    </row>
    <row r="76" spans="1:16" s="121" customFormat="1" ht="13.5" customHeight="1">
      <c r="A76" s="395" t="s">
        <v>354</v>
      </c>
      <c r="B76" s="365">
        <f t="shared" si="4"/>
        <v>0</v>
      </c>
      <c r="C76" s="365" t="s">
        <v>1</v>
      </c>
      <c r="D76" s="365" t="s">
        <v>1</v>
      </c>
      <c r="E76" s="365" t="s">
        <v>1</v>
      </c>
      <c r="F76" s="365" t="s">
        <v>1</v>
      </c>
      <c r="G76" s="365" t="s">
        <v>1</v>
      </c>
      <c r="H76" s="365" t="s">
        <v>1</v>
      </c>
      <c r="I76" s="365" t="s">
        <v>1</v>
      </c>
      <c r="J76" s="365" t="s">
        <v>1</v>
      </c>
      <c r="K76" s="365" t="s">
        <v>1</v>
      </c>
      <c r="L76" s="365" t="s">
        <v>1</v>
      </c>
      <c r="M76" s="365" t="s">
        <v>1</v>
      </c>
      <c r="N76" s="365" t="s">
        <v>1</v>
      </c>
      <c r="O76" s="365" t="s">
        <v>1</v>
      </c>
    </row>
    <row r="77" spans="1:16" s="121" customFormat="1" ht="13.5" customHeight="1">
      <c r="A77" s="362"/>
      <c r="B77" s="330"/>
      <c r="C77" s="330"/>
      <c r="D77" s="330"/>
      <c r="E77" s="330"/>
      <c r="F77" s="330"/>
      <c r="G77" s="330"/>
      <c r="H77" s="330"/>
      <c r="I77" s="330"/>
      <c r="J77" s="330"/>
      <c r="K77" s="330"/>
      <c r="L77" s="330"/>
      <c r="M77" s="299"/>
      <c r="N77" s="299"/>
      <c r="O77" s="299"/>
    </row>
    <row r="78" spans="1:16" s="121" customFormat="1" ht="13.5" customHeight="1">
      <c r="A78" s="362" t="s">
        <v>409</v>
      </c>
      <c r="B78" s="330"/>
      <c r="C78" s="330"/>
      <c r="D78" s="330"/>
      <c r="E78" s="330"/>
      <c r="F78" s="330"/>
      <c r="G78" s="330"/>
      <c r="H78" s="330"/>
      <c r="I78" s="330"/>
      <c r="J78" s="330"/>
      <c r="K78" s="330"/>
      <c r="L78" s="330"/>
      <c r="M78" s="299"/>
      <c r="N78" s="299"/>
      <c r="O78" s="299"/>
    </row>
    <row r="79" spans="1:16" s="121" customFormat="1" ht="13.5" customHeight="1">
      <c r="A79" s="362"/>
      <c r="B79" s="330"/>
      <c r="C79" s="330"/>
      <c r="D79" s="330"/>
      <c r="E79" s="330"/>
      <c r="F79" s="330"/>
      <c r="G79" s="330"/>
      <c r="H79" s="330"/>
      <c r="I79" s="330"/>
      <c r="J79" s="330"/>
      <c r="K79" s="330"/>
      <c r="L79" s="330"/>
      <c r="M79" s="299"/>
      <c r="N79" s="299"/>
      <c r="O79" s="299"/>
    </row>
    <row r="80" spans="1:16" s="121" customFormat="1" ht="13.5" customHeight="1">
      <c r="A80" s="137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O80" s="299"/>
      <c r="P80" s="299"/>
    </row>
    <row r="81" spans="1:17" s="121" customFormat="1" ht="13.5" customHeight="1">
      <c r="A81" s="282" t="s">
        <v>443</v>
      </c>
      <c r="B81" s="272"/>
      <c r="C81" s="360"/>
      <c r="D81" s="361"/>
      <c r="E81" s="361"/>
      <c r="F81" s="361"/>
      <c r="G81" s="361"/>
      <c r="H81" s="361"/>
      <c r="I81" s="361"/>
      <c r="J81" s="361"/>
      <c r="K81" s="361"/>
      <c r="L81" s="360"/>
      <c r="M81" s="360"/>
      <c r="N81" s="360"/>
      <c r="O81" s="299"/>
      <c r="P81" s="299"/>
    </row>
    <row r="82" spans="1:17" s="121" customFormat="1" ht="13.5" customHeight="1">
      <c r="A82" s="332" t="s">
        <v>17</v>
      </c>
      <c r="B82" s="360"/>
      <c r="C82" s="336"/>
      <c r="D82" s="336"/>
      <c r="E82" s="332"/>
      <c r="F82" s="336"/>
      <c r="G82" s="336"/>
      <c r="H82" s="336"/>
      <c r="I82" s="336"/>
      <c r="J82" s="330"/>
      <c r="K82" s="330"/>
      <c r="L82" s="330"/>
      <c r="M82" s="299"/>
      <c r="N82" s="299"/>
      <c r="O82" s="299"/>
      <c r="P82" s="299"/>
    </row>
    <row r="83" spans="1:17" s="121" customFormat="1" ht="13.5" customHeight="1">
      <c r="A83" s="332"/>
      <c r="B83" s="360"/>
      <c r="C83" s="336"/>
      <c r="D83" s="336"/>
      <c r="E83" s="332"/>
      <c r="F83" s="336"/>
      <c r="G83" s="336"/>
      <c r="H83" s="336"/>
      <c r="I83" s="336"/>
      <c r="J83" s="330"/>
      <c r="K83" s="330"/>
      <c r="L83" s="330"/>
      <c r="M83" s="299"/>
      <c r="N83" s="299"/>
      <c r="O83" s="299"/>
      <c r="P83" s="299"/>
    </row>
    <row r="84" spans="1:17" s="121" customFormat="1" ht="13.5" customHeight="1">
      <c r="A84" s="286"/>
      <c r="B84" s="364" t="s">
        <v>13</v>
      </c>
      <c r="C84" s="286" t="s">
        <v>26</v>
      </c>
      <c r="D84" s="286" t="s">
        <v>22</v>
      </c>
      <c r="E84" s="286" t="s">
        <v>20</v>
      </c>
      <c r="F84" s="286" t="s">
        <v>21</v>
      </c>
      <c r="G84" s="286" t="s">
        <v>349</v>
      </c>
      <c r="H84" s="286" t="s">
        <v>18</v>
      </c>
      <c r="I84" s="286" t="s">
        <v>36</v>
      </c>
      <c r="J84" s="286" t="s">
        <v>31</v>
      </c>
      <c r="K84" s="286" t="s">
        <v>30</v>
      </c>
      <c r="L84" s="286" t="s">
        <v>350</v>
      </c>
      <c r="M84" s="286" t="s">
        <v>34</v>
      </c>
      <c r="N84" s="286" t="s">
        <v>351</v>
      </c>
      <c r="O84" s="286" t="s">
        <v>500</v>
      </c>
    </row>
    <row r="85" spans="1:17" s="121" customFormat="1" ht="13.5" customHeight="1">
      <c r="A85" s="284"/>
      <c r="B85" s="339"/>
      <c r="C85" s="284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6" t="s">
        <v>501</v>
      </c>
    </row>
    <row r="86" spans="1:17" s="121" customFormat="1" ht="13.5" customHeight="1">
      <c r="A86" s="386" t="s">
        <v>13</v>
      </c>
      <c r="B86" s="326">
        <f>SUM(C86:O86)</f>
        <v>9489</v>
      </c>
      <c r="C86" s="326">
        <f>SUM(C87:C93)</f>
        <v>112</v>
      </c>
      <c r="D86" s="326">
        <f>SUM(D87:D93)</f>
        <v>2670</v>
      </c>
      <c r="E86" s="326">
        <f t="shared" ref="E86:O86" si="5">SUM(E87:E93)</f>
        <v>3579</v>
      </c>
      <c r="F86" s="326">
        <f t="shared" si="5"/>
        <v>672</v>
      </c>
      <c r="G86" s="326">
        <f t="shared" si="5"/>
        <v>438</v>
      </c>
      <c r="H86" s="326">
        <f t="shared" si="5"/>
        <v>777</v>
      </c>
      <c r="I86" s="326">
        <f t="shared" si="5"/>
        <v>55</v>
      </c>
      <c r="J86" s="326">
        <f t="shared" si="5"/>
        <v>88</v>
      </c>
      <c r="K86" s="326">
        <f t="shared" si="5"/>
        <v>385</v>
      </c>
      <c r="L86" s="326">
        <f t="shared" si="5"/>
        <v>151</v>
      </c>
      <c r="M86" s="326">
        <f t="shared" si="5"/>
        <v>236</v>
      </c>
      <c r="N86" s="326">
        <f t="shared" si="5"/>
        <v>299</v>
      </c>
      <c r="O86" s="326">
        <f t="shared" si="5"/>
        <v>27</v>
      </c>
    </row>
    <row r="87" spans="1:17" ht="13.5" customHeight="1">
      <c r="A87" s="387" t="s">
        <v>353</v>
      </c>
      <c r="B87" s="365">
        <f t="shared" ref="B87:B93" si="6">SUM(C87:O87)</f>
        <v>328</v>
      </c>
      <c r="C87" s="365" t="s">
        <v>1</v>
      </c>
      <c r="D87" s="365">
        <v>128</v>
      </c>
      <c r="E87" s="299">
        <v>189</v>
      </c>
      <c r="F87" s="365">
        <v>11</v>
      </c>
      <c r="G87" s="365" t="s">
        <v>1</v>
      </c>
      <c r="H87" s="365" t="s">
        <v>1</v>
      </c>
      <c r="I87" s="365" t="s">
        <v>1</v>
      </c>
      <c r="J87" s="365" t="s">
        <v>1</v>
      </c>
      <c r="K87" s="365" t="s">
        <v>1</v>
      </c>
      <c r="L87" s="365" t="s">
        <v>1</v>
      </c>
      <c r="M87" s="365" t="s">
        <v>1</v>
      </c>
      <c r="N87" s="365" t="s">
        <v>1</v>
      </c>
      <c r="O87" s="365" t="s">
        <v>1</v>
      </c>
      <c r="P87" s="121"/>
    </row>
    <row r="88" spans="1:17" ht="13.5" customHeight="1">
      <c r="A88" s="387" t="s">
        <v>73</v>
      </c>
      <c r="B88" s="365">
        <f t="shared" si="6"/>
        <v>7634</v>
      </c>
      <c r="C88" s="365" t="s">
        <v>1</v>
      </c>
      <c r="D88" s="365">
        <v>2416</v>
      </c>
      <c r="E88" s="365">
        <v>3350</v>
      </c>
      <c r="F88" s="365">
        <v>578</v>
      </c>
      <c r="G88" s="365">
        <v>144</v>
      </c>
      <c r="H88" s="365">
        <v>528</v>
      </c>
      <c r="I88" s="365">
        <v>55</v>
      </c>
      <c r="J88" s="365" t="s">
        <v>1</v>
      </c>
      <c r="K88" s="365">
        <v>385</v>
      </c>
      <c r="L88" s="365">
        <v>151</v>
      </c>
      <c r="M88" s="365" t="s">
        <v>1</v>
      </c>
      <c r="N88" s="365" t="s">
        <v>1</v>
      </c>
      <c r="O88" s="365">
        <v>27</v>
      </c>
      <c r="P88" s="130"/>
      <c r="Q88" s="114"/>
    </row>
    <row r="89" spans="1:17" ht="13.5" customHeight="1">
      <c r="A89" s="387" t="s">
        <v>10</v>
      </c>
      <c r="B89" s="365">
        <f t="shared" si="6"/>
        <v>0</v>
      </c>
      <c r="C89" s="365" t="s">
        <v>1</v>
      </c>
      <c r="D89" s="365" t="s">
        <v>1</v>
      </c>
      <c r="E89" s="365" t="s">
        <v>1</v>
      </c>
      <c r="F89" s="365" t="s">
        <v>1</v>
      </c>
      <c r="G89" s="365" t="s">
        <v>1</v>
      </c>
      <c r="H89" s="365" t="s">
        <v>1</v>
      </c>
      <c r="I89" s="365" t="s">
        <v>1</v>
      </c>
      <c r="J89" s="365" t="s">
        <v>1</v>
      </c>
      <c r="K89" s="365" t="s">
        <v>1</v>
      </c>
      <c r="L89" s="365" t="s">
        <v>1</v>
      </c>
      <c r="M89" s="365" t="s">
        <v>1</v>
      </c>
      <c r="N89" s="365" t="s">
        <v>1</v>
      </c>
      <c r="O89" s="365" t="s">
        <v>1</v>
      </c>
      <c r="P89" s="121"/>
      <c r="Q89" s="114"/>
    </row>
    <row r="90" spans="1:17" s="111" customFormat="1" ht="13.5" customHeight="1">
      <c r="A90" s="387" t="s">
        <v>23</v>
      </c>
      <c r="B90" s="365">
        <f t="shared" si="6"/>
        <v>237</v>
      </c>
      <c r="C90" s="365">
        <v>112</v>
      </c>
      <c r="D90" s="365" t="s">
        <v>1</v>
      </c>
      <c r="E90" s="365">
        <v>40</v>
      </c>
      <c r="F90" s="365">
        <v>56</v>
      </c>
      <c r="G90" s="365" t="s">
        <v>1</v>
      </c>
      <c r="H90" s="365">
        <v>29</v>
      </c>
      <c r="I90" s="365" t="s">
        <v>1</v>
      </c>
      <c r="J90" s="365" t="s">
        <v>1</v>
      </c>
      <c r="K90" s="365" t="s">
        <v>1</v>
      </c>
      <c r="L90" s="365" t="s">
        <v>1</v>
      </c>
      <c r="M90" s="365" t="s">
        <v>1</v>
      </c>
      <c r="N90" s="365" t="s">
        <v>1</v>
      </c>
      <c r="O90" s="365" t="s">
        <v>1</v>
      </c>
      <c r="P90" s="121"/>
      <c r="Q90" s="114"/>
    </row>
    <row r="91" spans="1:17" ht="13.5" customHeight="1">
      <c r="A91" s="387" t="s">
        <v>67</v>
      </c>
      <c r="B91" s="365">
        <f t="shared" si="6"/>
        <v>396</v>
      </c>
      <c r="C91" s="365" t="s">
        <v>1</v>
      </c>
      <c r="D91" s="365">
        <v>126</v>
      </c>
      <c r="E91" s="365" t="s">
        <v>1</v>
      </c>
      <c r="F91" s="365" t="s">
        <v>1</v>
      </c>
      <c r="G91" s="365">
        <v>158</v>
      </c>
      <c r="H91" s="365">
        <v>112</v>
      </c>
      <c r="I91" s="365" t="s">
        <v>1</v>
      </c>
      <c r="J91" s="365" t="s">
        <v>1</v>
      </c>
      <c r="K91" s="365" t="s">
        <v>1</v>
      </c>
      <c r="L91" s="365" t="s">
        <v>1</v>
      </c>
      <c r="M91" s="365" t="s">
        <v>1</v>
      </c>
      <c r="N91" s="365" t="s">
        <v>1</v>
      </c>
      <c r="O91" s="365" t="s">
        <v>1</v>
      </c>
      <c r="P91" s="121"/>
      <c r="Q91" s="114"/>
    </row>
    <row r="92" spans="1:17" s="6" customFormat="1" ht="13.5" customHeight="1">
      <c r="A92" s="387" t="s">
        <v>29</v>
      </c>
      <c r="B92" s="365">
        <f t="shared" si="6"/>
        <v>894</v>
      </c>
      <c r="C92" s="365" t="s">
        <v>1</v>
      </c>
      <c r="D92" s="365" t="s">
        <v>1</v>
      </c>
      <c r="E92" s="365" t="s">
        <v>1</v>
      </c>
      <c r="F92" s="365">
        <v>27</v>
      </c>
      <c r="G92" s="365">
        <v>136</v>
      </c>
      <c r="H92" s="365">
        <v>108</v>
      </c>
      <c r="I92" s="365" t="s">
        <v>1</v>
      </c>
      <c r="J92" s="365">
        <v>88</v>
      </c>
      <c r="K92" s="365" t="s">
        <v>1</v>
      </c>
      <c r="L92" s="365" t="s">
        <v>1</v>
      </c>
      <c r="M92" s="365">
        <v>236</v>
      </c>
      <c r="N92" s="365">
        <v>299</v>
      </c>
      <c r="O92" s="365" t="s">
        <v>1</v>
      </c>
      <c r="P92" s="121"/>
      <c r="Q92" s="114"/>
    </row>
    <row r="93" spans="1:17" ht="13.5" customHeight="1">
      <c r="A93" s="387" t="s">
        <v>354</v>
      </c>
      <c r="B93" s="365">
        <f t="shared" si="6"/>
        <v>0</v>
      </c>
      <c r="C93" s="365" t="s">
        <v>1</v>
      </c>
      <c r="D93" s="365" t="s">
        <v>1</v>
      </c>
      <c r="E93" s="365" t="s">
        <v>1</v>
      </c>
      <c r="F93" s="365" t="s">
        <v>1</v>
      </c>
      <c r="G93" s="365" t="s">
        <v>1</v>
      </c>
      <c r="H93" s="365" t="s">
        <v>1</v>
      </c>
      <c r="I93" s="365" t="s">
        <v>1</v>
      </c>
      <c r="J93" s="365" t="s">
        <v>1</v>
      </c>
      <c r="K93" s="365" t="s">
        <v>1</v>
      </c>
      <c r="L93" s="365" t="s">
        <v>1</v>
      </c>
      <c r="M93" s="365" t="s">
        <v>1</v>
      </c>
      <c r="N93" s="365" t="s">
        <v>1</v>
      </c>
      <c r="O93" s="365" t="s">
        <v>1</v>
      </c>
      <c r="P93" s="121"/>
      <c r="Q93" s="114"/>
    </row>
    <row r="94" spans="1:17" s="121" customFormat="1" ht="13.5" customHeight="1">
      <c r="A94" s="362"/>
      <c r="B94" s="330"/>
      <c r="C94" s="330"/>
      <c r="D94" s="330"/>
      <c r="E94" s="330"/>
      <c r="F94" s="330"/>
      <c r="G94" s="330"/>
      <c r="H94" s="330"/>
      <c r="I94" s="330"/>
      <c r="J94" s="330"/>
      <c r="K94" s="330"/>
      <c r="L94" s="330"/>
      <c r="M94" s="299"/>
      <c r="N94" s="299"/>
      <c r="O94" s="299"/>
      <c r="Q94" s="179"/>
    </row>
    <row r="95" spans="1:17" s="44" customFormat="1" ht="13.5" customHeight="1">
      <c r="A95" s="362" t="s">
        <v>409</v>
      </c>
      <c r="B95" s="330"/>
      <c r="C95" s="330"/>
      <c r="D95" s="330"/>
      <c r="E95" s="330"/>
      <c r="F95" s="330"/>
      <c r="G95" s="330"/>
      <c r="H95" s="330"/>
      <c r="I95" s="330"/>
      <c r="J95" s="330"/>
      <c r="K95" s="330"/>
      <c r="L95" s="330"/>
      <c r="M95" s="299"/>
      <c r="N95" s="299"/>
      <c r="O95" s="299"/>
      <c r="P95" s="121"/>
      <c r="Q95" s="179"/>
    </row>
    <row r="96" spans="1:17" s="44" customFormat="1" ht="13.5" customHeight="1">
      <c r="A96" s="362"/>
      <c r="B96" s="330"/>
      <c r="C96" s="330"/>
      <c r="D96" s="330"/>
      <c r="E96" s="330"/>
      <c r="F96" s="330"/>
      <c r="G96" s="330"/>
      <c r="H96" s="330"/>
      <c r="I96" s="330"/>
      <c r="J96" s="330"/>
      <c r="K96" s="330"/>
      <c r="L96" s="330"/>
      <c r="M96" s="299"/>
      <c r="N96" s="299"/>
      <c r="O96" s="299"/>
      <c r="P96" s="121"/>
      <c r="Q96" s="179"/>
    </row>
    <row r="97" spans="1:17" ht="13.5" customHeight="1">
      <c r="A97" s="362"/>
      <c r="B97" s="330"/>
      <c r="C97" s="330"/>
      <c r="D97" s="330"/>
      <c r="E97" s="330"/>
      <c r="F97" s="330"/>
      <c r="G97" s="330"/>
      <c r="H97" s="330"/>
      <c r="I97" s="330"/>
      <c r="J97" s="330"/>
      <c r="K97" s="330"/>
      <c r="L97" s="330"/>
      <c r="M97" s="299"/>
      <c r="N97" s="299"/>
      <c r="O97" s="299"/>
      <c r="P97" s="121"/>
      <c r="Q97" s="179"/>
    </row>
    <row r="98" spans="1:17" ht="13.5" customHeight="1">
      <c r="A98" s="282" t="s">
        <v>436</v>
      </c>
      <c r="B98" s="272"/>
      <c r="C98" s="360"/>
      <c r="D98" s="361"/>
      <c r="E98" s="361"/>
      <c r="F98" s="361"/>
      <c r="G98" s="361"/>
      <c r="H98" s="361"/>
      <c r="I98" s="361"/>
      <c r="J98" s="361"/>
      <c r="K98" s="361"/>
      <c r="L98" s="360"/>
      <c r="M98" s="360"/>
      <c r="N98" s="360"/>
      <c r="O98" s="299"/>
      <c r="P98" s="121"/>
      <c r="Q98" s="179"/>
    </row>
    <row r="99" spans="1:17" ht="13.5" customHeight="1">
      <c r="A99" s="332" t="s">
        <v>17</v>
      </c>
      <c r="B99" s="360"/>
      <c r="C99" s="336"/>
      <c r="D99" s="336"/>
      <c r="E99" s="332"/>
      <c r="F99" s="336"/>
      <c r="G99" s="336"/>
      <c r="H99" s="336"/>
      <c r="I99" s="336"/>
      <c r="J99" s="330"/>
      <c r="K99" s="330"/>
      <c r="L99" s="330"/>
      <c r="M99" s="299"/>
      <c r="N99" s="299"/>
      <c r="O99" s="299"/>
      <c r="P99" s="121"/>
      <c r="Q99" s="179"/>
    </row>
    <row r="100" spans="1:17" ht="13.5" customHeight="1">
      <c r="A100" s="332"/>
      <c r="B100" s="360"/>
      <c r="C100" s="336"/>
      <c r="D100" s="336"/>
      <c r="E100" s="332"/>
      <c r="F100" s="336"/>
      <c r="G100" s="336"/>
      <c r="H100" s="336"/>
      <c r="I100" s="336"/>
      <c r="J100" s="330"/>
      <c r="K100" s="330"/>
      <c r="L100" s="330"/>
      <c r="M100" s="299"/>
      <c r="N100" s="299"/>
      <c r="O100" s="299"/>
      <c r="P100" s="121"/>
      <c r="Q100" s="179"/>
    </row>
    <row r="101" spans="1:17" s="121" customFormat="1" ht="13.5" customHeight="1">
      <c r="A101" s="286"/>
      <c r="B101" s="364" t="s">
        <v>13</v>
      </c>
      <c r="C101" s="286" t="s">
        <v>26</v>
      </c>
      <c r="D101" s="286" t="s">
        <v>22</v>
      </c>
      <c r="E101" s="286" t="s">
        <v>20</v>
      </c>
      <c r="F101" s="286" t="s">
        <v>21</v>
      </c>
      <c r="G101" s="286" t="s">
        <v>349</v>
      </c>
      <c r="H101" s="286" t="s">
        <v>18</v>
      </c>
      <c r="I101" s="286" t="s">
        <v>36</v>
      </c>
      <c r="J101" s="286" t="s">
        <v>31</v>
      </c>
      <c r="K101" s="286" t="s">
        <v>30</v>
      </c>
      <c r="L101" s="286" t="s">
        <v>350</v>
      </c>
      <c r="M101" s="286" t="s">
        <v>34</v>
      </c>
      <c r="N101" s="286" t="s">
        <v>351</v>
      </c>
      <c r="O101" s="286" t="s">
        <v>500</v>
      </c>
      <c r="Q101" s="179"/>
    </row>
    <row r="102" spans="1:17" s="121" customFormat="1" ht="13.5" customHeight="1">
      <c r="A102" s="284"/>
      <c r="B102" s="339"/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6" t="s">
        <v>501</v>
      </c>
      <c r="P102" s="12"/>
      <c r="Q102" s="179"/>
    </row>
    <row r="103" spans="1:17" s="121" customFormat="1" ht="13.5" customHeight="1">
      <c r="A103" s="285" t="s">
        <v>13</v>
      </c>
      <c r="B103" s="326">
        <v>9548</v>
      </c>
      <c r="C103" s="326">
        <v>111</v>
      </c>
      <c r="D103" s="326">
        <v>2712</v>
      </c>
      <c r="E103" s="326">
        <v>3516</v>
      </c>
      <c r="F103" s="326">
        <v>713</v>
      </c>
      <c r="G103" s="326">
        <v>452</v>
      </c>
      <c r="H103" s="326">
        <v>774</v>
      </c>
      <c r="I103" s="326">
        <v>53</v>
      </c>
      <c r="J103" s="326">
        <v>101</v>
      </c>
      <c r="K103" s="326">
        <v>362</v>
      </c>
      <c r="L103" s="326">
        <v>173</v>
      </c>
      <c r="M103" s="326">
        <v>268</v>
      </c>
      <c r="N103" s="326">
        <v>274</v>
      </c>
      <c r="O103" s="326">
        <v>39</v>
      </c>
      <c r="P103" s="114"/>
      <c r="Q103" s="179"/>
    </row>
    <row r="104" spans="1:17" ht="13.5" customHeight="1">
      <c r="A104" s="283" t="s">
        <v>353</v>
      </c>
      <c r="B104" s="365"/>
      <c r="C104" s="365">
        <v>0</v>
      </c>
      <c r="D104" s="365">
        <v>125</v>
      </c>
      <c r="E104" s="365">
        <v>183</v>
      </c>
      <c r="F104" s="365">
        <v>9</v>
      </c>
      <c r="G104" s="365">
        <v>0</v>
      </c>
      <c r="H104" s="365">
        <v>0</v>
      </c>
      <c r="I104" s="365">
        <v>0</v>
      </c>
      <c r="J104" s="365">
        <v>0</v>
      </c>
      <c r="K104" s="365">
        <v>0</v>
      </c>
      <c r="L104" s="365">
        <v>0</v>
      </c>
      <c r="M104" s="365">
        <v>0</v>
      </c>
      <c r="N104" s="365">
        <v>0</v>
      </c>
      <c r="O104" s="365">
        <v>0</v>
      </c>
      <c r="P104" s="114"/>
      <c r="Q104" s="179"/>
    </row>
    <row r="105" spans="1:17" ht="13.5" customHeight="1">
      <c r="A105" s="283" t="s">
        <v>73</v>
      </c>
      <c r="B105" s="365"/>
      <c r="C105" s="365">
        <v>0</v>
      </c>
      <c r="D105" s="365">
        <v>2475</v>
      </c>
      <c r="E105" s="365">
        <v>3308</v>
      </c>
      <c r="F105" s="365">
        <v>616</v>
      </c>
      <c r="G105" s="365">
        <v>149</v>
      </c>
      <c r="H105" s="365">
        <v>535</v>
      </c>
      <c r="I105" s="365">
        <v>53</v>
      </c>
      <c r="J105" s="365">
        <v>0</v>
      </c>
      <c r="K105" s="365">
        <v>361</v>
      </c>
      <c r="L105" s="365"/>
      <c r="M105" s="365">
        <v>0</v>
      </c>
      <c r="N105" s="365">
        <v>0</v>
      </c>
      <c r="O105" s="365">
        <v>39</v>
      </c>
      <c r="P105" s="114"/>
      <c r="Q105" s="179"/>
    </row>
    <row r="106" spans="1:17" ht="13.5" customHeight="1">
      <c r="A106" s="283" t="s">
        <v>10</v>
      </c>
      <c r="B106" s="365">
        <v>0</v>
      </c>
      <c r="C106" s="365">
        <v>0</v>
      </c>
      <c r="D106" s="365">
        <v>0</v>
      </c>
      <c r="E106" s="365">
        <v>0</v>
      </c>
      <c r="F106" s="365">
        <v>0</v>
      </c>
      <c r="G106" s="365">
        <v>0</v>
      </c>
      <c r="H106" s="365">
        <v>0</v>
      </c>
      <c r="I106" s="365">
        <v>0</v>
      </c>
      <c r="J106" s="365">
        <v>0</v>
      </c>
      <c r="K106" s="365">
        <v>0</v>
      </c>
      <c r="L106" s="365"/>
      <c r="M106" s="365">
        <v>0</v>
      </c>
      <c r="N106" s="365">
        <v>0</v>
      </c>
      <c r="O106" s="365">
        <v>0</v>
      </c>
      <c r="P106" s="114"/>
      <c r="Q106" s="179"/>
    </row>
    <row r="107" spans="1:17" ht="13.5" customHeight="1">
      <c r="A107" s="283" t="s">
        <v>23</v>
      </c>
      <c r="B107" s="365"/>
      <c r="C107" s="365">
        <v>111</v>
      </c>
      <c r="D107" s="365">
        <v>0</v>
      </c>
      <c r="E107" s="365">
        <v>22</v>
      </c>
      <c r="F107" s="365">
        <v>64</v>
      </c>
      <c r="G107" s="365">
        <v>0</v>
      </c>
      <c r="H107" s="365">
        <v>30</v>
      </c>
      <c r="I107" s="365">
        <v>0</v>
      </c>
      <c r="J107" s="365">
        <v>0</v>
      </c>
      <c r="K107" s="365">
        <v>1</v>
      </c>
      <c r="L107" s="365">
        <v>0</v>
      </c>
      <c r="M107" s="365">
        <v>0</v>
      </c>
      <c r="N107" s="365">
        <v>0</v>
      </c>
      <c r="O107" s="365">
        <v>0</v>
      </c>
      <c r="P107" s="114"/>
      <c r="Q107" s="114"/>
    </row>
    <row r="108" spans="1:17" ht="13.5" customHeight="1">
      <c r="A108" s="283" t="s">
        <v>67</v>
      </c>
      <c r="B108" s="365"/>
      <c r="C108" s="365">
        <v>0</v>
      </c>
      <c r="D108" s="365">
        <v>112</v>
      </c>
      <c r="E108" s="365">
        <v>3</v>
      </c>
      <c r="F108" s="365">
        <v>0</v>
      </c>
      <c r="G108" s="365">
        <v>162</v>
      </c>
      <c r="H108" s="365">
        <v>90</v>
      </c>
      <c r="I108" s="365">
        <v>0</v>
      </c>
      <c r="J108" s="365">
        <v>0</v>
      </c>
      <c r="K108" s="365">
        <v>0</v>
      </c>
      <c r="L108" s="365">
        <v>0</v>
      </c>
      <c r="M108" s="365">
        <v>0</v>
      </c>
      <c r="N108" s="365">
        <v>0</v>
      </c>
      <c r="O108" s="365">
        <v>0</v>
      </c>
      <c r="P108" s="114"/>
      <c r="Q108" s="114"/>
    </row>
    <row r="109" spans="1:17" ht="13.5" customHeight="1">
      <c r="A109" s="283" t="s">
        <v>29</v>
      </c>
      <c r="B109" s="365"/>
      <c r="C109" s="365">
        <v>0</v>
      </c>
      <c r="D109" s="365">
        <v>0</v>
      </c>
      <c r="E109" s="365">
        <v>0</v>
      </c>
      <c r="F109" s="365">
        <v>24</v>
      </c>
      <c r="G109" s="365">
        <v>141</v>
      </c>
      <c r="H109" s="365">
        <v>119</v>
      </c>
      <c r="I109" s="365">
        <v>0</v>
      </c>
      <c r="J109" s="365">
        <v>101</v>
      </c>
      <c r="K109" s="365">
        <v>0</v>
      </c>
      <c r="L109" s="365">
        <v>0</v>
      </c>
      <c r="M109" s="365">
        <v>268</v>
      </c>
      <c r="N109" s="365">
        <v>274</v>
      </c>
      <c r="O109" s="365">
        <v>0</v>
      </c>
      <c r="P109" s="179"/>
      <c r="Q109" s="121"/>
    </row>
    <row r="110" spans="1:17" ht="13.5" customHeight="1">
      <c r="A110" s="283" t="s">
        <v>354</v>
      </c>
      <c r="B110" s="365">
        <v>0</v>
      </c>
      <c r="C110" s="365">
        <v>0</v>
      </c>
      <c r="D110" s="365">
        <v>0</v>
      </c>
      <c r="E110" s="365">
        <v>0</v>
      </c>
      <c r="F110" s="365">
        <v>0</v>
      </c>
      <c r="G110" s="365">
        <v>0</v>
      </c>
      <c r="H110" s="365">
        <v>0</v>
      </c>
      <c r="I110" s="365">
        <v>0</v>
      </c>
      <c r="J110" s="365">
        <v>0</v>
      </c>
      <c r="K110" s="365">
        <v>0</v>
      </c>
      <c r="L110" s="365">
        <v>0</v>
      </c>
      <c r="M110" s="365">
        <v>0</v>
      </c>
      <c r="N110" s="365">
        <v>0</v>
      </c>
      <c r="O110" s="365">
        <v>0</v>
      </c>
      <c r="P110" s="179"/>
      <c r="Q110" s="121"/>
    </row>
    <row r="111" spans="1:17" s="121" customFormat="1" ht="13.5" customHeight="1">
      <c r="A111" s="362"/>
      <c r="B111" s="330"/>
      <c r="C111" s="330"/>
      <c r="D111" s="330"/>
      <c r="E111" s="330"/>
      <c r="F111" s="330"/>
      <c r="G111" s="330"/>
      <c r="H111" s="330"/>
      <c r="I111" s="330"/>
      <c r="J111" s="330"/>
      <c r="K111" s="330"/>
      <c r="L111" s="330"/>
      <c r="M111" s="299"/>
      <c r="N111" s="299"/>
      <c r="O111" s="299"/>
      <c r="P111" s="179"/>
      <c r="Q111" s="179"/>
    </row>
    <row r="112" spans="1:17" s="6" customFormat="1" ht="13.5" customHeight="1">
      <c r="A112" s="362" t="s">
        <v>409</v>
      </c>
      <c r="B112" s="330"/>
      <c r="C112" s="330"/>
      <c r="D112" s="330"/>
      <c r="E112" s="330"/>
      <c r="F112" s="330"/>
      <c r="G112" s="330"/>
      <c r="H112" s="330"/>
      <c r="I112" s="330"/>
      <c r="J112" s="330"/>
      <c r="K112" s="330"/>
      <c r="L112" s="330"/>
      <c r="M112" s="299"/>
      <c r="N112" s="299"/>
      <c r="O112" s="299"/>
      <c r="P112" s="179"/>
      <c r="Q112" s="179"/>
    </row>
    <row r="113" spans="1:17" ht="13.5" customHeight="1">
      <c r="A113" s="362"/>
      <c r="B113" s="330"/>
      <c r="C113" s="330"/>
      <c r="D113" s="330"/>
      <c r="E113" s="330"/>
      <c r="F113" s="330"/>
      <c r="G113" s="330"/>
      <c r="H113" s="330"/>
      <c r="I113" s="330"/>
      <c r="J113" s="330"/>
      <c r="K113" s="330"/>
      <c r="L113" s="330"/>
      <c r="M113" s="299"/>
      <c r="N113" s="299"/>
      <c r="O113" s="299"/>
      <c r="P113" s="179"/>
      <c r="Q113" s="179"/>
    </row>
    <row r="114" spans="1:17" ht="13.5" customHeight="1">
      <c r="A114" s="362"/>
      <c r="B114" s="330"/>
      <c r="C114" s="330"/>
      <c r="D114" s="330"/>
      <c r="E114" s="330"/>
      <c r="F114" s="330"/>
      <c r="G114" s="330"/>
      <c r="H114" s="330"/>
      <c r="I114" s="330"/>
      <c r="J114" s="330"/>
      <c r="K114" s="330"/>
      <c r="L114" s="330"/>
      <c r="M114" s="299"/>
      <c r="N114" s="299"/>
      <c r="O114" s="299"/>
      <c r="P114" s="179"/>
      <c r="Q114" s="179"/>
    </row>
    <row r="115" spans="1:17" ht="13.5" customHeight="1">
      <c r="A115" s="282" t="s">
        <v>408</v>
      </c>
      <c r="B115" s="272"/>
      <c r="C115" s="273"/>
      <c r="D115" s="274"/>
      <c r="E115" s="274"/>
      <c r="F115" s="274"/>
      <c r="G115" s="274"/>
      <c r="H115" s="274"/>
      <c r="I115" s="274"/>
      <c r="J115" s="274"/>
      <c r="K115" s="274"/>
      <c r="L115" s="273"/>
      <c r="M115" s="273"/>
      <c r="N115" s="273"/>
      <c r="O115" s="121"/>
      <c r="P115" s="179"/>
      <c r="Q115" s="179"/>
    </row>
    <row r="116" spans="1:17" ht="13.5" customHeight="1">
      <c r="A116" s="269" t="s">
        <v>17</v>
      </c>
      <c r="B116" s="273"/>
      <c r="C116" s="275"/>
      <c r="D116" s="275"/>
      <c r="E116" s="269"/>
      <c r="F116" s="275"/>
      <c r="G116" s="275"/>
      <c r="H116" s="275"/>
      <c r="I116" s="275"/>
      <c r="J116" s="268"/>
      <c r="K116" s="268"/>
      <c r="L116" s="268"/>
      <c r="M116" s="270"/>
      <c r="N116" s="270"/>
      <c r="O116" s="121"/>
      <c r="P116" s="179"/>
      <c r="Q116" s="179"/>
    </row>
    <row r="117" spans="1:17" ht="13.5" customHeight="1">
      <c r="A117" s="269"/>
      <c r="B117" s="273"/>
      <c r="C117" s="275"/>
      <c r="D117" s="275"/>
      <c r="E117" s="269"/>
      <c r="F117" s="275"/>
      <c r="G117" s="275"/>
      <c r="H117" s="275"/>
      <c r="I117" s="275"/>
      <c r="J117" s="268"/>
      <c r="K117" s="268"/>
      <c r="L117" s="268"/>
      <c r="M117" s="270"/>
      <c r="N117" s="270"/>
      <c r="O117" s="270"/>
      <c r="P117" s="179"/>
      <c r="Q117" s="179"/>
    </row>
    <row r="118" spans="1:17" s="121" customFormat="1" ht="13.5" customHeight="1">
      <c r="A118" s="286"/>
      <c r="B118" s="279" t="s">
        <v>13</v>
      </c>
      <c r="C118" s="286" t="s">
        <v>26</v>
      </c>
      <c r="D118" s="286" t="s">
        <v>22</v>
      </c>
      <c r="E118" s="286" t="s">
        <v>20</v>
      </c>
      <c r="F118" s="286" t="s">
        <v>21</v>
      </c>
      <c r="G118" s="286" t="s">
        <v>349</v>
      </c>
      <c r="H118" s="286" t="s">
        <v>18</v>
      </c>
      <c r="I118" s="286" t="s">
        <v>36</v>
      </c>
      <c r="J118" s="286" t="s">
        <v>31</v>
      </c>
      <c r="K118" s="286" t="s">
        <v>30</v>
      </c>
      <c r="L118" s="286" t="s">
        <v>350</v>
      </c>
      <c r="M118" s="286" t="s">
        <v>34</v>
      </c>
      <c r="N118" s="286" t="s">
        <v>351</v>
      </c>
      <c r="O118" s="286" t="s">
        <v>500</v>
      </c>
      <c r="P118" s="179"/>
      <c r="Q118" s="179"/>
    </row>
    <row r="119" spans="1:17" s="121" customFormat="1" ht="13.5" customHeight="1">
      <c r="A119" s="284"/>
      <c r="B119" s="278"/>
      <c r="C119" s="284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6" t="s">
        <v>501</v>
      </c>
      <c r="P119" s="179"/>
      <c r="Q119" s="179"/>
    </row>
    <row r="120" spans="1:17" ht="13.5" customHeight="1">
      <c r="A120" s="285" t="s">
        <v>13</v>
      </c>
      <c r="B120" s="277">
        <v>9515</v>
      </c>
      <c r="C120" s="277">
        <v>118</v>
      </c>
      <c r="D120" s="277">
        <v>2796</v>
      </c>
      <c r="E120" s="277">
        <v>3555</v>
      </c>
      <c r="F120" s="277">
        <v>726</v>
      </c>
      <c r="G120" s="277">
        <v>423</v>
      </c>
      <c r="H120" s="277">
        <v>789</v>
      </c>
      <c r="I120" s="277">
        <v>51</v>
      </c>
      <c r="J120" s="277">
        <v>87</v>
      </c>
      <c r="K120" s="277">
        <v>372</v>
      </c>
      <c r="L120" s="277">
        <v>74</v>
      </c>
      <c r="M120" s="277">
        <v>291</v>
      </c>
      <c r="N120" s="277">
        <v>233</v>
      </c>
      <c r="O120" s="277" t="s">
        <v>33</v>
      </c>
      <c r="P120" s="179"/>
      <c r="Q120" s="179"/>
    </row>
    <row r="121" spans="1:17" ht="13.5" customHeight="1">
      <c r="A121" s="283" t="s">
        <v>353</v>
      </c>
      <c r="B121" s="280">
        <v>328</v>
      </c>
      <c r="C121" s="280">
        <v>0</v>
      </c>
      <c r="D121" s="280">
        <v>128</v>
      </c>
      <c r="E121" s="280">
        <v>195</v>
      </c>
      <c r="F121" s="280">
        <v>5</v>
      </c>
      <c r="G121" s="280">
        <v>0</v>
      </c>
      <c r="H121" s="280">
        <v>0</v>
      </c>
      <c r="I121" s="280">
        <v>0</v>
      </c>
      <c r="J121" s="280">
        <v>0</v>
      </c>
      <c r="K121" s="280">
        <v>0</v>
      </c>
      <c r="L121" s="280">
        <v>0</v>
      </c>
      <c r="M121" s="280">
        <v>0</v>
      </c>
      <c r="N121" s="280">
        <v>0</v>
      </c>
      <c r="O121" s="280" t="s">
        <v>33</v>
      </c>
      <c r="P121" s="179"/>
      <c r="Q121" s="114"/>
    </row>
    <row r="122" spans="1:17" ht="13.5" customHeight="1">
      <c r="A122" s="283" t="s">
        <v>73</v>
      </c>
      <c r="B122" s="280">
        <v>7682</v>
      </c>
      <c r="C122" s="280">
        <v>0</v>
      </c>
      <c r="D122" s="280">
        <v>2555</v>
      </c>
      <c r="E122" s="280">
        <v>3322</v>
      </c>
      <c r="F122" s="280">
        <v>632</v>
      </c>
      <c r="G122" s="280">
        <v>143</v>
      </c>
      <c r="H122" s="280">
        <v>533</v>
      </c>
      <c r="I122" s="280">
        <v>51</v>
      </c>
      <c r="J122" s="280">
        <v>0</v>
      </c>
      <c r="K122" s="280">
        <v>372</v>
      </c>
      <c r="L122" s="280">
        <v>74</v>
      </c>
      <c r="M122" s="280">
        <v>0</v>
      </c>
      <c r="N122" s="280">
        <v>0</v>
      </c>
      <c r="O122" s="280" t="s">
        <v>33</v>
      </c>
      <c r="P122" s="114"/>
      <c r="Q122" s="114"/>
    </row>
    <row r="123" spans="1:17" s="68" customFormat="1" ht="13.5" customHeight="1">
      <c r="A123" s="283" t="s">
        <v>10</v>
      </c>
      <c r="B123" s="280">
        <v>0</v>
      </c>
      <c r="C123" s="280">
        <v>0</v>
      </c>
      <c r="D123" s="280">
        <v>0</v>
      </c>
      <c r="E123" s="280">
        <v>0</v>
      </c>
      <c r="F123" s="280">
        <v>0</v>
      </c>
      <c r="G123" s="280">
        <v>0</v>
      </c>
      <c r="H123" s="280">
        <v>0</v>
      </c>
      <c r="I123" s="280">
        <v>0</v>
      </c>
      <c r="J123" s="280">
        <v>0</v>
      </c>
      <c r="K123" s="280">
        <v>0</v>
      </c>
      <c r="L123" s="280">
        <v>0</v>
      </c>
      <c r="M123" s="280">
        <v>0</v>
      </c>
      <c r="N123" s="280">
        <v>0</v>
      </c>
      <c r="O123" s="280" t="s">
        <v>33</v>
      </c>
      <c r="P123" s="114"/>
      <c r="Q123" s="114"/>
    </row>
    <row r="124" spans="1:17" s="68" customFormat="1" ht="13.5" customHeight="1">
      <c r="A124" s="283" t="s">
        <v>23</v>
      </c>
      <c r="B124" s="280">
        <v>245</v>
      </c>
      <c r="C124" s="280">
        <v>118</v>
      </c>
      <c r="D124" s="280">
        <v>0</v>
      </c>
      <c r="E124" s="280">
        <v>34</v>
      </c>
      <c r="F124" s="280">
        <v>63</v>
      </c>
      <c r="G124" s="280">
        <v>0</v>
      </c>
      <c r="H124" s="280">
        <v>30</v>
      </c>
      <c r="I124" s="280">
        <v>0</v>
      </c>
      <c r="J124" s="280">
        <v>0</v>
      </c>
      <c r="K124" s="280">
        <v>0</v>
      </c>
      <c r="L124" s="280">
        <v>0</v>
      </c>
      <c r="M124" s="280">
        <v>0</v>
      </c>
      <c r="N124" s="280">
        <v>0</v>
      </c>
      <c r="O124" s="280" t="s">
        <v>33</v>
      </c>
      <c r="P124" s="121"/>
      <c r="Q124" s="114"/>
    </row>
    <row r="125" spans="1:17" ht="13.5" customHeight="1">
      <c r="A125" s="283" t="s">
        <v>67</v>
      </c>
      <c r="B125" s="280">
        <v>370</v>
      </c>
      <c r="C125" s="280">
        <v>0</v>
      </c>
      <c r="D125" s="280">
        <v>113</v>
      </c>
      <c r="E125" s="280">
        <v>4</v>
      </c>
      <c r="F125" s="280">
        <v>0</v>
      </c>
      <c r="G125" s="280">
        <v>138</v>
      </c>
      <c r="H125" s="280">
        <v>115</v>
      </c>
      <c r="I125" s="280">
        <v>0</v>
      </c>
      <c r="J125" s="280">
        <v>0</v>
      </c>
      <c r="K125" s="280">
        <v>0</v>
      </c>
      <c r="L125" s="280">
        <v>0</v>
      </c>
      <c r="M125" s="280">
        <v>0</v>
      </c>
      <c r="N125" s="280">
        <v>0</v>
      </c>
      <c r="O125" s="280" t="s">
        <v>33</v>
      </c>
      <c r="P125" s="121"/>
      <c r="Q125" s="114"/>
    </row>
    <row r="126" spans="1:17" ht="13.5" customHeight="1">
      <c r="A126" s="283" t="s">
        <v>29</v>
      </c>
      <c r="B126" s="280">
        <v>890</v>
      </c>
      <c r="C126" s="280">
        <v>0</v>
      </c>
      <c r="D126" s="280">
        <v>0</v>
      </c>
      <c r="E126" s="280">
        <v>0</v>
      </c>
      <c r="F126" s="280">
        <v>26</v>
      </c>
      <c r="G126" s="280">
        <v>142</v>
      </c>
      <c r="H126" s="280">
        <v>111</v>
      </c>
      <c r="I126" s="280">
        <v>0</v>
      </c>
      <c r="J126" s="280">
        <v>87</v>
      </c>
      <c r="K126" s="280">
        <v>0</v>
      </c>
      <c r="L126" s="280">
        <v>0</v>
      </c>
      <c r="M126" s="280">
        <v>291</v>
      </c>
      <c r="N126" s="280">
        <v>233</v>
      </c>
      <c r="O126" s="280" t="s">
        <v>33</v>
      </c>
      <c r="P126" s="179"/>
      <c r="Q126" s="114"/>
    </row>
    <row r="127" spans="1:17" s="68" customFormat="1" ht="13.5" customHeight="1">
      <c r="A127" s="283" t="s">
        <v>354</v>
      </c>
      <c r="B127" s="280">
        <v>0</v>
      </c>
      <c r="C127" s="280">
        <v>0</v>
      </c>
      <c r="D127" s="280">
        <v>0</v>
      </c>
      <c r="E127" s="280">
        <v>0</v>
      </c>
      <c r="F127" s="280">
        <v>0</v>
      </c>
      <c r="G127" s="280">
        <v>0</v>
      </c>
      <c r="H127" s="280">
        <v>0</v>
      </c>
      <c r="I127" s="280">
        <v>0</v>
      </c>
      <c r="J127" s="280">
        <v>0</v>
      </c>
      <c r="K127" s="280">
        <v>0</v>
      </c>
      <c r="L127" s="280">
        <v>0</v>
      </c>
      <c r="M127" s="280">
        <v>0</v>
      </c>
      <c r="N127" s="280">
        <v>0</v>
      </c>
      <c r="O127" s="280" t="s">
        <v>33</v>
      </c>
      <c r="P127" s="179"/>
      <c r="Q127" s="114"/>
    </row>
    <row r="128" spans="1:17" s="68" customFormat="1" ht="13.5" customHeight="1">
      <c r="A128" s="239"/>
      <c r="B128" s="182"/>
      <c r="C128" s="182"/>
      <c r="D128" s="182"/>
      <c r="E128" s="182"/>
      <c r="F128" s="182"/>
      <c r="G128" s="182"/>
      <c r="H128" s="182"/>
      <c r="I128" s="182"/>
      <c r="J128" s="182"/>
      <c r="K128" s="182"/>
      <c r="L128" s="182"/>
      <c r="M128" s="121"/>
      <c r="N128" s="121"/>
      <c r="O128" s="121"/>
      <c r="P128" s="179"/>
      <c r="Q128" s="114"/>
    </row>
    <row r="129" spans="1:17" ht="13.5" customHeight="1">
      <c r="A129" s="276" t="s">
        <v>409</v>
      </c>
      <c r="B129" s="182"/>
      <c r="C129" s="182"/>
      <c r="D129" s="182"/>
      <c r="E129" s="182"/>
      <c r="F129" s="182"/>
      <c r="G129" s="182"/>
      <c r="H129" s="182"/>
      <c r="I129" s="182"/>
      <c r="J129" s="182"/>
      <c r="K129" s="182"/>
      <c r="L129" s="182"/>
      <c r="M129" s="121"/>
      <c r="N129" s="121"/>
      <c r="O129" s="121"/>
      <c r="P129" s="179"/>
      <c r="Q129" s="114"/>
    </row>
    <row r="130" spans="1:17" ht="13.5" customHeight="1">
      <c r="A130" s="239"/>
      <c r="B130" s="182"/>
      <c r="C130" s="182"/>
      <c r="D130" s="182"/>
      <c r="E130" s="182"/>
      <c r="F130" s="182"/>
      <c r="G130" s="182"/>
      <c r="H130" s="182"/>
      <c r="I130" s="182"/>
      <c r="J130" s="182"/>
      <c r="K130" s="182"/>
      <c r="L130" s="182"/>
      <c r="M130" s="121"/>
      <c r="N130" s="121"/>
      <c r="O130" s="121"/>
      <c r="P130" s="179"/>
      <c r="Q130" s="114"/>
    </row>
    <row r="131" spans="1:17" ht="13.5" customHeight="1">
      <c r="A131" s="239"/>
      <c r="B131" s="182"/>
      <c r="C131" s="182"/>
      <c r="D131" s="182"/>
      <c r="E131" s="182"/>
      <c r="F131" s="182"/>
      <c r="G131" s="182"/>
      <c r="H131" s="182"/>
      <c r="I131" s="182"/>
      <c r="J131" s="182"/>
      <c r="K131" s="182"/>
      <c r="L131" s="182"/>
      <c r="M131" s="121"/>
      <c r="N131" s="121"/>
      <c r="O131" s="121"/>
      <c r="P131" s="179"/>
      <c r="Q131" s="114"/>
    </row>
    <row r="132" spans="1:17" ht="13.5" customHeight="1">
      <c r="A132" s="128" t="s">
        <v>347</v>
      </c>
      <c r="B132" s="132"/>
      <c r="C132" s="133"/>
      <c r="D132" s="134"/>
      <c r="E132" s="134"/>
      <c r="F132" s="134"/>
      <c r="G132" s="134"/>
      <c r="H132" s="134"/>
      <c r="I132" s="134"/>
      <c r="J132" s="134"/>
      <c r="K132" s="134"/>
      <c r="L132" s="133"/>
      <c r="M132" s="133"/>
      <c r="N132" s="133"/>
      <c r="O132" s="121"/>
      <c r="P132" s="179"/>
      <c r="Q132" s="121"/>
    </row>
    <row r="133" spans="1:17" ht="13.5" customHeight="1">
      <c r="A133" s="121" t="s">
        <v>17</v>
      </c>
      <c r="B133" s="123"/>
      <c r="C133" s="123"/>
      <c r="D133" s="134"/>
      <c r="E133" s="135"/>
      <c r="F133" s="135"/>
      <c r="G133" s="135"/>
      <c r="H133" s="135"/>
      <c r="I133" s="135"/>
      <c r="J133" s="135"/>
      <c r="K133" s="135"/>
      <c r="L133" s="114"/>
      <c r="M133" s="114"/>
      <c r="N133" s="114"/>
      <c r="O133" s="121"/>
      <c r="P133" s="179"/>
      <c r="Q133" s="121"/>
    </row>
    <row r="134" spans="1:17" ht="13.5" customHeight="1">
      <c r="A134" s="115"/>
      <c r="B134" s="115"/>
      <c r="C134" s="116"/>
      <c r="D134" s="142"/>
      <c r="E134" s="142"/>
      <c r="F134" s="142"/>
      <c r="G134" s="116"/>
      <c r="H134" s="142"/>
      <c r="I134" s="116"/>
      <c r="J134" s="116"/>
      <c r="K134" s="116"/>
      <c r="L134" s="116"/>
      <c r="M134" s="116"/>
      <c r="N134" s="116"/>
      <c r="O134" s="116"/>
      <c r="P134" s="179"/>
      <c r="Q134" s="118"/>
    </row>
    <row r="135" spans="1:17" ht="13.5" customHeight="1">
      <c r="A135" s="180"/>
      <c r="B135" s="154" t="s">
        <v>13</v>
      </c>
      <c r="C135" s="154" t="s">
        <v>26</v>
      </c>
      <c r="D135" s="154" t="s">
        <v>22</v>
      </c>
      <c r="E135" s="154" t="s">
        <v>20</v>
      </c>
      <c r="F135" s="154" t="s">
        <v>21</v>
      </c>
      <c r="G135" s="154" t="s">
        <v>349</v>
      </c>
      <c r="H135" s="154" t="s">
        <v>18</v>
      </c>
      <c r="I135" s="154" t="s">
        <v>36</v>
      </c>
      <c r="J135" s="154" t="s">
        <v>31</v>
      </c>
      <c r="K135" s="154" t="s">
        <v>30</v>
      </c>
      <c r="L135" s="154" t="s">
        <v>350</v>
      </c>
      <c r="M135" s="155" t="s">
        <v>34</v>
      </c>
      <c r="N135" s="154" t="s">
        <v>351</v>
      </c>
      <c r="O135" s="286" t="s">
        <v>500</v>
      </c>
      <c r="P135" s="179"/>
      <c r="Q135" s="118"/>
    </row>
    <row r="136" spans="1:17" ht="13.5" customHeight="1">
      <c r="A136" s="153"/>
      <c r="B136" s="153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5"/>
      <c r="N136" s="154"/>
      <c r="O136" s="286" t="s">
        <v>501</v>
      </c>
      <c r="P136" s="114"/>
      <c r="Q136" s="118"/>
    </row>
    <row r="137" spans="1:17" ht="13.5" customHeight="1">
      <c r="A137" s="146" t="s">
        <v>352</v>
      </c>
      <c r="B137" s="147">
        <v>9572</v>
      </c>
      <c r="C137" s="147">
        <v>121</v>
      </c>
      <c r="D137" s="147">
        <v>2803</v>
      </c>
      <c r="E137" s="147">
        <v>3627</v>
      </c>
      <c r="F137" s="147">
        <v>765</v>
      </c>
      <c r="G137" s="147">
        <v>397</v>
      </c>
      <c r="H137" s="147">
        <v>800</v>
      </c>
      <c r="I137" s="147">
        <v>52</v>
      </c>
      <c r="J137" s="147">
        <v>87</v>
      </c>
      <c r="K137" s="147">
        <v>363</v>
      </c>
      <c r="L137" s="147">
        <v>76</v>
      </c>
      <c r="M137" s="147">
        <v>250</v>
      </c>
      <c r="N137" s="147">
        <v>204</v>
      </c>
      <c r="O137" s="147">
        <v>27</v>
      </c>
      <c r="P137" s="114"/>
      <c r="Q137" s="121"/>
    </row>
    <row r="138" spans="1:17" ht="13.5" customHeight="1">
      <c r="A138" s="126" t="s">
        <v>353</v>
      </c>
      <c r="B138" s="160">
        <v>328</v>
      </c>
      <c r="C138" s="248">
        <v>0</v>
      </c>
      <c r="D138" s="172">
        <v>132</v>
      </c>
      <c r="E138" s="172">
        <v>188</v>
      </c>
      <c r="F138" s="126">
        <v>8</v>
      </c>
      <c r="G138" s="248">
        <v>0</v>
      </c>
      <c r="H138" s="248">
        <v>0</v>
      </c>
      <c r="I138" s="248">
        <v>0</v>
      </c>
      <c r="J138" s="248">
        <v>0</v>
      </c>
      <c r="K138" s="248">
        <v>0</v>
      </c>
      <c r="L138" s="248">
        <v>0</v>
      </c>
      <c r="M138" s="248">
        <v>0</v>
      </c>
      <c r="N138" s="248">
        <v>0</v>
      </c>
      <c r="O138" s="248">
        <v>0</v>
      </c>
      <c r="P138" s="114"/>
      <c r="Q138" s="121"/>
    </row>
    <row r="139" spans="1:17" ht="13.5" customHeight="1">
      <c r="A139" s="176" t="s">
        <v>73</v>
      </c>
      <c r="B139" s="160">
        <v>7828</v>
      </c>
      <c r="C139" s="160">
        <v>0</v>
      </c>
      <c r="D139" s="160">
        <v>2557</v>
      </c>
      <c r="E139" s="160">
        <v>3407</v>
      </c>
      <c r="F139" s="160">
        <v>646</v>
      </c>
      <c r="G139" s="160">
        <v>141</v>
      </c>
      <c r="H139" s="160">
        <v>559</v>
      </c>
      <c r="I139" s="160">
        <v>52</v>
      </c>
      <c r="J139" s="160">
        <v>0</v>
      </c>
      <c r="K139" s="160">
        <v>363</v>
      </c>
      <c r="L139" s="160">
        <v>76</v>
      </c>
      <c r="M139" s="160">
        <v>0</v>
      </c>
      <c r="N139" s="160">
        <v>0</v>
      </c>
      <c r="O139" s="160">
        <v>27</v>
      </c>
      <c r="P139" s="114"/>
      <c r="Q139" s="165"/>
    </row>
    <row r="140" spans="1:17" ht="13.5" customHeight="1">
      <c r="A140" s="176" t="s">
        <v>10</v>
      </c>
      <c r="B140" s="160">
        <v>8</v>
      </c>
      <c r="C140" s="160">
        <v>0</v>
      </c>
      <c r="D140" s="158">
        <v>0</v>
      </c>
      <c r="E140" s="158">
        <v>8</v>
      </c>
      <c r="F140" s="158">
        <v>0</v>
      </c>
      <c r="G140" s="158">
        <v>0</v>
      </c>
      <c r="H140" s="158">
        <v>0</v>
      </c>
      <c r="I140" s="158">
        <v>0</v>
      </c>
      <c r="J140" s="158">
        <v>0</v>
      </c>
      <c r="K140" s="158">
        <v>0</v>
      </c>
      <c r="L140" s="158">
        <v>0</v>
      </c>
      <c r="M140" s="158">
        <v>0</v>
      </c>
      <c r="N140" s="158">
        <v>0</v>
      </c>
      <c r="O140" s="158">
        <v>0</v>
      </c>
      <c r="P140" s="114"/>
      <c r="Q140" s="165"/>
    </row>
    <row r="141" spans="1:17" s="6" customFormat="1" ht="13.5" customHeight="1">
      <c r="A141" s="176" t="s">
        <v>23</v>
      </c>
      <c r="B141" s="160">
        <v>239</v>
      </c>
      <c r="C141" s="160">
        <v>121</v>
      </c>
      <c r="D141" s="158">
        <v>0</v>
      </c>
      <c r="E141" s="158">
        <v>24</v>
      </c>
      <c r="F141" s="158">
        <v>64</v>
      </c>
      <c r="G141" s="158">
        <v>0</v>
      </c>
      <c r="H141" s="158">
        <v>30</v>
      </c>
      <c r="I141" s="160">
        <v>0</v>
      </c>
      <c r="J141" s="158">
        <v>0</v>
      </c>
      <c r="K141" s="158">
        <v>0</v>
      </c>
      <c r="L141" s="158">
        <v>0</v>
      </c>
      <c r="M141" s="158">
        <v>0</v>
      </c>
      <c r="N141" s="158">
        <v>0</v>
      </c>
      <c r="O141" s="158">
        <v>0</v>
      </c>
      <c r="P141" s="114"/>
      <c r="Q141" s="114"/>
    </row>
    <row r="142" spans="1:17" ht="13.5" customHeight="1">
      <c r="A142" s="176" t="s">
        <v>67</v>
      </c>
      <c r="B142" s="160">
        <v>353</v>
      </c>
      <c r="C142" s="160">
        <v>0</v>
      </c>
      <c r="D142" s="158">
        <v>114</v>
      </c>
      <c r="E142" s="158">
        <v>0</v>
      </c>
      <c r="F142" s="158">
        <v>22</v>
      </c>
      <c r="G142" s="158">
        <v>124</v>
      </c>
      <c r="H142" s="158">
        <v>93</v>
      </c>
      <c r="I142" s="158">
        <v>0</v>
      </c>
      <c r="J142" s="158">
        <v>0</v>
      </c>
      <c r="K142" s="158">
        <v>0</v>
      </c>
      <c r="L142" s="158">
        <v>0</v>
      </c>
      <c r="M142" s="158">
        <v>0</v>
      </c>
      <c r="N142" s="158">
        <v>0</v>
      </c>
      <c r="O142" s="158">
        <v>0</v>
      </c>
      <c r="P142" s="114"/>
      <c r="Q142" s="114"/>
    </row>
    <row r="143" spans="1:17" ht="13.5" customHeight="1">
      <c r="A143" s="176" t="s">
        <v>29</v>
      </c>
      <c r="B143" s="160">
        <v>816</v>
      </c>
      <c r="C143" s="160">
        <v>0</v>
      </c>
      <c r="D143" s="158">
        <v>0</v>
      </c>
      <c r="E143" s="158">
        <v>0</v>
      </c>
      <c r="F143" s="158">
        <v>25</v>
      </c>
      <c r="G143" s="158">
        <v>132</v>
      </c>
      <c r="H143" s="158">
        <v>118</v>
      </c>
      <c r="I143" s="160">
        <v>0</v>
      </c>
      <c r="J143" s="158">
        <v>87</v>
      </c>
      <c r="K143" s="158">
        <v>0</v>
      </c>
      <c r="L143" s="158">
        <v>0</v>
      </c>
      <c r="M143" s="158">
        <v>250</v>
      </c>
      <c r="N143" s="158">
        <v>204</v>
      </c>
      <c r="O143" s="158">
        <v>0</v>
      </c>
      <c r="P143" s="114"/>
      <c r="Q143" s="114"/>
    </row>
    <row r="144" spans="1:17" s="44" customFormat="1" ht="13.5" customHeight="1">
      <c r="A144" s="126" t="s">
        <v>354</v>
      </c>
      <c r="B144" s="160">
        <v>0</v>
      </c>
      <c r="C144" s="160">
        <v>0</v>
      </c>
      <c r="D144" s="158">
        <v>0</v>
      </c>
      <c r="E144" s="158"/>
      <c r="F144" s="158">
        <v>0</v>
      </c>
      <c r="G144" s="158">
        <v>0</v>
      </c>
      <c r="H144" s="158">
        <v>0</v>
      </c>
      <c r="I144" s="158">
        <v>0</v>
      </c>
      <c r="J144" s="158">
        <v>0</v>
      </c>
      <c r="K144" s="158">
        <v>0</v>
      </c>
      <c r="L144" s="158">
        <v>0</v>
      </c>
      <c r="M144" s="158">
        <v>0</v>
      </c>
      <c r="N144" s="158">
        <v>0</v>
      </c>
      <c r="O144" s="158">
        <v>0</v>
      </c>
      <c r="P144" s="114"/>
      <c r="Q144" s="114"/>
    </row>
    <row r="145" spans="1:17" s="44" customFormat="1" ht="13.5" customHeight="1">
      <c r="A145" s="126"/>
      <c r="B145" s="160"/>
      <c r="C145" s="160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14"/>
      <c r="Q145" s="114"/>
    </row>
    <row r="146" spans="1:17" ht="13.5" customHeight="1">
      <c r="A146" s="137" t="s">
        <v>305</v>
      </c>
      <c r="B146" s="160"/>
      <c r="C146" s="160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14"/>
      <c r="Q146" s="114"/>
    </row>
    <row r="147" spans="1:17" ht="13.5" customHeight="1">
      <c r="A147" s="114"/>
      <c r="B147" s="179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58"/>
      <c r="N147" s="158"/>
      <c r="O147" s="158"/>
      <c r="P147" s="121"/>
      <c r="Q147" s="114"/>
    </row>
    <row r="148" spans="1:17" ht="13.5" customHeight="1">
      <c r="A148" s="137"/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P148" s="121"/>
      <c r="Q148" s="114"/>
    </row>
    <row r="149" spans="1:17" ht="13.5" customHeight="1">
      <c r="A149" s="128" t="s">
        <v>357</v>
      </c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8"/>
      <c r="Q149" s="114"/>
    </row>
    <row r="150" spans="1:17" ht="13.5" customHeight="1">
      <c r="A150" s="121" t="s">
        <v>17</v>
      </c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33"/>
      <c r="N150" s="133"/>
      <c r="O150" s="133"/>
      <c r="P150" s="118"/>
      <c r="Q150" s="114"/>
    </row>
    <row r="151" spans="1:17" ht="13.5" customHeight="1">
      <c r="A151" s="114"/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33"/>
      <c r="N151" s="133"/>
      <c r="O151" s="133"/>
      <c r="P151" s="118"/>
      <c r="Q151" s="121"/>
    </row>
    <row r="152" spans="1:17" ht="13.5" customHeight="1">
      <c r="A152" s="180"/>
      <c r="B152" s="154" t="s">
        <v>13</v>
      </c>
      <c r="C152" s="154" t="s">
        <v>26</v>
      </c>
      <c r="D152" s="154" t="s">
        <v>22</v>
      </c>
      <c r="E152" s="154" t="s">
        <v>20</v>
      </c>
      <c r="F152" s="154" t="s">
        <v>21</v>
      </c>
      <c r="G152" s="154" t="s">
        <v>349</v>
      </c>
      <c r="H152" s="154" t="s">
        <v>18</v>
      </c>
      <c r="I152" s="154" t="s">
        <v>36</v>
      </c>
      <c r="J152" s="154" t="s">
        <v>31</v>
      </c>
      <c r="K152" s="154" t="s">
        <v>30</v>
      </c>
      <c r="L152" s="154" t="s">
        <v>350</v>
      </c>
      <c r="M152" s="154" t="s">
        <v>34</v>
      </c>
      <c r="N152" s="155" t="s">
        <v>351</v>
      </c>
      <c r="O152" s="286" t="s">
        <v>500</v>
      </c>
      <c r="P152" s="121"/>
      <c r="Q152" s="114"/>
    </row>
    <row r="153" spans="1:17" ht="13.5" customHeight="1">
      <c r="A153" s="180"/>
      <c r="B153" s="153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5"/>
      <c r="O153" s="286" t="s">
        <v>501</v>
      </c>
      <c r="P153" s="121"/>
      <c r="Q153" s="118"/>
    </row>
    <row r="154" spans="1:17" ht="13.5" customHeight="1">
      <c r="A154" s="146" t="s">
        <v>352</v>
      </c>
      <c r="B154" s="147">
        <v>9983</v>
      </c>
      <c r="C154" s="147">
        <v>122</v>
      </c>
      <c r="D154" s="147">
        <v>2838</v>
      </c>
      <c r="E154" s="147">
        <v>3764</v>
      </c>
      <c r="F154" s="147">
        <v>1019</v>
      </c>
      <c r="G154" s="147">
        <v>398</v>
      </c>
      <c r="H154" s="147">
        <v>798</v>
      </c>
      <c r="I154" s="147">
        <v>50</v>
      </c>
      <c r="J154" s="147">
        <v>79</v>
      </c>
      <c r="K154" s="147">
        <v>373</v>
      </c>
      <c r="L154" s="147">
        <v>79</v>
      </c>
      <c r="M154" s="147">
        <v>258</v>
      </c>
      <c r="N154" s="147">
        <v>170</v>
      </c>
      <c r="O154" s="147">
        <v>35</v>
      </c>
      <c r="P154" s="165"/>
    </row>
    <row r="155" spans="1:17" ht="13.5" customHeight="1">
      <c r="A155" s="237" t="s">
        <v>353</v>
      </c>
      <c r="B155" s="248">
        <v>372</v>
      </c>
      <c r="C155" s="248">
        <v>0</v>
      </c>
      <c r="D155" s="249">
        <v>140</v>
      </c>
      <c r="E155" s="249">
        <v>158</v>
      </c>
      <c r="F155" s="249">
        <v>74</v>
      </c>
      <c r="G155" s="248">
        <v>0</v>
      </c>
      <c r="H155" s="248">
        <v>0</v>
      </c>
      <c r="I155" s="248">
        <v>0</v>
      </c>
      <c r="J155" s="248">
        <v>0</v>
      </c>
      <c r="K155" s="248">
        <v>0</v>
      </c>
      <c r="L155" s="248">
        <v>0</v>
      </c>
      <c r="M155" s="248">
        <v>0</v>
      </c>
      <c r="N155" s="248">
        <v>0</v>
      </c>
      <c r="O155" s="248">
        <v>0</v>
      </c>
      <c r="P155" s="165"/>
      <c r="Q155" s="114"/>
    </row>
    <row r="156" spans="1:17" ht="13.5" customHeight="1">
      <c r="A156" s="176" t="s">
        <v>73</v>
      </c>
      <c r="B156" s="160">
        <v>8256</v>
      </c>
      <c r="C156" s="160">
        <v>0</v>
      </c>
      <c r="D156" s="160">
        <v>2598</v>
      </c>
      <c r="E156" s="160">
        <v>3566</v>
      </c>
      <c r="F156" s="160">
        <v>863</v>
      </c>
      <c r="G156" s="160">
        <v>141</v>
      </c>
      <c r="H156" s="160">
        <v>553</v>
      </c>
      <c r="I156" s="160">
        <v>50</v>
      </c>
      <c r="J156" s="160">
        <v>0</v>
      </c>
      <c r="K156" s="160">
        <v>371</v>
      </c>
      <c r="L156" s="160">
        <v>79</v>
      </c>
      <c r="M156" s="160">
        <v>0</v>
      </c>
      <c r="N156" s="160">
        <v>0</v>
      </c>
      <c r="O156" s="160">
        <v>35</v>
      </c>
      <c r="P156" s="114"/>
      <c r="Q156" s="114"/>
    </row>
    <row r="157" spans="1:17" ht="13.5" customHeight="1">
      <c r="A157" s="126" t="s">
        <v>10</v>
      </c>
      <c r="B157" s="160">
        <v>12</v>
      </c>
      <c r="C157" s="160">
        <v>0</v>
      </c>
      <c r="D157" s="248">
        <v>0</v>
      </c>
      <c r="E157" s="172">
        <v>12</v>
      </c>
      <c r="F157" s="248">
        <v>0</v>
      </c>
      <c r="G157" s="248">
        <v>0</v>
      </c>
      <c r="H157" s="248">
        <v>0</v>
      </c>
      <c r="I157" s="248">
        <v>0</v>
      </c>
      <c r="J157" s="248">
        <v>0</v>
      </c>
      <c r="K157" s="248">
        <v>0</v>
      </c>
      <c r="L157" s="248">
        <v>0</v>
      </c>
      <c r="M157" s="248">
        <v>0</v>
      </c>
      <c r="N157" s="248">
        <v>0</v>
      </c>
      <c r="O157" s="248">
        <v>0</v>
      </c>
      <c r="P157" s="114"/>
      <c r="Q157" s="114"/>
    </row>
    <row r="158" spans="1:17" ht="13.5" customHeight="1">
      <c r="A158" s="176" t="s">
        <v>23</v>
      </c>
      <c r="B158" s="160">
        <v>235</v>
      </c>
      <c r="C158" s="160">
        <v>122</v>
      </c>
      <c r="D158" s="160">
        <v>0</v>
      </c>
      <c r="E158" s="160">
        <v>28</v>
      </c>
      <c r="F158" s="160">
        <v>53</v>
      </c>
      <c r="G158" s="160">
        <v>0</v>
      </c>
      <c r="H158" s="160">
        <v>30</v>
      </c>
      <c r="I158" s="160">
        <v>0</v>
      </c>
      <c r="J158" s="160">
        <v>0</v>
      </c>
      <c r="K158" s="160">
        <v>2</v>
      </c>
      <c r="L158" s="160">
        <v>0</v>
      </c>
      <c r="M158" s="160">
        <v>0</v>
      </c>
      <c r="N158" s="160">
        <v>0</v>
      </c>
      <c r="O158" s="160">
        <v>0</v>
      </c>
      <c r="P158" s="114"/>
      <c r="Q158" s="114"/>
    </row>
    <row r="159" spans="1:17" ht="13.5" customHeight="1">
      <c r="A159" s="176" t="s">
        <v>67</v>
      </c>
      <c r="B159" s="160">
        <v>308</v>
      </c>
      <c r="C159" s="160">
        <v>0</v>
      </c>
      <c r="D159" s="160">
        <v>100</v>
      </c>
      <c r="E159" s="158">
        <v>0</v>
      </c>
      <c r="F159" s="158">
        <v>0</v>
      </c>
      <c r="G159" s="158">
        <v>111</v>
      </c>
      <c r="H159" s="158">
        <v>97</v>
      </c>
      <c r="I159" s="158">
        <v>0</v>
      </c>
      <c r="J159" s="158">
        <v>0</v>
      </c>
      <c r="K159" s="158">
        <v>0</v>
      </c>
      <c r="L159" s="158">
        <v>0</v>
      </c>
      <c r="M159" s="158">
        <v>0</v>
      </c>
      <c r="N159" s="158">
        <v>0</v>
      </c>
      <c r="O159" s="158">
        <v>0</v>
      </c>
      <c r="P159" s="114"/>
      <c r="Q159" s="114"/>
    </row>
    <row r="160" spans="1:17" ht="13.5" customHeight="1">
      <c r="A160" s="176" t="s">
        <v>29</v>
      </c>
      <c r="B160" s="160">
        <v>800</v>
      </c>
      <c r="C160" s="160">
        <v>0</v>
      </c>
      <c r="D160" s="160">
        <v>0</v>
      </c>
      <c r="E160" s="158">
        <v>0</v>
      </c>
      <c r="F160" s="158">
        <v>29</v>
      </c>
      <c r="G160" s="158">
        <v>146</v>
      </c>
      <c r="H160" s="158">
        <v>118</v>
      </c>
      <c r="I160" s="158">
        <v>0</v>
      </c>
      <c r="J160" s="160">
        <v>79</v>
      </c>
      <c r="K160" s="158">
        <v>0</v>
      </c>
      <c r="L160" s="158">
        <v>0</v>
      </c>
      <c r="M160" s="158">
        <v>258</v>
      </c>
      <c r="N160" s="158">
        <v>170</v>
      </c>
      <c r="O160" s="158">
        <v>0</v>
      </c>
      <c r="P160" s="114"/>
      <c r="Q160" s="121"/>
    </row>
    <row r="161" spans="1:17" ht="13.5" customHeight="1">
      <c r="A161" s="176" t="s">
        <v>354</v>
      </c>
      <c r="B161" s="160">
        <v>0</v>
      </c>
      <c r="C161" s="160">
        <v>0</v>
      </c>
      <c r="D161" s="160">
        <v>0</v>
      </c>
      <c r="E161" s="158">
        <v>0</v>
      </c>
      <c r="F161" s="158">
        <v>0</v>
      </c>
      <c r="G161" s="158">
        <v>0</v>
      </c>
      <c r="H161" s="158">
        <v>0</v>
      </c>
      <c r="I161" s="158">
        <v>0</v>
      </c>
      <c r="J161" s="158">
        <v>0</v>
      </c>
      <c r="K161" s="158">
        <v>0</v>
      </c>
      <c r="L161" s="158">
        <v>0</v>
      </c>
      <c r="M161" s="158">
        <v>0</v>
      </c>
      <c r="N161" s="158">
        <v>0</v>
      </c>
      <c r="O161" s="158">
        <v>0</v>
      </c>
      <c r="P161" s="114"/>
      <c r="Q161" s="121"/>
    </row>
    <row r="162" spans="1:17" ht="13.5" customHeight="1">
      <c r="A162" s="176"/>
      <c r="B162" s="160"/>
      <c r="C162" s="160"/>
      <c r="D162" s="160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14"/>
      <c r="Q162" s="177"/>
    </row>
    <row r="163" spans="1:17" ht="13.5" customHeight="1">
      <c r="A163" s="137" t="s">
        <v>305</v>
      </c>
      <c r="B163" s="160"/>
      <c r="C163" s="160"/>
      <c r="D163" s="160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14"/>
      <c r="Q163" s="177"/>
    </row>
    <row r="164" spans="1:17" ht="13.5" customHeight="1">
      <c r="A164" s="176"/>
      <c r="B164" s="160"/>
      <c r="C164" s="160"/>
      <c r="D164" s="160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14"/>
      <c r="Q164" s="121"/>
    </row>
    <row r="165" spans="1:17" ht="13.5" customHeight="1">
      <c r="A165" s="176"/>
      <c r="B165" s="176"/>
      <c r="C165" s="160"/>
      <c r="D165" s="160"/>
      <c r="E165" s="158"/>
      <c r="F165" s="158"/>
      <c r="G165" s="158"/>
      <c r="H165" s="158"/>
      <c r="I165" s="158"/>
      <c r="J165" s="160"/>
      <c r="K165" s="158"/>
      <c r="L165" s="158"/>
      <c r="M165" s="158"/>
      <c r="N165" s="158"/>
      <c r="O165" s="158"/>
      <c r="P165" s="114"/>
      <c r="Q165" s="121"/>
    </row>
    <row r="166" spans="1:17" ht="13.5" customHeight="1">
      <c r="A166" s="128" t="s">
        <v>358</v>
      </c>
      <c r="B166" s="176"/>
      <c r="C166" s="160"/>
      <c r="D166" s="160"/>
      <c r="E166" s="158"/>
      <c r="F166" s="158"/>
      <c r="G166" s="158"/>
      <c r="H166" s="158"/>
      <c r="I166" s="158"/>
      <c r="J166" s="160"/>
      <c r="K166" s="158"/>
      <c r="L166" s="158"/>
      <c r="M166" s="158"/>
      <c r="N166" s="158"/>
      <c r="O166" s="158"/>
      <c r="P166" s="121"/>
      <c r="Q166" s="177"/>
    </row>
    <row r="167" spans="1:17" ht="13.5" customHeight="1">
      <c r="A167" s="121" t="s">
        <v>17</v>
      </c>
      <c r="B167" s="176"/>
      <c r="C167" s="160"/>
      <c r="D167" s="160"/>
      <c r="E167" s="158"/>
      <c r="F167" s="158"/>
      <c r="G167" s="158"/>
      <c r="H167" s="158"/>
      <c r="I167" s="158"/>
      <c r="J167" s="160"/>
      <c r="K167" s="158"/>
      <c r="L167" s="158"/>
      <c r="M167" s="158"/>
      <c r="N167" s="158"/>
      <c r="O167" s="158"/>
      <c r="P167" s="114"/>
      <c r="Q167" s="177"/>
    </row>
    <row r="168" spans="1:17" s="6" customFormat="1" ht="13.5" customHeight="1">
      <c r="A168" s="114"/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33"/>
      <c r="O168" s="133"/>
      <c r="P168" s="118"/>
      <c r="Q168" s="114"/>
    </row>
    <row r="169" spans="1:17" ht="13.5" customHeight="1">
      <c r="A169" s="180"/>
      <c r="B169" s="154" t="s">
        <v>13</v>
      </c>
      <c r="C169" s="154" t="s">
        <v>26</v>
      </c>
      <c r="D169" s="154" t="s">
        <v>22</v>
      </c>
      <c r="E169" s="154" t="s">
        <v>20</v>
      </c>
      <c r="F169" s="154" t="s">
        <v>21</v>
      </c>
      <c r="G169" s="154" t="s">
        <v>349</v>
      </c>
      <c r="H169" s="154" t="s">
        <v>18</v>
      </c>
      <c r="I169" s="154" t="s">
        <v>36</v>
      </c>
      <c r="J169" s="154" t="s">
        <v>31</v>
      </c>
      <c r="K169" s="154" t="s">
        <v>30</v>
      </c>
      <c r="L169" s="154" t="s">
        <v>350</v>
      </c>
      <c r="M169" s="154" t="s">
        <v>34</v>
      </c>
      <c r="N169" s="155" t="s">
        <v>351</v>
      </c>
      <c r="O169" s="286" t="s">
        <v>500</v>
      </c>
      <c r="Q169" s="114"/>
    </row>
    <row r="170" spans="1:17" ht="13.5" customHeight="1">
      <c r="A170" s="180"/>
      <c r="B170" s="153"/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5"/>
      <c r="O170" s="286" t="s">
        <v>501</v>
      </c>
      <c r="P170" s="114"/>
      <c r="Q170" s="114"/>
    </row>
    <row r="171" spans="1:17" ht="13.5" customHeight="1">
      <c r="A171" s="146" t="s">
        <v>352</v>
      </c>
      <c r="B171" s="147">
        <v>10368</v>
      </c>
      <c r="C171" s="147">
        <v>117</v>
      </c>
      <c r="D171" s="147">
        <v>2927</v>
      </c>
      <c r="E171" s="147">
        <v>3915</v>
      </c>
      <c r="F171" s="147">
        <v>1124</v>
      </c>
      <c r="G171" s="147">
        <v>405</v>
      </c>
      <c r="H171" s="147">
        <v>746</v>
      </c>
      <c r="I171" s="147">
        <v>43</v>
      </c>
      <c r="J171" s="147">
        <v>79</v>
      </c>
      <c r="K171" s="147">
        <v>401</v>
      </c>
      <c r="L171" s="147">
        <v>55</v>
      </c>
      <c r="M171" s="147">
        <v>299</v>
      </c>
      <c r="N171" s="147">
        <v>247</v>
      </c>
      <c r="O171" s="147">
        <v>10</v>
      </c>
      <c r="P171" s="114"/>
      <c r="Q171" s="114"/>
    </row>
    <row r="172" spans="1:17" ht="13.5" customHeight="1">
      <c r="A172" s="237" t="s">
        <v>353</v>
      </c>
      <c r="B172" s="248">
        <v>330</v>
      </c>
      <c r="C172" s="248">
        <v>0</v>
      </c>
      <c r="D172" s="249">
        <v>128</v>
      </c>
      <c r="E172" s="249">
        <v>148</v>
      </c>
      <c r="F172" s="249">
        <v>54</v>
      </c>
      <c r="G172" s="248">
        <v>0</v>
      </c>
      <c r="H172" s="248">
        <v>0</v>
      </c>
      <c r="I172" s="248">
        <v>0</v>
      </c>
      <c r="J172" s="248">
        <v>0</v>
      </c>
      <c r="K172" s="248">
        <v>0</v>
      </c>
      <c r="L172" s="248">
        <v>0</v>
      </c>
      <c r="M172" s="248">
        <v>0</v>
      </c>
      <c r="N172" s="248">
        <v>0</v>
      </c>
      <c r="O172" s="248">
        <v>0</v>
      </c>
      <c r="P172" s="114"/>
      <c r="Q172" s="114"/>
    </row>
    <row r="173" spans="1:17" ht="13.5" customHeight="1">
      <c r="A173" s="176" t="s">
        <v>73</v>
      </c>
      <c r="B173" s="160">
        <v>8609</v>
      </c>
      <c r="C173" s="160">
        <v>0</v>
      </c>
      <c r="D173" s="160">
        <v>2740</v>
      </c>
      <c r="E173" s="160">
        <v>3722</v>
      </c>
      <c r="F173" s="160">
        <v>934</v>
      </c>
      <c r="G173" s="160">
        <v>143</v>
      </c>
      <c r="H173" s="160">
        <v>561</v>
      </c>
      <c r="I173" s="160">
        <v>43</v>
      </c>
      <c r="J173" s="160">
        <v>0</v>
      </c>
      <c r="K173" s="160">
        <v>401</v>
      </c>
      <c r="L173" s="160">
        <v>55</v>
      </c>
      <c r="M173" s="160">
        <v>0</v>
      </c>
      <c r="N173" s="160">
        <v>0</v>
      </c>
      <c r="O173" s="160">
        <v>10</v>
      </c>
      <c r="P173" s="114"/>
      <c r="Q173" s="114"/>
    </row>
    <row r="174" spans="1:17" ht="13.5" customHeight="1">
      <c r="A174" s="126" t="s">
        <v>10</v>
      </c>
      <c r="B174" s="160">
        <v>8</v>
      </c>
      <c r="C174" s="160">
        <v>0</v>
      </c>
      <c r="D174" s="248">
        <v>0</v>
      </c>
      <c r="E174" s="172">
        <v>8</v>
      </c>
      <c r="F174" s="248">
        <v>0</v>
      </c>
      <c r="G174" s="248">
        <v>0</v>
      </c>
      <c r="H174" s="248">
        <v>0</v>
      </c>
      <c r="I174" s="248">
        <v>0</v>
      </c>
      <c r="J174" s="248">
        <v>0</v>
      </c>
      <c r="K174" s="248">
        <v>0</v>
      </c>
      <c r="L174" s="248">
        <v>0</v>
      </c>
      <c r="M174" s="248">
        <v>0</v>
      </c>
      <c r="N174" s="248">
        <v>0</v>
      </c>
      <c r="O174" s="248">
        <v>0</v>
      </c>
      <c r="P174" s="114"/>
      <c r="Q174" s="114"/>
    </row>
    <row r="175" spans="1:17" ht="13.5" customHeight="1">
      <c r="A175" s="176" t="s">
        <v>23</v>
      </c>
      <c r="B175" s="160">
        <v>238</v>
      </c>
      <c r="C175" s="160">
        <v>117</v>
      </c>
      <c r="D175" s="160">
        <v>0</v>
      </c>
      <c r="E175" s="160">
        <v>37</v>
      </c>
      <c r="F175" s="160">
        <v>54</v>
      </c>
      <c r="G175" s="160">
        <v>0</v>
      </c>
      <c r="H175" s="160">
        <v>30</v>
      </c>
      <c r="I175" s="248">
        <v>0</v>
      </c>
      <c r="J175" s="160">
        <v>0</v>
      </c>
      <c r="K175" s="160">
        <v>0</v>
      </c>
      <c r="L175" s="160">
        <v>0</v>
      </c>
      <c r="M175" s="160">
        <v>0</v>
      </c>
      <c r="N175" s="160">
        <v>0</v>
      </c>
      <c r="O175" s="160">
        <v>0</v>
      </c>
      <c r="P175" s="121"/>
      <c r="Q175" s="114"/>
    </row>
    <row r="176" spans="1:17" ht="13.5" customHeight="1">
      <c r="A176" s="176" t="s">
        <v>67</v>
      </c>
      <c r="B176" s="160">
        <v>280</v>
      </c>
      <c r="C176" s="160">
        <v>0</v>
      </c>
      <c r="D176" s="160">
        <v>59</v>
      </c>
      <c r="E176" s="158">
        <v>0</v>
      </c>
      <c r="F176" s="158">
        <v>64</v>
      </c>
      <c r="G176" s="158">
        <v>119</v>
      </c>
      <c r="H176" s="158">
        <v>38</v>
      </c>
      <c r="I176" s="158">
        <v>0</v>
      </c>
      <c r="J176" s="158">
        <v>0</v>
      </c>
      <c r="K176" s="158">
        <v>0</v>
      </c>
      <c r="L176" s="158">
        <v>0</v>
      </c>
      <c r="M176" s="158">
        <v>0</v>
      </c>
      <c r="N176" s="158">
        <v>0</v>
      </c>
      <c r="O176" s="158">
        <v>0</v>
      </c>
      <c r="P176" s="121"/>
      <c r="Q176" s="114"/>
    </row>
    <row r="177" spans="1:17" ht="13.5" customHeight="1">
      <c r="A177" s="176" t="s">
        <v>29</v>
      </c>
      <c r="B177" s="160">
        <v>903</v>
      </c>
      <c r="C177" s="160">
        <v>0</v>
      </c>
      <c r="D177" s="160">
        <v>0</v>
      </c>
      <c r="E177" s="158">
        <v>0</v>
      </c>
      <c r="F177" s="158">
        <v>18</v>
      </c>
      <c r="G177" s="158">
        <v>143</v>
      </c>
      <c r="H177" s="158">
        <v>117</v>
      </c>
      <c r="I177" s="158">
        <v>0</v>
      </c>
      <c r="J177" s="160">
        <v>79</v>
      </c>
      <c r="K177" s="158">
        <v>0</v>
      </c>
      <c r="L177" s="158">
        <v>0</v>
      </c>
      <c r="M177" s="158">
        <v>299</v>
      </c>
      <c r="N177" s="158">
        <v>247</v>
      </c>
      <c r="O177" s="158">
        <v>0</v>
      </c>
      <c r="P177" s="177"/>
      <c r="Q177" s="114"/>
    </row>
    <row r="178" spans="1:17" ht="13.5" customHeight="1">
      <c r="A178" s="176" t="s">
        <v>354</v>
      </c>
      <c r="B178" s="160">
        <v>0</v>
      </c>
      <c r="C178" s="160">
        <v>0</v>
      </c>
      <c r="D178" s="160">
        <v>0</v>
      </c>
      <c r="E178" s="158">
        <v>0</v>
      </c>
      <c r="F178" s="158">
        <v>0</v>
      </c>
      <c r="G178" s="158">
        <v>0</v>
      </c>
      <c r="H178" s="158">
        <v>0</v>
      </c>
      <c r="I178" s="158">
        <v>0</v>
      </c>
      <c r="J178" s="158">
        <v>0</v>
      </c>
      <c r="K178" s="158">
        <v>0</v>
      </c>
      <c r="L178" s="158">
        <v>0</v>
      </c>
      <c r="M178" s="158">
        <v>0</v>
      </c>
      <c r="N178" s="158">
        <v>0</v>
      </c>
      <c r="O178" s="158">
        <v>0</v>
      </c>
      <c r="P178" s="177"/>
      <c r="Q178" s="121"/>
    </row>
    <row r="179" spans="1:17" ht="13.5" customHeight="1">
      <c r="A179" s="176"/>
      <c r="B179" s="160"/>
      <c r="C179" s="160"/>
      <c r="D179" s="160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21"/>
      <c r="Q179" s="114"/>
    </row>
    <row r="180" spans="1:17" ht="13.5" customHeight="1">
      <c r="A180" s="137" t="s">
        <v>305</v>
      </c>
      <c r="B180" s="160"/>
      <c r="C180" s="160"/>
      <c r="D180" s="160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21"/>
      <c r="Q180" s="118"/>
    </row>
    <row r="181" spans="1:17" ht="13.5" customHeight="1">
      <c r="A181" s="179"/>
      <c r="B181" s="179"/>
      <c r="C181" s="179"/>
      <c r="D181" s="179"/>
      <c r="E181" s="179"/>
      <c r="F181" s="179"/>
      <c r="G181" s="179"/>
      <c r="H181" s="179"/>
      <c r="I181" s="179"/>
      <c r="J181" s="179"/>
      <c r="K181" s="179"/>
      <c r="L181" s="179"/>
      <c r="M181" s="179"/>
      <c r="N181" s="179"/>
      <c r="O181" s="179"/>
      <c r="P181" s="177"/>
      <c r="Q181" s="121"/>
    </row>
    <row r="182" spans="1:17" ht="13.5" customHeight="1">
      <c r="A182" s="114"/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33"/>
      <c r="N182" s="133"/>
      <c r="O182" s="133"/>
      <c r="P182" s="177"/>
      <c r="Q182" s="121"/>
    </row>
    <row r="183" spans="1:17" ht="13.5" customHeight="1">
      <c r="A183" s="128" t="s">
        <v>359</v>
      </c>
      <c r="B183" s="131"/>
      <c r="C183" s="129"/>
      <c r="D183" s="129"/>
      <c r="E183" s="130"/>
      <c r="F183" s="152"/>
      <c r="G183" s="129"/>
      <c r="H183" s="130"/>
      <c r="I183" s="129"/>
      <c r="J183" s="129"/>
      <c r="K183" s="129"/>
      <c r="L183" s="129"/>
      <c r="M183" s="129"/>
      <c r="N183" s="129"/>
      <c r="O183" s="129"/>
      <c r="P183" s="114"/>
      <c r="Q183" s="165"/>
    </row>
    <row r="184" spans="1:17" ht="13.5" customHeight="1">
      <c r="A184" s="121" t="s">
        <v>17</v>
      </c>
      <c r="B184" s="123"/>
      <c r="C184" s="123"/>
      <c r="D184" s="134"/>
      <c r="E184" s="135"/>
      <c r="F184" s="135"/>
      <c r="G184" s="135"/>
      <c r="H184" s="135"/>
      <c r="I184" s="135"/>
      <c r="J184" s="135"/>
      <c r="K184" s="135"/>
      <c r="L184" s="114"/>
      <c r="M184" s="114"/>
      <c r="N184" s="114"/>
      <c r="O184" s="114"/>
      <c r="P184" s="114"/>
      <c r="Q184" s="165"/>
    </row>
    <row r="185" spans="1:17" ht="13.5" customHeight="1">
      <c r="A185" s="120"/>
      <c r="B185" s="120"/>
      <c r="C185" s="136"/>
      <c r="D185" s="136"/>
      <c r="E185" s="120"/>
      <c r="F185" s="120"/>
      <c r="G185" s="136"/>
      <c r="H185" s="135"/>
      <c r="I185" s="136"/>
      <c r="J185" s="136"/>
      <c r="K185" s="136"/>
      <c r="L185" s="136"/>
      <c r="M185" s="136"/>
      <c r="N185" s="136"/>
      <c r="O185" s="136"/>
      <c r="P185" s="114"/>
      <c r="Q185" s="114"/>
    </row>
    <row r="186" spans="1:17" ht="13.5" customHeight="1">
      <c r="A186" s="153"/>
      <c r="B186" s="154" t="s">
        <v>13</v>
      </c>
      <c r="C186" s="154" t="s">
        <v>26</v>
      </c>
      <c r="D186" s="154" t="s">
        <v>22</v>
      </c>
      <c r="E186" s="154" t="s">
        <v>20</v>
      </c>
      <c r="F186" s="154" t="s">
        <v>21</v>
      </c>
      <c r="G186" s="154" t="s">
        <v>302</v>
      </c>
      <c r="H186" s="154" t="s">
        <v>18</v>
      </c>
      <c r="I186" s="154" t="s">
        <v>36</v>
      </c>
      <c r="J186" s="154" t="s">
        <v>31</v>
      </c>
      <c r="K186" s="154" t="s">
        <v>30</v>
      </c>
      <c r="L186" s="155" t="s">
        <v>78</v>
      </c>
      <c r="M186" s="154" t="s">
        <v>34</v>
      </c>
      <c r="N186" s="154" t="s">
        <v>64</v>
      </c>
      <c r="O186" s="286" t="s">
        <v>500</v>
      </c>
      <c r="P186" s="114"/>
      <c r="Q186" s="114"/>
    </row>
    <row r="187" spans="1:17" ht="13.5" customHeight="1">
      <c r="A187" s="143"/>
      <c r="B187" s="143"/>
      <c r="C187" s="144"/>
      <c r="D187" s="144"/>
      <c r="E187" s="143"/>
      <c r="F187" s="143"/>
      <c r="G187" s="144"/>
      <c r="H187" s="145"/>
      <c r="I187" s="144"/>
      <c r="J187" s="144"/>
      <c r="K187" s="144"/>
      <c r="L187" s="144"/>
      <c r="M187" s="144"/>
      <c r="N187" s="144"/>
      <c r="O187" s="286" t="s">
        <v>501</v>
      </c>
      <c r="P187" s="114"/>
      <c r="Q187" s="114"/>
    </row>
    <row r="188" spans="1:17" ht="13.5" customHeight="1">
      <c r="A188" s="146" t="s">
        <v>13</v>
      </c>
      <c r="B188" s="147">
        <v>10228</v>
      </c>
      <c r="C188" s="147">
        <v>118</v>
      </c>
      <c r="D188" s="147">
        <v>2910</v>
      </c>
      <c r="E188" s="147">
        <v>3904</v>
      </c>
      <c r="F188" s="147">
        <v>1078</v>
      </c>
      <c r="G188" s="147">
        <v>362</v>
      </c>
      <c r="H188" s="147">
        <v>713</v>
      </c>
      <c r="I188" s="147">
        <v>41</v>
      </c>
      <c r="J188" s="147">
        <v>82</v>
      </c>
      <c r="K188" s="147">
        <v>392</v>
      </c>
      <c r="L188" s="147">
        <v>82</v>
      </c>
      <c r="M188" s="147">
        <v>276</v>
      </c>
      <c r="N188" s="147">
        <v>231</v>
      </c>
      <c r="O188" s="147">
        <v>39</v>
      </c>
      <c r="P188" s="114"/>
      <c r="Q188" s="114"/>
    </row>
    <row r="189" spans="1:17" ht="13.5" customHeight="1">
      <c r="A189" s="159" t="s">
        <v>72</v>
      </c>
      <c r="B189" s="157">
        <v>407</v>
      </c>
      <c r="C189" s="158">
        <v>0</v>
      </c>
      <c r="D189" s="158">
        <v>140</v>
      </c>
      <c r="E189" s="158">
        <v>178</v>
      </c>
      <c r="F189" s="158">
        <v>50</v>
      </c>
      <c r="G189" s="158">
        <v>0</v>
      </c>
      <c r="H189" s="158">
        <v>0</v>
      </c>
      <c r="I189" s="158">
        <v>0</v>
      </c>
      <c r="J189" s="158">
        <v>0</v>
      </c>
      <c r="K189" s="158">
        <v>0</v>
      </c>
      <c r="L189" s="158">
        <v>0</v>
      </c>
      <c r="M189" s="158">
        <v>0</v>
      </c>
      <c r="N189" s="158">
        <v>0</v>
      </c>
      <c r="O189" s="158">
        <v>39</v>
      </c>
      <c r="P189" s="114"/>
    </row>
    <row r="190" spans="1:17" ht="13.5" customHeight="1">
      <c r="A190" s="159" t="s">
        <v>73</v>
      </c>
      <c r="B190" s="157">
        <v>8448</v>
      </c>
      <c r="C190" s="158">
        <v>0</v>
      </c>
      <c r="D190" s="158">
        <v>2718</v>
      </c>
      <c r="E190" s="158">
        <v>3632</v>
      </c>
      <c r="F190" s="158">
        <v>897</v>
      </c>
      <c r="G190" s="158">
        <v>140</v>
      </c>
      <c r="H190" s="160">
        <v>546</v>
      </c>
      <c r="I190" s="158">
        <v>41</v>
      </c>
      <c r="J190" s="158">
        <v>0</v>
      </c>
      <c r="K190" s="158">
        <v>392</v>
      </c>
      <c r="L190" s="158">
        <v>82</v>
      </c>
      <c r="M190" s="158">
        <v>0</v>
      </c>
      <c r="N190" s="158">
        <v>0</v>
      </c>
      <c r="O190" s="158">
        <v>0</v>
      </c>
      <c r="P190" s="114"/>
    </row>
    <row r="191" spans="1:17" ht="13.5" customHeight="1">
      <c r="A191" s="159" t="s">
        <v>10</v>
      </c>
      <c r="B191" s="157">
        <v>29</v>
      </c>
      <c r="C191" s="158">
        <v>0</v>
      </c>
      <c r="D191" s="158">
        <v>0</v>
      </c>
      <c r="E191" s="158">
        <v>29</v>
      </c>
      <c r="F191" s="158">
        <v>0</v>
      </c>
      <c r="G191" s="158">
        <v>0</v>
      </c>
      <c r="H191" s="158">
        <v>0</v>
      </c>
      <c r="I191" s="158">
        <v>0</v>
      </c>
      <c r="J191" s="158">
        <v>0</v>
      </c>
      <c r="K191" s="158">
        <v>0</v>
      </c>
      <c r="L191" s="158">
        <v>0</v>
      </c>
      <c r="M191" s="158">
        <v>0</v>
      </c>
      <c r="N191" s="158">
        <v>0</v>
      </c>
      <c r="O191" s="158">
        <v>0</v>
      </c>
      <c r="P191" s="114"/>
    </row>
    <row r="192" spans="1:17" ht="13.5" customHeight="1">
      <c r="A192" s="159" t="s">
        <v>23</v>
      </c>
      <c r="B192" s="157">
        <v>235</v>
      </c>
      <c r="C192" s="158">
        <v>118</v>
      </c>
      <c r="D192" s="158">
        <v>0</v>
      </c>
      <c r="E192" s="158">
        <v>36</v>
      </c>
      <c r="F192" s="158">
        <v>53</v>
      </c>
      <c r="G192" s="158">
        <v>0</v>
      </c>
      <c r="H192" s="160">
        <v>28</v>
      </c>
      <c r="I192" s="158">
        <v>0</v>
      </c>
      <c r="J192" s="158">
        <v>0</v>
      </c>
      <c r="K192" s="158">
        <v>0</v>
      </c>
      <c r="L192" s="158">
        <v>0</v>
      </c>
      <c r="M192" s="158">
        <v>0</v>
      </c>
      <c r="N192" s="158">
        <v>0</v>
      </c>
      <c r="O192" s="158">
        <v>0</v>
      </c>
      <c r="P192" s="114"/>
    </row>
    <row r="193" spans="1:17" ht="13.5" customHeight="1">
      <c r="A193" s="120" t="s">
        <v>67</v>
      </c>
      <c r="B193" s="157">
        <v>235</v>
      </c>
      <c r="C193" s="158">
        <v>0</v>
      </c>
      <c r="D193" s="158">
        <v>40</v>
      </c>
      <c r="E193" s="158">
        <v>0</v>
      </c>
      <c r="F193" s="158">
        <v>74</v>
      </c>
      <c r="G193" s="158">
        <v>105</v>
      </c>
      <c r="H193" s="158">
        <v>16</v>
      </c>
      <c r="I193" s="158">
        <v>0</v>
      </c>
      <c r="J193" s="158">
        <v>0</v>
      </c>
      <c r="K193" s="158">
        <v>0</v>
      </c>
      <c r="L193" s="158">
        <v>0</v>
      </c>
      <c r="M193" s="158">
        <v>0</v>
      </c>
      <c r="N193" s="158">
        <v>0</v>
      </c>
      <c r="O193" s="158">
        <v>0</v>
      </c>
      <c r="P193" s="121"/>
    </row>
    <row r="194" spans="1:17" s="6" customFormat="1" ht="13.5" customHeight="1">
      <c r="A194" s="120" t="s">
        <v>29</v>
      </c>
      <c r="B194" s="157">
        <v>829</v>
      </c>
      <c r="C194" s="158">
        <v>0</v>
      </c>
      <c r="D194" s="158">
        <v>0</v>
      </c>
      <c r="E194" s="158">
        <v>0</v>
      </c>
      <c r="F194" s="158">
        <v>0</v>
      </c>
      <c r="G194" s="158">
        <v>117</v>
      </c>
      <c r="H194" s="158">
        <v>123</v>
      </c>
      <c r="I194" s="158">
        <v>0</v>
      </c>
      <c r="J194" s="158">
        <v>82</v>
      </c>
      <c r="K194" s="158">
        <v>0</v>
      </c>
      <c r="L194" s="158">
        <v>0</v>
      </c>
      <c r="M194" s="158">
        <v>276</v>
      </c>
      <c r="N194" s="158">
        <v>231</v>
      </c>
      <c r="O194" s="158">
        <v>0</v>
      </c>
      <c r="P194" s="114"/>
    </row>
    <row r="195" spans="1:17" ht="13.5" customHeight="1">
      <c r="A195" s="120" t="s">
        <v>68</v>
      </c>
      <c r="B195" s="157">
        <v>45</v>
      </c>
      <c r="C195" s="158">
        <v>0</v>
      </c>
      <c r="D195" s="158">
        <v>12</v>
      </c>
      <c r="E195" s="158">
        <v>29</v>
      </c>
      <c r="F195" s="158">
        <v>4</v>
      </c>
      <c r="G195" s="158">
        <v>0</v>
      </c>
      <c r="H195" s="158">
        <v>0</v>
      </c>
      <c r="I195" s="158">
        <v>0</v>
      </c>
      <c r="J195" s="158">
        <v>0</v>
      </c>
      <c r="K195" s="158">
        <v>0</v>
      </c>
      <c r="L195" s="158">
        <v>0</v>
      </c>
      <c r="M195" s="158">
        <v>0</v>
      </c>
      <c r="N195" s="158">
        <v>0</v>
      </c>
      <c r="O195" s="158">
        <v>0</v>
      </c>
      <c r="P195" s="118"/>
    </row>
    <row r="196" spans="1:17" ht="13.5" customHeight="1">
      <c r="A196" s="120"/>
      <c r="B196" s="161"/>
      <c r="C196" s="158"/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21"/>
    </row>
    <row r="197" spans="1:17" ht="13.5" customHeight="1">
      <c r="A197" s="127" t="s">
        <v>305</v>
      </c>
      <c r="B197" s="114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21"/>
    </row>
    <row r="198" spans="1:17" ht="13.5" customHeight="1">
      <c r="A198" s="127"/>
      <c r="B198" s="121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65"/>
    </row>
    <row r="199" spans="1:17" ht="13.5" customHeight="1">
      <c r="A199" s="127"/>
      <c r="B199" s="121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65"/>
    </row>
    <row r="200" spans="1:17" ht="13.5" customHeight="1">
      <c r="A200" s="131" t="s">
        <v>360</v>
      </c>
      <c r="B200" s="131"/>
      <c r="C200" s="129"/>
      <c r="D200" s="130"/>
      <c r="E200" s="129"/>
      <c r="F200" s="130"/>
      <c r="G200" s="152"/>
      <c r="H200" s="129"/>
      <c r="I200" s="130"/>
      <c r="J200" s="129"/>
      <c r="K200" s="129"/>
      <c r="L200" s="129"/>
      <c r="M200" s="129"/>
      <c r="N200" s="129"/>
      <c r="O200" s="114"/>
      <c r="P200" s="114"/>
    </row>
    <row r="201" spans="1:17" ht="13.5" customHeight="1">
      <c r="A201" s="120" t="s">
        <v>17</v>
      </c>
      <c r="B201" s="133"/>
      <c r="C201" s="136"/>
      <c r="D201" s="136"/>
      <c r="E201" s="120"/>
      <c r="F201" s="136"/>
      <c r="G201" s="136"/>
      <c r="H201" s="136"/>
      <c r="I201" s="136"/>
      <c r="J201" s="114"/>
      <c r="K201" s="114"/>
      <c r="L201" s="114"/>
      <c r="M201" s="114"/>
      <c r="N201" s="114"/>
      <c r="O201" s="120"/>
      <c r="P201" s="114"/>
    </row>
    <row r="202" spans="1:17" ht="13.5" customHeight="1">
      <c r="A202" s="120"/>
      <c r="B202" s="120"/>
      <c r="C202" s="136"/>
      <c r="D202" s="120"/>
      <c r="E202" s="136"/>
      <c r="F202" s="120"/>
      <c r="G202" s="120"/>
      <c r="H202" s="136"/>
      <c r="I202" s="135"/>
      <c r="J202" s="136"/>
      <c r="K202" s="136"/>
      <c r="L202" s="136"/>
      <c r="M202" s="136"/>
      <c r="N202" s="136"/>
      <c r="O202" s="122"/>
      <c r="P202" s="114"/>
    </row>
    <row r="203" spans="1:17" ht="13.5" customHeight="1">
      <c r="A203" s="153"/>
      <c r="B203" s="154" t="s">
        <v>13</v>
      </c>
      <c r="C203" s="154" t="s">
        <v>26</v>
      </c>
      <c r="D203" s="154" t="s">
        <v>19</v>
      </c>
      <c r="E203" s="154" t="s">
        <v>22</v>
      </c>
      <c r="F203" s="154" t="s">
        <v>20</v>
      </c>
      <c r="G203" s="154" t="s">
        <v>21</v>
      </c>
      <c r="H203" s="154" t="s">
        <v>302</v>
      </c>
      <c r="I203" s="154" t="s">
        <v>18</v>
      </c>
      <c r="J203" s="154" t="s">
        <v>30</v>
      </c>
      <c r="K203" s="154" t="s">
        <v>31</v>
      </c>
      <c r="L203" s="154" t="s">
        <v>34</v>
      </c>
      <c r="M203" s="154" t="s">
        <v>64</v>
      </c>
      <c r="N203" s="154" t="s">
        <v>36</v>
      </c>
      <c r="O203" s="122"/>
      <c r="P203" s="114"/>
    </row>
    <row r="204" spans="1:17" ht="13.5" customHeight="1">
      <c r="A204" s="153"/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22"/>
    </row>
    <row r="205" spans="1:17" ht="13.5" customHeight="1">
      <c r="A205" s="146" t="s">
        <v>13</v>
      </c>
      <c r="B205" s="147">
        <v>10188</v>
      </c>
      <c r="C205" s="147">
        <v>130</v>
      </c>
      <c r="D205" s="147">
        <v>171</v>
      </c>
      <c r="E205" s="147">
        <v>3046</v>
      </c>
      <c r="F205" s="147">
        <v>3978</v>
      </c>
      <c r="G205" s="147">
        <v>1067</v>
      </c>
      <c r="H205" s="147">
        <v>247</v>
      </c>
      <c r="I205" s="147">
        <v>689</v>
      </c>
      <c r="J205" s="147">
        <v>378</v>
      </c>
      <c r="K205" s="147">
        <v>62</v>
      </c>
      <c r="L205" s="147">
        <v>233</v>
      </c>
      <c r="M205" s="147">
        <v>156</v>
      </c>
      <c r="N205" s="147">
        <v>31</v>
      </c>
      <c r="O205" s="126"/>
      <c r="Q205" s="121"/>
    </row>
    <row r="206" spans="1:17" ht="13.5" customHeight="1">
      <c r="A206" s="159" t="s">
        <v>72</v>
      </c>
      <c r="B206" s="157">
        <v>321</v>
      </c>
      <c r="C206" s="158">
        <v>0</v>
      </c>
      <c r="D206" s="141">
        <v>0</v>
      </c>
      <c r="E206" s="158">
        <v>122</v>
      </c>
      <c r="F206" s="158">
        <v>143</v>
      </c>
      <c r="G206" s="158">
        <v>56</v>
      </c>
      <c r="H206" s="158">
        <v>0</v>
      </c>
      <c r="I206" s="158">
        <v>0</v>
      </c>
      <c r="J206" s="158">
        <v>0</v>
      </c>
      <c r="K206" s="158">
        <v>0</v>
      </c>
      <c r="L206" s="158">
        <v>0</v>
      </c>
      <c r="M206" s="158">
        <v>0</v>
      </c>
      <c r="N206" s="158">
        <v>0</v>
      </c>
      <c r="O206" s="126"/>
      <c r="Q206" s="114"/>
    </row>
    <row r="207" spans="1:17" ht="13.5" customHeight="1">
      <c r="A207" s="159" t="s">
        <v>73</v>
      </c>
      <c r="B207" s="157">
        <v>8562</v>
      </c>
      <c r="C207" s="158">
        <v>0</v>
      </c>
      <c r="D207" s="158">
        <v>170</v>
      </c>
      <c r="E207" s="158">
        <v>2852</v>
      </c>
      <c r="F207" s="158">
        <v>3723</v>
      </c>
      <c r="G207" s="158">
        <v>741</v>
      </c>
      <c r="H207" s="158">
        <v>137</v>
      </c>
      <c r="I207" s="160">
        <v>530</v>
      </c>
      <c r="J207" s="158">
        <v>378</v>
      </c>
      <c r="K207" s="158">
        <v>0</v>
      </c>
      <c r="L207" s="158">
        <v>0</v>
      </c>
      <c r="M207" s="158">
        <v>0</v>
      </c>
      <c r="N207" s="158">
        <v>31</v>
      </c>
      <c r="O207" s="126"/>
      <c r="Q207" s="118"/>
    </row>
    <row r="208" spans="1:17" ht="13.5" customHeight="1">
      <c r="A208" s="159" t="s">
        <v>10</v>
      </c>
      <c r="B208" s="157">
        <v>48</v>
      </c>
      <c r="C208" s="158">
        <v>0</v>
      </c>
      <c r="D208" s="160" t="s">
        <v>1</v>
      </c>
      <c r="E208" s="158">
        <v>0</v>
      </c>
      <c r="F208" s="158">
        <v>48</v>
      </c>
      <c r="G208" s="158">
        <v>0</v>
      </c>
      <c r="H208" s="158">
        <v>0</v>
      </c>
      <c r="I208" s="158">
        <v>0</v>
      </c>
      <c r="J208" s="158">
        <v>0</v>
      </c>
      <c r="K208" s="158">
        <v>0</v>
      </c>
      <c r="L208" s="158">
        <v>0</v>
      </c>
      <c r="M208" s="158">
        <v>0</v>
      </c>
      <c r="N208" s="158">
        <v>0</v>
      </c>
      <c r="O208" s="122"/>
      <c r="Q208" s="114"/>
    </row>
    <row r="209" spans="1:17" ht="13.5" customHeight="1">
      <c r="A209" s="159" t="s">
        <v>23</v>
      </c>
      <c r="B209" s="157">
        <v>245</v>
      </c>
      <c r="C209" s="158">
        <v>130</v>
      </c>
      <c r="D209" s="158">
        <v>0</v>
      </c>
      <c r="E209" s="158">
        <v>0</v>
      </c>
      <c r="F209" s="158">
        <v>28</v>
      </c>
      <c r="G209" s="158">
        <v>58</v>
      </c>
      <c r="H209" s="158">
        <v>0</v>
      </c>
      <c r="I209" s="160">
        <v>29</v>
      </c>
      <c r="J209" s="158">
        <v>0</v>
      </c>
      <c r="K209" s="158">
        <v>0</v>
      </c>
      <c r="L209" s="158">
        <v>0</v>
      </c>
      <c r="M209" s="158">
        <v>0</v>
      </c>
      <c r="N209" s="158">
        <v>0</v>
      </c>
      <c r="O209" s="126"/>
      <c r="P209" s="6"/>
      <c r="Q209" s="114"/>
    </row>
    <row r="210" spans="1:17" ht="13.5" customHeight="1">
      <c r="A210" s="120" t="s">
        <v>67</v>
      </c>
      <c r="B210" s="157">
        <v>264</v>
      </c>
      <c r="C210" s="158">
        <v>0</v>
      </c>
      <c r="D210" s="160">
        <v>0</v>
      </c>
      <c r="E210" s="158">
        <v>62</v>
      </c>
      <c r="F210" s="158">
        <v>0</v>
      </c>
      <c r="G210" s="158">
        <v>184</v>
      </c>
      <c r="H210" s="158">
        <v>0</v>
      </c>
      <c r="I210" s="158">
        <v>18</v>
      </c>
      <c r="J210" s="158">
        <v>0</v>
      </c>
      <c r="K210" s="158">
        <v>0</v>
      </c>
      <c r="L210" s="158">
        <v>0</v>
      </c>
      <c r="M210" s="158">
        <v>0</v>
      </c>
      <c r="N210" s="158">
        <v>0</v>
      </c>
      <c r="O210" s="126"/>
      <c r="Q210" s="114"/>
    </row>
    <row r="211" spans="1:17" ht="13.5" customHeight="1">
      <c r="A211" s="120" t="s">
        <v>29</v>
      </c>
      <c r="B211" s="157">
        <v>687</v>
      </c>
      <c r="C211" s="158">
        <v>0</v>
      </c>
      <c r="D211" s="160">
        <v>0</v>
      </c>
      <c r="E211" s="158">
        <v>0</v>
      </c>
      <c r="F211" s="158">
        <v>0</v>
      </c>
      <c r="G211" s="158">
        <v>14</v>
      </c>
      <c r="H211" s="158">
        <v>110</v>
      </c>
      <c r="I211" s="158">
        <v>112</v>
      </c>
      <c r="J211" s="158">
        <v>0</v>
      </c>
      <c r="K211" s="158">
        <v>62</v>
      </c>
      <c r="L211" s="158">
        <v>233</v>
      </c>
      <c r="M211" s="158">
        <v>156</v>
      </c>
      <c r="N211" s="158">
        <v>0</v>
      </c>
      <c r="O211" s="126"/>
      <c r="Q211" s="114"/>
    </row>
    <row r="212" spans="1:17" ht="13.5" customHeight="1">
      <c r="A212" s="120" t="s">
        <v>68</v>
      </c>
      <c r="B212" s="157">
        <v>61</v>
      </c>
      <c r="C212" s="158">
        <v>0</v>
      </c>
      <c r="D212" s="160">
        <v>1</v>
      </c>
      <c r="E212" s="158">
        <v>10</v>
      </c>
      <c r="F212" s="158">
        <v>36</v>
      </c>
      <c r="G212" s="158">
        <v>14</v>
      </c>
      <c r="H212" s="158">
        <v>0</v>
      </c>
      <c r="I212" s="158">
        <v>0</v>
      </c>
      <c r="J212" s="158">
        <v>0</v>
      </c>
      <c r="K212" s="158">
        <v>0</v>
      </c>
      <c r="L212" s="158">
        <v>0</v>
      </c>
      <c r="M212" s="158">
        <v>0</v>
      </c>
      <c r="N212" s="158">
        <v>0</v>
      </c>
      <c r="O212" s="126"/>
      <c r="Q212" s="114"/>
    </row>
    <row r="213" spans="1:17" ht="13.5" customHeight="1">
      <c r="A213" s="114"/>
      <c r="B213" s="137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14"/>
      <c r="Q213" s="114"/>
    </row>
    <row r="214" spans="1:17" ht="13.5" customHeight="1">
      <c r="A214" s="137" t="s">
        <v>305</v>
      </c>
      <c r="B214" s="114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Q214" s="114"/>
    </row>
    <row r="215" spans="1:17" ht="13.5" customHeight="1">
      <c r="A215" s="40"/>
      <c r="B215" s="38"/>
      <c r="C215" s="41"/>
      <c r="D215" s="41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Q215" s="114"/>
    </row>
    <row r="216" spans="1:17" ht="13.5" customHeight="1">
      <c r="A216" s="114"/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8"/>
      <c r="Q216" s="114"/>
    </row>
    <row r="217" spans="1:17" ht="13.5" customHeight="1">
      <c r="A217" s="131" t="s">
        <v>361</v>
      </c>
      <c r="B217" s="131"/>
      <c r="C217" s="130"/>
      <c r="D217" s="130"/>
      <c r="E217" s="130"/>
      <c r="F217" s="152"/>
      <c r="G217" s="129"/>
      <c r="H217" s="129"/>
      <c r="I217" s="129"/>
      <c r="J217" s="129"/>
      <c r="K217" s="129"/>
      <c r="L217" s="129"/>
      <c r="M217" s="129"/>
      <c r="N217" s="118"/>
      <c r="O217" s="114"/>
      <c r="Q217" s="114"/>
    </row>
    <row r="218" spans="1:17" ht="13.5" customHeight="1">
      <c r="A218" s="120" t="s">
        <v>17</v>
      </c>
      <c r="B218" s="133"/>
      <c r="C218" s="136"/>
      <c r="D218" s="136"/>
      <c r="E218" s="120"/>
      <c r="F218" s="136"/>
      <c r="G218" s="136"/>
      <c r="H218" s="136"/>
      <c r="I218" s="136"/>
      <c r="J218" s="114"/>
      <c r="K218" s="114"/>
      <c r="L218" s="114"/>
      <c r="M218" s="114"/>
      <c r="N218" s="114"/>
      <c r="O218" s="114"/>
      <c r="Q218" s="114"/>
    </row>
    <row r="219" spans="1:17" ht="13.5" customHeight="1">
      <c r="A219" s="120"/>
      <c r="B219" s="120"/>
      <c r="C219" s="135"/>
      <c r="D219" s="120"/>
      <c r="E219" s="120"/>
      <c r="F219" s="120"/>
      <c r="G219" s="136"/>
      <c r="H219" s="136"/>
      <c r="I219" s="136"/>
      <c r="J219" s="136"/>
      <c r="K219" s="136"/>
      <c r="L219" s="136"/>
      <c r="M219" s="136"/>
      <c r="N219" s="114"/>
      <c r="O219" s="114"/>
      <c r="Q219" s="114"/>
    </row>
    <row r="220" spans="1:17" ht="13.5" customHeight="1">
      <c r="A220" s="153"/>
      <c r="B220" s="154" t="s">
        <v>13</v>
      </c>
      <c r="C220" s="154" t="s">
        <v>18</v>
      </c>
      <c r="D220" s="154" t="s">
        <v>19</v>
      </c>
      <c r="E220" s="154" t="s">
        <v>20</v>
      </c>
      <c r="F220" s="154" t="s">
        <v>21</v>
      </c>
      <c r="G220" s="154" t="s">
        <v>22</v>
      </c>
      <c r="H220" s="154" t="s">
        <v>26</v>
      </c>
      <c r="I220" s="154" t="s">
        <v>302</v>
      </c>
      <c r="J220" s="154" t="s">
        <v>30</v>
      </c>
      <c r="K220" s="154" t="s">
        <v>31</v>
      </c>
      <c r="L220" s="154" t="s">
        <v>34</v>
      </c>
      <c r="M220" s="154" t="s">
        <v>36</v>
      </c>
      <c r="N220" s="114"/>
      <c r="O220" s="114"/>
      <c r="P220" s="121"/>
      <c r="Q220" s="114"/>
    </row>
    <row r="221" spans="1:17" s="6" customFormat="1" ht="13.5" customHeight="1">
      <c r="A221" s="153"/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  <c r="N221" s="121"/>
      <c r="O221" s="121"/>
      <c r="P221" s="114"/>
      <c r="Q221" s="114"/>
    </row>
    <row r="222" spans="1:17" ht="13.5" customHeight="1">
      <c r="A222" s="146" t="s">
        <v>13</v>
      </c>
      <c r="B222" s="147">
        <v>9729</v>
      </c>
      <c r="C222" s="147">
        <v>645</v>
      </c>
      <c r="D222" s="147">
        <v>158</v>
      </c>
      <c r="E222" s="147">
        <v>3808</v>
      </c>
      <c r="F222" s="147">
        <v>996</v>
      </c>
      <c r="G222" s="147">
        <v>3112</v>
      </c>
      <c r="H222" s="147">
        <v>127</v>
      </c>
      <c r="I222" s="147">
        <v>304</v>
      </c>
      <c r="J222" s="147">
        <v>237</v>
      </c>
      <c r="K222" s="147">
        <v>80</v>
      </c>
      <c r="L222" s="147">
        <v>249</v>
      </c>
      <c r="M222" s="147">
        <v>13</v>
      </c>
      <c r="N222" s="121"/>
      <c r="O222" s="121"/>
      <c r="P222" s="118"/>
      <c r="Q222" s="114"/>
    </row>
    <row r="223" spans="1:17" ht="13.5" customHeight="1">
      <c r="A223" s="159" t="s">
        <v>15</v>
      </c>
      <c r="B223" s="157">
        <v>7721</v>
      </c>
      <c r="C223" s="160">
        <v>0</v>
      </c>
      <c r="D223" s="158">
        <v>28</v>
      </c>
      <c r="E223" s="158">
        <v>3690</v>
      </c>
      <c r="F223" s="158">
        <v>566</v>
      </c>
      <c r="G223" s="158">
        <v>3036</v>
      </c>
      <c r="H223" s="158">
        <v>0</v>
      </c>
      <c r="I223" s="158">
        <v>151</v>
      </c>
      <c r="J223" s="158">
        <v>237</v>
      </c>
      <c r="K223" s="158">
        <v>0</v>
      </c>
      <c r="L223" s="158">
        <v>0</v>
      </c>
      <c r="M223" s="158">
        <v>13</v>
      </c>
      <c r="N223" s="114"/>
      <c r="O223" s="114"/>
      <c r="P223" s="114"/>
      <c r="Q223" s="114"/>
    </row>
    <row r="224" spans="1:17" ht="13.5" customHeight="1">
      <c r="A224" s="156" t="s">
        <v>72</v>
      </c>
      <c r="B224" s="157">
        <v>284</v>
      </c>
      <c r="C224" s="158">
        <v>0</v>
      </c>
      <c r="D224" s="160">
        <v>0</v>
      </c>
      <c r="E224" s="158">
        <v>122</v>
      </c>
      <c r="F224" s="158">
        <v>53</v>
      </c>
      <c r="G224" s="158">
        <v>109</v>
      </c>
      <c r="H224" s="158">
        <v>0</v>
      </c>
      <c r="I224" s="158">
        <v>0</v>
      </c>
      <c r="J224" s="158">
        <v>0</v>
      </c>
      <c r="K224" s="158">
        <v>0</v>
      </c>
      <c r="L224" s="158">
        <v>0</v>
      </c>
      <c r="M224" s="158">
        <v>0</v>
      </c>
      <c r="N224" s="114"/>
      <c r="O224" s="114"/>
      <c r="P224" s="114"/>
      <c r="Q224" s="114"/>
    </row>
    <row r="225" spans="1:17" ht="13.5" customHeight="1">
      <c r="A225" s="159" t="s">
        <v>73</v>
      </c>
      <c r="B225" s="157">
        <v>7437</v>
      </c>
      <c r="C225" s="160">
        <v>0</v>
      </c>
      <c r="D225" s="158">
        <v>28</v>
      </c>
      <c r="E225" s="158">
        <v>3568</v>
      </c>
      <c r="F225" s="158">
        <v>513</v>
      </c>
      <c r="G225" s="158">
        <v>2927</v>
      </c>
      <c r="H225" s="158">
        <v>0</v>
      </c>
      <c r="I225" s="158">
        <v>151</v>
      </c>
      <c r="J225" s="158">
        <v>237</v>
      </c>
      <c r="K225" s="158">
        <v>0</v>
      </c>
      <c r="L225" s="158">
        <v>0</v>
      </c>
      <c r="M225" s="158">
        <v>13</v>
      </c>
      <c r="N225" s="121"/>
      <c r="O225" s="177"/>
      <c r="P225" s="114"/>
      <c r="Q225" s="114"/>
    </row>
    <row r="226" spans="1:17" ht="13.5" customHeight="1">
      <c r="A226" s="178" t="s">
        <v>27</v>
      </c>
      <c r="B226" s="166">
        <v>0</v>
      </c>
      <c r="C226" s="167">
        <v>0</v>
      </c>
      <c r="D226" s="161">
        <v>0</v>
      </c>
      <c r="E226" s="161">
        <v>0</v>
      </c>
      <c r="F226" s="161">
        <v>0</v>
      </c>
      <c r="G226" s="161">
        <v>0</v>
      </c>
      <c r="H226" s="161">
        <v>0</v>
      </c>
      <c r="I226" s="161">
        <v>0</v>
      </c>
      <c r="J226" s="161">
        <v>0</v>
      </c>
      <c r="K226" s="161">
        <v>0</v>
      </c>
      <c r="L226" s="161">
        <v>0</v>
      </c>
      <c r="M226" s="161">
        <v>0</v>
      </c>
      <c r="N226" s="177"/>
      <c r="O226" s="177"/>
      <c r="P226" s="114"/>
      <c r="Q226" s="114"/>
    </row>
    <row r="227" spans="1:17" ht="13.5" customHeight="1">
      <c r="A227" s="178" t="s">
        <v>28</v>
      </c>
      <c r="B227" s="166">
        <v>407</v>
      </c>
      <c r="C227" s="167">
        <v>0</v>
      </c>
      <c r="D227" s="161">
        <v>0</v>
      </c>
      <c r="E227" s="161">
        <v>170</v>
      </c>
      <c r="F227" s="161">
        <v>0</v>
      </c>
      <c r="G227" s="161">
        <v>183</v>
      </c>
      <c r="H227" s="161">
        <v>0</v>
      </c>
      <c r="I227" s="161">
        <v>54</v>
      </c>
      <c r="J227" s="161">
        <v>0</v>
      </c>
      <c r="K227" s="161">
        <v>0</v>
      </c>
      <c r="L227" s="161">
        <v>0</v>
      </c>
      <c r="M227" s="161">
        <v>0</v>
      </c>
      <c r="N227" s="177"/>
      <c r="O227" s="114"/>
      <c r="P227" s="114"/>
      <c r="Q227" s="114"/>
    </row>
    <row r="228" spans="1:17" ht="13.5" customHeight="1">
      <c r="A228" s="159" t="s">
        <v>16</v>
      </c>
      <c r="B228" s="157">
        <v>888</v>
      </c>
      <c r="C228" s="160">
        <v>490</v>
      </c>
      <c r="D228" s="160">
        <v>126</v>
      </c>
      <c r="E228" s="160">
        <v>0</v>
      </c>
      <c r="F228" s="160">
        <v>219</v>
      </c>
      <c r="G228" s="160">
        <v>0</v>
      </c>
      <c r="H228" s="160">
        <v>0</v>
      </c>
      <c r="I228" s="160">
        <v>53</v>
      </c>
      <c r="J228" s="160">
        <v>0</v>
      </c>
      <c r="K228" s="160">
        <v>0</v>
      </c>
      <c r="L228" s="160">
        <v>0</v>
      </c>
      <c r="M228" s="160">
        <v>0</v>
      </c>
      <c r="N228" s="114"/>
      <c r="O228" s="114"/>
      <c r="P228" s="114"/>
      <c r="Q228" s="114"/>
    </row>
    <row r="229" spans="1:17" ht="13.5" customHeight="1">
      <c r="A229" s="159" t="s">
        <v>73</v>
      </c>
      <c r="B229" s="157">
        <v>888</v>
      </c>
      <c r="C229" s="160">
        <v>490</v>
      </c>
      <c r="D229" s="158">
        <v>126</v>
      </c>
      <c r="E229" s="158">
        <v>0</v>
      </c>
      <c r="F229" s="158">
        <v>219</v>
      </c>
      <c r="G229" s="158">
        <v>0</v>
      </c>
      <c r="H229" s="158">
        <v>0</v>
      </c>
      <c r="I229" s="158">
        <v>53</v>
      </c>
      <c r="J229" s="158">
        <v>0</v>
      </c>
      <c r="K229" s="158">
        <v>0</v>
      </c>
      <c r="L229" s="158">
        <v>0</v>
      </c>
      <c r="M229" s="158">
        <v>0</v>
      </c>
      <c r="N229" s="114"/>
      <c r="O229" s="177"/>
      <c r="P229" s="114"/>
      <c r="Q229" s="114"/>
    </row>
    <row r="230" spans="1:17" ht="13.5" customHeight="1">
      <c r="A230" s="178" t="s">
        <v>27</v>
      </c>
      <c r="B230" s="166">
        <v>133</v>
      </c>
      <c r="C230" s="167">
        <v>5</v>
      </c>
      <c r="D230" s="168">
        <v>0</v>
      </c>
      <c r="E230" s="161">
        <v>0</v>
      </c>
      <c r="F230" s="161">
        <v>85</v>
      </c>
      <c r="G230" s="161">
        <v>0</v>
      </c>
      <c r="H230" s="161">
        <v>0</v>
      </c>
      <c r="I230" s="161">
        <v>43</v>
      </c>
      <c r="J230" s="161">
        <v>0</v>
      </c>
      <c r="K230" s="161">
        <v>0</v>
      </c>
      <c r="L230" s="161">
        <v>0</v>
      </c>
      <c r="M230" s="161">
        <v>0</v>
      </c>
      <c r="N230" s="177"/>
      <c r="O230" s="177"/>
      <c r="P230" s="114"/>
      <c r="Q230" s="114"/>
    </row>
    <row r="231" spans="1:17" ht="13.5" customHeight="1">
      <c r="A231" s="178" t="s">
        <v>28</v>
      </c>
      <c r="B231" s="166">
        <v>204</v>
      </c>
      <c r="C231" s="167">
        <v>142</v>
      </c>
      <c r="D231" s="161">
        <v>0</v>
      </c>
      <c r="E231" s="161">
        <v>0</v>
      </c>
      <c r="F231" s="161">
        <v>62</v>
      </c>
      <c r="G231" s="161">
        <v>0</v>
      </c>
      <c r="H231" s="161">
        <v>0</v>
      </c>
      <c r="I231" s="161">
        <v>0</v>
      </c>
      <c r="J231" s="161">
        <v>0</v>
      </c>
      <c r="K231" s="161">
        <v>0</v>
      </c>
      <c r="L231" s="161">
        <v>0</v>
      </c>
      <c r="M231" s="161">
        <v>0</v>
      </c>
      <c r="N231" s="177"/>
      <c r="O231" s="114"/>
      <c r="P231" s="114"/>
      <c r="Q231" s="121"/>
    </row>
    <row r="232" spans="1:17" ht="13.5" customHeight="1">
      <c r="A232" s="159" t="s">
        <v>23</v>
      </c>
      <c r="B232" s="157">
        <v>233</v>
      </c>
      <c r="C232" s="160">
        <v>29</v>
      </c>
      <c r="D232" s="158">
        <v>0</v>
      </c>
      <c r="E232" s="158">
        <v>42</v>
      </c>
      <c r="F232" s="158">
        <v>35</v>
      </c>
      <c r="G232" s="158">
        <v>0</v>
      </c>
      <c r="H232" s="158">
        <v>127</v>
      </c>
      <c r="I232" s="158">
        <v>0</v>
      </c>
      <c r="J232" s="158">
        <v>0</v>
      </c>
      <c r="K232" s="158">
        <v>0</v>
      </c>
      <c r="L232" s="158">
        <v>0</v>
      </c>
      <c r="M232" s="158">
        <v>0</v>
      </c>
      <c r="N232" s="114"/>
      <c r="O232" s="114"/>
      <c r="P232" s="114"/>
    </row>
    <row r="233" spans="1:17" ht="13.5" customHeight="1">
      <c r="A233" s="159" t="s">
        <v>69</v>
      </c>
      <c r="B233" s="157">
        <v>2</v>
      </c>
      <c r="C233" s="160">
        <v>0</v>
      </c>
      <c r="D233" s="162">
        <v>0</v>
      </c>
      <c r="E233" s="158">
        <v>2</v>
      </c>
      <c r="F233" s="158">
        <v>0</v>
      </c>
      <c r="G233" s="158">
        <v>0</v>
      </c>
      <c r="H233" s="158">
        <v>0</v>
      </c>
      <c r="I233" s="158">
        <v>0</v>
      </c>
      <c r="J233" s="158">
        <v>0</v>
      </c>
      <c r="K233" s="158">
        <v>0</v>
      </c>
      <c r="L233" s="158">
        <v>0</v>
      </c>
      <c r="M233" s="158">
        <v>0</v>
      </c>
      <c r="N233" s="114"/>
      <c r="O233" s="114"/>
      <c r="P233" s="114"/>
      <c r="Q233" s="118"/>
    </row>
    <row r="234" spans="1:17" ht="13.5" customHeight="1">
      <c r="A234" s="159" t="s">
        <v>10</v>
      </c>
      <c r="B234" s="157">
        <v>59</v>
      </c>
      <c r="C234" s="158">
        <v>0</v>
      </c>
      <c r="D234" s="162">
        <v>3</v>
      </c>
      <c r="E234" s="158">
        <v>56</v>
      </c>
      <c r="F234" s="158">
        <v>0</v>
      </c>
      <c r="G234" s="158">
        <v>0</v>
      </c>
      <c r="H234" s="158">
        <v>0</v>
      </c>
      <c r="I234" s="158">
        <v>0</v>
      </c>
      <c r="J234" s="158">
        <v>0</v>
      </c>
      <c r="K234" s="158">
        <v>0</v>
      </c>
      <c r="L234" s="158">
        <v>0</v>
      </c>
      <c r="M234" s="158">
        <v>0</v>
      </c>
      <c r="N234" s="114"/>
      <c r="O234" s="114"/>
      <c r="P234" s="114"/>
    </row>
    <row r="235" spans="1:17" ht="13.5" customHeight="1">
      <c r="A235" s="120" t="s">
        <v>70</v>
      </c>
      <c r="B235" s="157">
        <v>224</v>
      </c>
      <c r="C235" s="158">
        <v>19</v>
      </c>
      <c r="D235" s="162">
        <v>0</v>
      </c>
      <c r="E235" s="158">
        <v>0</v>
      </c>
      <c r="F235" s="158">
        <v>136</v>
      </c>
      <c r="G235" s="158">
        <v>69</v>
      </c>
      <c r="H235" s="158">
        <v>0</v>
      </c>
      <c r="I235" s="158">
        <v>0</v>
      </c>
      <c r="J235" s="158">
        <v>0</v>
      </c>
      <c r="K235" s="158">
        <v>0</v>
      </c>
      <c r="L235" s="158">
        <v>0</v>
      </c>
      <c r="M235" s="158">
        <v>0</v>
      </c>
      <c r="N235" s="114"/>
      <c r="O235" s="114"/>
      <c r="P235" s="114"/>
    </row>
    <row r="236" spans="1:17" ht="13.5" customHeight="1">
      <c r="A236" s="120" t="s">
        <v>71</v>
      </c>
      <c r="B236" s="157">
        <v>22</v>
      </c>
      <c r="C236" s="158">
        <v>0</v>
      </c>
      <c r="D236" s="162">
        <v>0</v>
      </c>
      <c r="E236" s="158">
        <v>0</v>
      </c>
      <c r="F236" s="158">
        <v>22</v>
      </c>
      <c r="G236" s="158">
        <v>0</v>
      </c>
      <c r="H236" s="158">
        <v>0</v>
      </c>
      <c r="I236" s="158">
        <v>0</v>
      </c>
      <c r="J236" s="158">
        <v>0</v>
      </c>
      <c r="K236" s="158">
        <v>0</v>
      </c>
      <c r="L236" s="158">
        <v>0</v>
      </c>
      <c r="M236" s="158">
        <v>0</v>
      </c>
      <c r="N236" s="114"/>
      <c r="O236" s="114"/>
      <c r="P236" s="114"/>
      <c r="Q236" s="114"/>
    </row>
    <row r="237" spans="1:17" ht="13.5" customHeight="1">
      <c r="A237" s="120" t="s">
        <v>25</v>
      </c>
      <c r="B237" s="157">
        <v>0</v>
      </c>
      <c r="C237" s="158">
        <v>0</v>
      </c>
      <c r="D237" s="162">
        <v>0</v>
      </c>
      <c r="E237" s="158">
        <v>0</v>
      </c>
      <c r="F237" s="158">
        <v>0</v>
      </c>
      <c r="G237" s="158">
        <v>0</v>
      </c>
      <c r="H237" s="158">
        <v>0</v>
      </c>
      <c r="I237" s="158">
        <v>0</v>
      </c>
      <c r="J237" s="158">
        <v>0</v>
      </c>
      <c r="K237" s="158">
        <v>0</v>
      </c>
      <c r="L237" s="158">
        <v>0</v>
      </c>
      <c r="M237" s="158">
        <v>0</v>
      </c>
      <c r="N237" s="114"/>
      <c r="O237" s="114"/>
      <c r="P237" s="114"/>
    </row>
    <row r="238" spans="1:17" ht="13.5" customHeight="1">
      <c r="A238" s="120" t="s">
        <v>24</v>
      </c>
      <c r="B238" s="157">
        <v>28</v>
      </c>
      <c r="C238" s="158">
        <v>0</v>
      </c>
      <c r="D238" s="162">
        <v>1</v>
      </c>
      <c r="E238" s="158">
        <v>18</v>
      </c>
      <c r="F238" s="158">
        <v>2</v>
      </c>
      <c r="G238" s="158">
        <v>7</v>
      </c>
      <c r="H238" s="158">
        <v>0</v>
      </c>
      <c r="I238" s="158">
        <v>0</v>
      </c>
      <c r="J238" s="158">
        <v>0</v>
      </c>
      <c r="K238" s="158">
        <v>0</v>
      </c>
      <c r="L238" s="158">
        <v>0</v>
      </c>
      <c r="M238" s="158">
        <v>0</v>
      </c>
      <c r="N238" s="114"/>
      <c r="O238" s="114"/>
      <c r="P238" s="114"/>
    </row>
    <row r="239" spans="1:17" ht="13.5" customHeight="1">
      <c r="A239" s="120" t="s">
        <v>29</v>
      </c>
      <c r="B239" s="157">
        <v>552</v>
      </c>
      <c r="C239" s="158">
        <v>107</v>
      </c>
      <c r="D239" s="162">
        <v>0</v>
      </c>
      <c r="E239" s="158">
        <v>0</v>
      </c>
      <c r="F239" s="158">
        <v>16</v>
      </c>
      <c r="G239" s="158">
        <v>0</v>
      </c>
      <c r="H239" s="158">
        <v>0</v>
      </c>
      <c r="I239" s="158">
        <v>100</v>
      </c>
      <c r="J239" s="158">
        <v>0</v>
      </c>
      <c r="K239" s="158">
        <v>80</v>
      </c>
      <c r="L239" s="158">
        <v>249</v>
      </c>
      <c r="M239" s="158">
        <v>0</v>
      </c>
      <c r="N239" s="121"/>
      <c r="O239" s="121"/>
      <c r="P239" s="114"/>
    </row>
    <row r="240" spans="1:17" ht="13.5" customHeight="1">
      <c r="A240" s="114"/>
      <c r="B240" s="137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14"/>
      <c r="O240" s="114"/>
      <c r="P240" s="114"/>
    </row>
    <row r="241" spans="1:17" ht="13.5" customHeight="1">
      <c r="A241" s="137" t="s">
        <v>305</v>
      </c>
      <c r="B241" s="137"/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14"/>
      <c r="O241" s="114"/>
      <c r="P241" s="114"/>
    </row>
    <row r="242" spans="1:17" ht="13.5" customHeight="1">
      <c r="A242" s="121"/>
      <c r="B242" s="121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14"/>
    </row>
    <row r="243" spans="1:17" ht="13.5" customHeight="1">
      <c r="A243" s="121"/>
      <c r="B243" s="121"/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14"/>
    </row>
    <row r="244" spans="1:17" ht="13.5" customHeight="1">
      <c r="A244" s="131" t="s">
        <v>362</v>
      </c>
      <c r="B244" s="131"/>
      <c r="C244" s="130"/>
      <c r="D244" s="130"/>
      <c r="E244" s="130"/>
      <c r="F244" s="152"/>
      <c r="G244" s="129"/>
      <c r="H244" s="129"/>
      <c r="I244" s="129"/>
      <c r="J244" s="129"/>
      <c r="K244" s="129"/>
      <c r="L244" s="129"/>
      <c r="M244" s="129"/>
      <c r="N244" s="129"/>
      <c r="O244" s="129"/>
      <c r="P244" s="114"/>
    </row>
    <row r="245" spans="1:17" ht="13.5" customHeight="1">
      <c r="A245" s="120" t="s">
        <v>17</v>
      </c>
      <c r="B245" s="133"/>
      <c r="C245" s="136"/>
      <c r="D245" s="136"/>
      <c r="E245" s="120"/>
      <c r="F245" s="136"/>
      <c r="G245" s="136"/>
      <c r="H245" s="136"/>
      <c r="I245" s="136"/>
      <c r="J245" s="114"/>
      <c r="K245" s="114"/>
      <c r="L245" s="114"/>
      <c r="M245" s="114"/>
      <c r="N245" s="114"/>
      <c r="O245" s="114"/>
      <c r="P245" s="114"/>
    </row>
    <row r="246" spans="1:17" ht="13.5" customHeight="1">
      <c r="A246" s="120"/>
      <c r="B246" s="120"/>
      <c r="C246" s="135"/>
      <c r="D246" s="120"/>
      <c r="E246" s="120"/>
      <c r="F246" s="120"/>
      <c r="G246" s="136"/>
      <c r="H246" s="136"/>
      <c r="I246" s="136"/>
      <c r="J246" s="136"/>
      <c r="K246" s="136"/>
      <c r="L246" s="136"/>
      <c r="M246" s="136"/>
      <c r="N246" s="120"/>
      <c r="O246" s="136"/>
      <c r="P246" s="121"/>
    </row>
    <row r="247" spans="1:17" ht="13.5" customHeight="1">
      <c r="A247" s="149"/>
      <c r="B247" s="148" t="s">
        <v>13</v>
      </c>
      <c r="C247" s="148" t="s">
        <v>18</v>
      </c>
      <c r="D247" s="148" t="s">
        <v>19</v>
      </c>
      <c r="E247" s="148" t="s">
        <v>20</v>
      </c>
      <c r="F247" s="148" t="s">
        <v>21</v>
      </c>
      <c r="G247" s="148" t="s">
        <v>22</v>
      </c>
      <c r="H247" s="148" t="s">
        <v>26</v>
      </c>
      <c r="I247" s="148" t="s">
        <v>302</v>
      </c>
      <c r="J247" s="148" t="s">
        <v>41</v>
      </c>
      <c r="K247" s="148" t="s">
        <v>46</v>
      </c>
      <c r="L247" s="148" t="s">
        <v>48</v>
      </c>
      <c r="M247" s="148" t="s">
        <v>49</v>
      </c>
      <c r="N247" s="148" t="s">
        <v>50</v>
      </c>
      <c r="O247" s="148" t="s">
        <v>54</v>
      </c>
    </row>
    <row r="248" spans="1:17" s="19" customFormat="1" ht="13.5" customHeight="1">
      <c r="A248" s="149"/>
      <c r="B248" s="149"/>
      <c r="C248" s="149"/>
      <c r="D248" s="149"/>
      <c r="E248" s="149"/>
      <c r="F248" s="149"/>
      <c r="G248" s="149"/>
      <c r="H248" s="149"/>
      <c r="I248" s="149"/>
      <c r="J248" s="148" t="s">
        <v>40</v>
      </c>
      <c r="K248" s="149"/>
      <c r="L248" s="149"/>
      <c r="M248" s="149"/>
      <c r="N248" s="149"/>
      <c r="O248" s="149"/>
      <c r="P248" s="118"/>
    </row>
    <row r="249" spans="1:17" s="11" customFormat="1" ht="13.5" customHeight="1">
      <c r="A249" s="146" t="s">
        <v>13</v>
      </c>
      <c r="B249" s="147">
        <v>9933</v>
      </c>
      <c r="C249" s="147">
        <v>622</v>
      </c>
      <c r="D249" s="147">
        <v>168</v>
      </c>
      <c r="E249" s="147">
        <v>3853</v>
      </c>
      <c r="F249" s="147">
        <v>1002</v>
      </c>
      <c r="G249" s="147">
        <v>3142</v>
      </c>
      <c r="H249" s="147">
        <v>140</v>
      </c>
      <c r="I249" s="147">
        <v>246</v>
      </c>
      <c r="J249" s="147">
        <v>80</v>
      </c>
      <c r="K249" s="147">
        <v>248</v>
      </c>
      <c r="L249" s="147">
        <v>63</v>
      </c>
      <c r="M249" s="147">
        <v>66</v>
      </c>
      <c r="N249" s="147">
        <v>113</v>
      </c>
      <c r="O249" s="147">
        <v>190</v>
      </c>
      <c r="P249" s="12"/>
    </row>
    <row r="250" spans="1:17" s="11" customFormat="1" ht="13.5" customHeight="1">
      <c r="A250" s="159" t="s">
        <v>15</v>
      </c>
      <c r="B250" s="157">
        <v>7556</v>
      </c>
      <c r="C250" s="158">
        <v>1</v>
      </c>
      <c r="D250" s="158">
        <v>33</v>
      </c>
      <c r="E250" s="158">
        <v>3646</v>
      </c>
      <c r="F250" s="158">
        <v>545</v>
      </c>
      <c r="G250" s="158">
        <v>2988</v>
      </c>
      <c r="H250" s="158">
        <v>0</v>
      </c>
      <c r="I250" s="158">
        <v>101</v>
      </c>
      <c r="J250" s="158">
        <v>0</v>
      </c>
      <c r="K250" s="158">
        <v>0</v>
      </c>
      <c r="L250" s="158">
        <v>63</v>
      </c>
      <c r="M250" s="158">
        <v>66</v>
      </c>
      <c r="N250" s="158">
        <v>113</v>
      </c>
      <c r="O250" s="158">
        <v>0</v>
      </c>
      <c r="P250" s="12"/>
    </row>
    <row r="251" spans="1:17" s="11" customFormat="1" ht="13.5" customHeight="1">
      <c r="A251" s="156" t="s">
        <v>72</v>
      </c>
      <c r="B251" s="157">
        <v>265</v>
      </c>
      <c r="C251" s="158">
        <v>0</v>
      </c>
      <c r="D251" s="160">
        <v>0</v>
      </c>
      <c r="E251" s="158">
        <v>99</v>
      </c>
      <c r="F251" s="158">
        <v>57</v>
      </c>
      <c r="G251" s="158">
        <v>109</v>
      </c>
      <c r="H251" s="158">
        <v>0</v>
      </c>
      <c r="I251" s="158">
        <v>0</v>
      </c>
      <c r="J251" s="158">
        <v>0</v>
      </c>
      <c r="K251" s="158">
        <v>0</v>
      </c>
      <c r="L251" s="158">
        <v>0</v>
      </c>
      <c r="M251" s="158">
        <v>0</v>
      </c>
      <c r="N251" s="158">
        <v>0</v>
      </c>
      <c r="O251" s="158">
        <v>0</v>
      </c>
      <c r="P251" s="114"/>
    </row>
    <row r="252" spans="1:17" s="11" customFormat="1" ht="13.5" customHeight="1">
      <c r="A252" s="159" t="s">
        <v>73</v>
      </c>
      <c r="B252" s="157">
        <v>6816</v>
      </c>
      <c r="C252" s="160">
        <v>1</v>
      </c>
      <c r="D252" s="158">
        <v>33</v>
      </c>
      <c r="E252" s="158">
        <v>3355</v>
      </c>
      <c r="F252" s="158">
        <v>479</v>
      </c>
      <c r="G252" s="158">
        <v>2663</v>
      </c>
      <c r="H252" s="158">
        <v>0</v>
      </c>
      <c r="I252" s="158">
        <v>43</v>
      </c>
      <c r="J252" s="158">
        <v>0</v>
      </c>
      <c r="K252" s="158">
        <v>0</v>
      </c>
      <c r="L252" s="158">
        <v>63</v>
      </c>
      <c r="M252" s="158">
        <v>66</v>
      </c>
      <c r="N252" s="158">
        <v>113</v>
      </c>
      <c r="O252" s="158">
        <v>0</v>
      </c>
      <c r="P252" s="12"/>
    </row>
    <row r="253" spans="1:17" s="11" customFormat="1" ht="13.5" customHeight="1">
      <c r="A253" s="159" t="s">
        <v>52</v>
      </c>
      <c r="B253" s="157">
        <v>0</v>
      </c>
      <c r="C253" s="160">
        <v>0</v>
      </c>
      <c r="D253" s="158">
        <v>0</v>
      </c>
      <c r="E253" s="158">
        <v>0</v>
      </c>
      <c r="F253" s="158">
        <v>0</v>
      </c>
      <c r="G253" s="158">
        <v>0</v>
      </c>
      <c r="H253" s="158">
        <v>0</v>
      </c>
      <c r="I253" s="158">
        <v>0</v>
      </c>
      <c r="J253" s="158">
        <v>0</v>
      </c>
      <c r="K253" s="158">
        <v>0</v>
      </c>
      <c r="L253" s="158">
        <v>0</v>
      </c>
      <c r="M253" s="158">
        <v>0</v>
      </c>
      <c r="N253" s="158">
        <v>0</v>
      </c>
      <c r="O253" s="158">
        <v>0</v>
      </c>
      <c r="P253" s="12"/>
      <c r="Q253" s="114"/>
    </row>
    <row r="254" spans="1:17" s="11" customFormat="1" ht="13.5" customHeight="1">
      <c r="A254" s="159" t="s">
        <v>53</v>
      </c>
      <c r="B254" s="157">
        <v>475</v>
      </c>
      <c r="C254" s="160">
        <v>0</v>
      </c>
      <c r="D254" s="158">
        <v>0</v>
      </c>
      <c r="E254" s="158">
        <v>192</v>
      </c>
      <c r="F254" s="158">
        <v>9</v>
      </c>
      <c r="G254" s="158">
        <v>216</v>
      </c>
      <c r="H254" s="158">
        <v>0</v>
      </c>
      <c r="I254" s="158">
        <v>58</v>
      </c>
      <c r="J254" s="158">
        <v>0</v>
      </c>
      <c r="K254" s="158">
        <v>0</v>
      </c>
      <c r="L254" s="158">
        <v>0</v>
      </c>
      <c r="M254" s="158">
        <v>0</v>
      </c>
      <c r="N254" s="158">
        <v>0</v>
      </c>
      <c r="O254" s="158">
        <v>0</v>
      </c>
      <c r="P254" s="12"/>
      <c r="Q254" s="114"/>
    </row>
    <row r="255" spans="1:17" s="11" customFormat="1" ht="13.5" customHeight="1">
      <c r="A255" s="159" t="s">
        <v>16</v>
      </c>
      <c r="B255" s="157">
        <v>884</v>
      </c>
      <c r="C255" s="160">
        <v>468</v>
      </c>
      <c r="D255" s="160">
        <v>132</v>
      </c>
      <c r="E255" s="160">
        <v>0</v>
      </c>
      <c r="F255" s="160">
        <v>235</v>
      </c>
      <c r="G255" s="160">
        <v>0</v>
      </c>
      <c r="H255" s="160">
        <v>0</v>
      </c>
      <c r="I255" s="160">
        <v>49</v>
      </c>
      <c r="J255" s="160">
        <v>0</v>
      </c>
      <c r="K255" s="160">
        <v>0</v>
      </c>
      <c r="L255" s="160">
        <v>0</v>
      </c>
      <c r="M255" s="160">
        <v>0</v>
      </c>
      <c r="N255" s="160">
        <v>0</v>
      </c>
      <c r="O255" s="160">
        <v>0</v>
      </c>
      <c r="P255" s="12"/>
      <c r="Q255" s="114"/>
    </row>
    <row r="256" spans="1:17" s="332" customFormat="1" ht="13.5" customHeight="1">
      <c r="A256" s="159" t="s">
        <v>73</v>
      </c>
      <c r="B256" s="157">
        <v>415</v>
      </c>
      <c r="C256" s="160">
        <v>298</v>
      </c>
      <c r="D256" s="158">
        <v>80</v>
      </c>
      <c r="E256" s="158">
        <v>0</v>
      </c>
      <c r="F256" s="158">
        <v>36</v>
      </c>
      <c r="G256" s="158">
        <v>0</v>
      </c>
      <c r="H256" s="158">
        <v>0</v>
      </c>
      <c r="I256" s="158">
        <v>1</v>
      </c>
      <c r="J256" s="158">
        <v>0</v>
      </c>
      <c r="K256" s="158">
        <v>0</v>
      </c>
      <c r="L256" s="158">
        <v>0</v>
      </c>
      <c r="M256" s="158">
        <v>0</v>
      </c>
      <c r="N256" s="158">
        <v>0</v>
      </c>
      <c r="O256" s="158">
        <v>0</v>
      </c>
      <c r="P256" s="12"/>
    </row>
    <row r="257" spans="1:17" s="11" customFormat="1" ht="13.5" customHeight="1">
      <c r="A257" s="159" t="s">
        <v>52</v>
      </c>
      <c r="B257" s="157">
        <v>159</v>
      </c>
      <c r="C257" s="160">
        <v>22</v>
      </c>
      <c r="D257" s="160">
        <v>0</v>
      </c>
      <c r="E257" s="158">
        <v>0</v>
      </c>
      <c r="F257" s="158">
        <v>89</v>
      </c>
      <c r="G257" s="158">
        <v>0</v>
      </c>
      <c r="H257" s="158">
        <v>0</v>
      </c>
      <c r="I257" s="158">
        <v>48</v>
      </c>
      <c r="J257" s="158">
        <v>0</v>
      </c>
      <c r="K257" s="158">
        <v>0</v>
      </c>
      <c r="L257" s="158">
        <v>0</v>
      </c>
      <c r="M257" s="158">
        <v>0</v>
      </c>
      <c r="N257" s="158">
        <v>0</v>
      </c>
      <c r="O257" s="158">
        <v>0</v>
      </c>
      <c r="P257" s="12"/>
      <c r="Q257" s="114"/>
    </row>
    <row r="258" spans="1:17" s="11" customFormat="1" ht="13.5" customHeight="1">
      <c r="A258" s="159" t="s">
        <v>53</v>
      </c>
      <c r="B258" s="157">
        <v>310</v>
      </c>
      <c r="C258" s="160">
        <v>148</v>
      </c>
      <c r="D258" s="158">
        <v>52</v>
      </c>
      <c r="E258" s="158">
        <v>0</v>
      </c>
      <c r="F258" s="158">
        <v>110</v>
      </c>
      <c r="G258" s="158">
        <v>0</v>
      </c>
      <c r="H258" s="158">
        <v>0</v>
      </c>
      <c r="I258" s="158">
        <v>0</v>
      </c>
      <c r="J258" s="158">
        <v>0</v>
      </c>
      <c r="K258" s="158">
        <v>0</v>
      </c>
      <c r="L258" s="158">
        <v>0</v>
      </c>
      <c r="M258" s="158">
        <v>0</v>
      </c>
      <c r="N258" s="158">
        <v>0</v>
      </c>
      <c r="O258" s="158">
        <v>0</v>
      </c>
      <c r="P258" s="12"/>
      <c r="Q258" s="121"/>
    </row>
    <row r="259" spans="1:17" s="11" customFormat="1" ht="13.5" customHeight="1">
      <c r="A259" s="159" t="s">
        <v>23</v>
      </c>
      <c r="B259" s="157">
        <v>217</v>
      </c>
      <c r="C259" s="160">
        <v>29</v>
      </c>
      <c r="D259" s="158">
        <v>1</v>
      </c>
      <c r="E259" s="158">
        <v>39</v>
      </c>
      <c r="F259" s="158">
        <v>36</v>
      </c>
      <c r="G259" s="158">
        <v>2</v>
      </c>
      <c r="H259" s="158">
        <v>110</v>
      </c>
      <c r="I259" s="158">
        <v>0</v>
      </c>
      <c r="J259" s="158">
        <v>0</v>
      </c>
      <c r="K259" s="158">
        <v>0</v>
      </c>
      <c r="L259" s="158">
        <v>0</v>
      </c>
      <c r="M259" s="158">
        <v>0</v>
      </c>
      <c r="N259" s="158">
        <v>0</v>
      </c>
      <c r="O259" s="158">
        <v>0</v>
      </c>
      <c r="P259" s="12"/>
    </row>
    <row r="260" spans="1:17" s="11" customFormat="1" ht="13.5" customHeight="1">
      <c r="A260" s="159" t="s">
        <v>69</v>
      </c>
      <c r="B260" s="157">
        <v>0</v>
      </c>
      <c r="C260" s="160">
        <v>0</v>
      </c>
      <c r="D260" s="160">
        <v>0</v>
      </c>
      <c r="E260" s="158">
        <v>0</v>
      </c>
      <c r="F260" s="158">
        <v>0</v>
      </c>
      <c r="G260" s="158">
        <v>0</v>
      </c>
      <c r="H260" s="158">
        <v>0</v>
      </c>
      <c r="I260" s="158">
        <v>0</v>
      </c>
      <c r="J260" s="158">
        <v>0</v>
      </c>
      <c r="K260" s="158">
        <v>0</v>
      </c>
      <c r="L260" s="158">
        <v>0</v>
      </c>
      <c r="M260" s="158">
        <v>0</v>
      </c>
      <c r="N260" s="158">
        <v>0</v>
      </c>
      <c r="O260" s="158">
        <v>0</v>
      </c>
      <c r="P260" s="12"/>
      <c r="Q260" s="118"/>
    </row>
    <row r="261" spans="1:17" s="11" customFormat="1" ht="13.5" customHeight="1">
      <c r="A261" s="159" t="s">
        <v>10</v>
      </c>
      <c r="B261" s="157">
        <v>99</v>
      </c>
      <c r="C261" s="158">
        <v>0</v>
      </c>
      <c r="D261" s="160">
        <v>0</v>
      </c>
      <c r="E261" s="158">
        <v>69</v>
      </c>
      <c r="F261" s="158">
        <v>0</v>
      </c>
      <c r="G261" s="158">
        <v>0</v>
      </c>
      <c r="H261" s="158">
        <v>30</v>
      </c>
      <c r="I261" s="158">
        <v>0</v>
      </c>
      <c r="J261" s="158">
        <v>0</v>
      </c>
      <c r="K261" s="158">
        <v>0</v>
      </c>
      <c r="L261" s="158">
        <v>0</v>
      </c>
      <c r="M261" s="158">
        <v>0</v>
      </c>
      <c r="N261" s="158">
        <v>0</v>
      </c>
      <c r="O261" s="158">
        <v>0</v>
      </c>
      <c r="P261" s="12"/>
    </row>
    <row r="262" spans="1:17" s="11" customFormat="1" ht="13.5" customHeight="1">
      <c r="A262" s="120" t="s">
        <v>70</v>
      </c>
      <c r="B262" s="157">
        <v>213</v>
      </c>
      <c r="C262" s="158">
        <v>21</v>
      </c>
      <c r="D262" s="160">
        <v>0</v>
      </c>
      <c r="E262" s="158">
        <v>0</v>
      </c>
      <c r="F262" s="158">
        <v>132</v>
      </c>
      <c r="G262" s="158">
        <v>60</v>
      </c>
      <c r="H262" s="158">
        <v>0</v>
      </c>
      <c r="I262" s="158">
        <v>0</v>
      </c>
      <c r="J262" s="158">
        <v>0</v>
      </c>
      <c r="K262" s="158">
        <v>0</v>
      </c>
      <c r="L262" s="158">
        <v>0</v>
      </c>
      <c r="M262" s="158">
        <v>0</v>
      </c>
      <c r="N262" s="158">
        <v>0</v>
      </c>
      <c r="O262" s="158">
        <v>0</v>
      </c>
      <c r="P262" s="12"/>
    </row>
    <row r="263" spans="1:17" s="11" customFormat="1" ht="13.5" customHeight="1">
      <c r="A263" s="120" t="s">
        <v>71</v>
      </c>
      <c r="B263" s="157">
        <v>12</v>
      </c>
      <c r="C263" s="158">
        <v>0</v>
      </c>
      <c r="D263" s="160">
        <v>0</v>
      </c>
      <c r="E263" s="158">
        <v>0</v>
      </c>
      <c r="F263" s="158">
        <v>12</v>
      </c>
      <c r="G263" s="158">
        <v>0</v>
      </c>
      <c r="H263" s="158">
        <v>0</v>
      </c>
      <c r="I263" s="158">
        <v>0</v>
      </c>
      <c r="J263" s="158">
        <v>0</v>
      </c>
      <c r="K263" s="158">
        <v>0</v>
      </c>
      <c r="L263" s="158">
        <v>0</v>
      </c>
      <c r="M263" s="158">
        <v>0</v>
      </c>
      <c r="N263" s="158">
        <v>0</v>
      </c>
      <c r="O263" s="158">
        <v>0</v>
      </c>
      <c r="P263" s="19"/>
      <c r="Q263" s="114"/>
    </row>
    <row r="264" spans="1:17" s="11" customFormat="1" ht="13.5" customHeight="1">
      <c r="A264" s="120" t="s">
        <v>29</v>
      </c>
      <c r="B264" s="157">
        <v>728</v>
      </c>
      <c r="C264" s="158">
        <v>101</v>
      </c>
      <c r="D264" s="160">
        <v>0</v>
      </c>
      <c r="E264" s="158">
        <v>0</v>
      </c>
      <c r="F264" s="158">
        <v>18</v>
      </c>
      <c r="G264" s="158">
        <v>0</v>
      </c>
      <c r="H264" s="158">
        <v>0</v>
      </c>
      <c r="I264" s="158">
        <v>91</v>
      </c>
      <c r="J264" s="158">
        <v>80</v>
      </c>
      <c r="K264" s="158">
        <v>248</v>
      </c>
      <c r="L264" s="158">
        <v>0</v>
      </c>
      <c r="M264" s="158">
        <v>0</v>
      </c>
      <c r="N264" s="158">
        <v>0</v>
      </c>
      <c r="O264" s="158">
        <v>190</v>
      </c>
      <c r="Q264" s="114"/>
    </row>
    <row r="265" spans="1:17" s="11" customFormat="1" ht="13.5" customHeight="1">
      <c r="A265" s="120" t="s">
        <v>25</v>
      </c>
      <c r="B265" s="157">
        <v>1</v>
      </c>
      <c r="C265" s="158">
        <v>0</v>
      </c>
      <c r="D265" s="160">
        <v>0</v>
      </c>
      <c r="E265" s="158">
        <v>1</v>
      </c>
      <c r="F265" s="158">
        <v>0</v>
      </c>
      <c r="G265" s="158">
        <v>0</v>
      </c>
      <c r="H265" s="158">
        <v>0</v>
      </c>
      <c r="I265" s="158">
        <v>0</v>
      </c>
      <c r="J265" s="158">
        <v>0</v>
      </c>
      <c r="K265" s="158">
        <v>0</v>
      </c>
      <c r="L265" s="158">
        <v>0</v>
      </c>
      <c r="M265" s="158">
        <v>0</v>
      </c>
      <c r="N265" s="158">
        <v>0</v>
      </c>
      <c r="O265" s="158">
        <v>0</v>
      </c>
      <c r="Q265" s="114"/>
    </row>
    <row r="266" spans="1:17" s="11" customFormat="1" ht="13.5" customHeight="1">
      <c r="A266" s="120" t="s">
        <v>24</v>
      </c>
      <c r="B266" s="157">
        <v>223</v>
      </c>
      <c r="C266" s="158">
        <v>2</v>
      </c>
      <c r="D266" s="160">
        <v>2</v>
      </c>
      <c r="E266" s="158">
        <v>98</v>
      </c>
      <c r="F266" s="158">
        <v>24</v>
      </c>
      <c r="G266" s="158">
        <v>92</v>
      </c>
      <c r="H266" s="158">
        <v>0</v>
      </c>
      <c r="I266" s="158">
        <v>5</v>
      </c>
      <c r="J266" s="158">
        <v>0</v>
      </c>
      <c r="K266" s="158">
        <v>0</v>
      </c>
      <c r="L266" s="158">
        <v>0</v>
      </c>
      <c r="M266" s="158">
        <v>0</v>
      </c>
      <c r="N266" s="158">
        <v>0</v>
      </c>
      <c r="O266" s="158">
        <v>0</v>
      </c>
      <c r="Q266" s="114"/>
    </row>
    <row r="267" spans="1:17" s="11" customFormat="1" ht="13.5" customHeight="1">
      <c r="A267" s="114"/>
      <c r="B267" s="137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Q267" s="114"/>
    </row>
    <row r="268" spans="1:17" s="11" customFormat="1" ht="13.5" customHeight="1">
      <c r="A268" s="137" t="s">
        <v>305</v>
      </c>
      <c r="B268" s="120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14"/>
      <c r="Q268" s="114"/>
    </row>
    <row r="269" spans="1:17" s="11" customFormat="1" ht="13.5" customHeight="1">
      <c r="A269" s="114"/>
      <c r="B269" s="114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</row>
    <row r="270" spans="1:17" s="11" customFormat="1" ht="13.5" customHeight="1">
      <c r="A270" s="114"/>
      <c r="B270" s="114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</row>
    <row r="271" spans="1:17" ht="13.5" customHeight="1">
      <c r="A271" s="131" t="s">
        <v>363</v>
      </c>
      <c r="B271" s="130"/>
      <c r="C271" s="130"/>
      <c r="D271" s="152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332"/>
    </row>
    <row r="272" spans="1:17" ht="13.5" customHeight="1">
      <c r="A272" s="120" t="s">
        <v>17</v>
      </c>
      <c r="B272" s="120"/>
      <c r="C272" s="120"/>
      <c r="D272" s="120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14"/>
    </row>
    <row r="273" spans="1:17" ht="13.5" customHeight="1">
      <c r="A273" s="120"/>
      <c r="B273" s="120"/>
      <c r="C273" s="120"/>
      <c r="D273" s="120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21"/>
    </row>
    <row r="274" spans="1:17" ht="13.5" customHeight="1">
      <c r="A274" s="153"/>
      <c r="B274" s="154" t="s">
        <v>13</v>
      </c>
      <c r="C274" s="169" t="s">
        <v>18</v>
      </c>
      <c r="D274" s="169" t="s">
        <v>51</v>
      </c>
      <c r="E274" s="169" t="s">
        <v>20</v>
      </c>
      <c r="F274" s="169" t="s">
        <v>21</v>
      </c>
      <c r="G274" s="169" t="s">
        <v>22</v>
      </c>
      <c r="H274" s="169" t="s">
        <v>85</v>
      </c>
      <c r="I274" s="154" t="s">
        <v>41</v>
      </c>
      <c r="J274" s="169" t="s">
        <v>54</v>
      </c>
      <c r="K274" s="169" t="s">
        <v>302</v>
      </c>
      <c r="L274" s="169" t="s">
        <v>46</v>
      </c>
      <c r="M274" s="169" t="s">
        <v>48</v>
      </c>
      <c r="N274" s="169" t="s">
        <v>49</v>
      </c>
      <c r="O274" s="169" t="s">
        <v>50</v>
      </c>
      <c r="P274" s="11"/>
    </row>
    <row r="275" spans="1:17" s="19" customFormat="1" ht="13.5" customHeight="1">
      <c r="A275" s="153"/>
      <c r="B275" s="154"/>
      <c r="C275" s="154"/>
      <c r="D275" s="154"/>
      <c r="E275" s="154"/>
      <c r="F275" s="154"/>
      <c r="G275" s="154"/>
      <c r="H275" s="154" t="s">
        <v>86</v>
      </c>
      <c r="I275" s="154" t="s">
        <v>40</v>
      </c>
      <c r="J275" s="154"/>
      <c r="K275" s="154"/>
      <c r="L275" s="154"/>
      <c r="M275" s="154"/>
      <c r="N275" s="154"/>
      <c r="O275" s="154"/>
      <c r="P275" s="118"/>
    </row>
    <row r="276" spans="1:17" s="11" customFormat="1" ht="13.5" customHeight="1">
      <c r="A276" s="146" t="s">
        <v>13</v>
      </c>
      <c r="B276" s="147">
        <v>9974</v>
      </c>
      <c r="C276" s="147">
        <v>589</v>
      </c>
      <c r="D276" s="147">
        <v>168</v>
      </c>
      <c r="E276" s="147">
        <v>3700</v>
      </c>
      <c r="F276" s="147">
        <v>1366</v>
      </c>
      <c r="G276" s="147">
        <v>3017</v>
      </c>
      <c r="H276" s="151">
        <v>204</v>
      </c>
      <c r="I276" s="147">
        <v>71</v>
      </c>
      <c r="J276" s="147">
        <v>192</v>
      </c>
      <c r="K276" s="147">
        <v>225</v>
      </c>
      <c r="L276" s="147">
        <v>206</v>
      </c>
      <c r="M276" s="147">
        <v>87</v>
      </c>
      <c r="N276" s="147">
        <v>28</v>
      </c>
      <c r="O276" s="147">
        <v>121</v>
      </c>
    </row>
    <row r="277" spans="1:17" s="11" customFormat="1" ht="13.5" customHeight="1">
      <c r="A277" s="159" t="s">
        <v>83</v>
      </c>
      <c r="B277" s="157">
        <v>6545</v>
      </c>
      <c r="C277" s="160">
        <v>0</v>
      </c>
      <c r="D277" s="160">
        <v>25</v>
      </c>
      <c r="E277" s="160">
        <v>3198</v>
      </c>
      <c r="F277" s="160">
        <v>496</v>
      </c>
      <c r="G277" s="160">
        <v>2529</v>
      </c>
      <c r="H277" s="158">
        <v>59</v>
      </c>
      <c r="I277" s="158">
        <v>0</v>
      </c>
      <c r="J277" s="158">
        <v>0</v>
      </c>
      <c r="K277" s="160">
        <v>38</v>
      </c>
      <c r="L277" s="158">
        <v>0</v>
      </c>
      <c r="M277" s="160">
        <v>71</v>
      </c>
      <c r="N277" s="160">
        <v>16</v>
      </c>
      <c r="O277" s="160">
        <v>113</v>
      </c>
    </row>
    <row r="278" spans="1:17" s="11" customFormat="1" ht="13.5" customHeight="1">
      <c r="A278" s="159" t="s">
        <v>84</v>
      </c>
      <c r="B278" s="157">
        <v>495</v>
      </c>
      <c r="C278" s="160">
        <v>285</v>
      </c>
      <c r="D278" s="160">
        <v>141</v>
      </c>
      <c r="E278" s="160">
        <v>0</v>
      </c>
      <c r="F278" s="160">
        <v>69</v>
      </c>
      <c r="G278" s="160">
        <v>0</v>
      </c>
      <c r="H278" s="158">
        <v>0</v>
      </c>
      <c r="I278" s="158">
        <v>0</v>
      </c>
      <c r="J278" s="158">
        <v>0</v>
      </c>
      <c r="K278" s="160">
        <v>0</v>
      </c>
      <c r="L278" s="158">
        <v>0</v>
      </c>
      <c r="M278" s="160">
        <v>0</v>
      </c>
      <c r="N278" s="160">
        <v>0</v>
      </c>
      <c r="O278" s="160">
        <v>0</v>
      </c>
      <c r="P278" s="114"/>
    </row>
    <row r="279" spans="1:17" s="11" customFormat="1" ht="13.5" customHeight="1">
      <c r="A279" s="159" t="s">
        <v>306</v>
      </c>
      <c r="B279" s="157">
        <v>380</v>
      </c>
      <c r="C279" s="160">
        <v>33</v>
      </c>
      <c r="D279" s="160">
        <v>0</v>
      </c>
      <c r="E279" s="160">
        <v>90</v>
      </c>
      <c r="F279" s="160">
        <v>211</v>
      </c>
      <c r="G279" s="160">
        <v>0</v>
      </c>
      <c r="H279" s="158">
        <v>0</v>
      </c>
      <c r="I279" s="158">
        <v>0</v>
      </c>
      <c r="J279" s="158">
        <v>0</v>
      </c>
      <c r="K279" s="160">
        <v>46</v>
      </c>
      <c r="L279" s="158">
        <v>0</v>
      </c>
      <c r="M279" s="160">
        <v>0</v>
      </c>
      <c r="N279" s="160">
        <v>0</v>
      </c>
      <c r="O279" s="160">
        <v>0</v>
      </c>
      <c r="P279" s="114"/>
    </row>
    <row r="280" spans="1:17" s="11" customFormat="1" ht="13.5" customHeight="1">
      <c r="A280" s="159" t="s">
        <v>307</v>
      </c>
      <c r="B280" s="157">
        <v>494</v>
      </c>
      <c r="C280" s="160">
        <v>0</v>
      </c>
      <c r="D280" s="160">
        <v>0</v>
      </c>
      <c r="E280" s="160">
        <v>219</v>
      </c>
      <c r="F280" s="160">
        <v>1</v>
      </c>
      <c r="G280" s="160">
        <v>215</v>
      </c>
      <c r="H280" s="158">
        <v>0</v>
      </c>
      <c r="I280" s="158">
        <v>0</v>
      </c>
      <c r="J280" s="158">
        <v>0</v>
      </c>
      <c r="K280" s="160">
        <v>59</v>
      </c>
      <c r="L280" s="158">
        <v>0</v>
      </c>
      <c r="M280" s="160">
        <v>0</v>
      </c>
      <c r="N280" s="160">
        <v>0</v>
      </c>
      <c r="O280" s="160">
        <v>0</v>
      </c>
      <c r="P280" s="114"/>
    </row>
    <row r="281" spans="1:17" s="11" customFormat="1" ht="13.5" customHeight="1">
      <c r="A281" s="159" t="s">
        <v>308</v>
      </c>
      <c r="B281" s="157">
        <v>291</v>
      </c>
      <c r="C281" s="160">
        <v>143</v>
      </c>
      <c r="D281" s="160">
        <v>0</v>
      </c>
      <c r="E281" s="160">
        <v>0</v>
      </c>
      <c r="F281" s="160">
        <v>148</v>
      </c>
      <c r="G281" s="160">
        <v>0</v>
      </c>
      <c r="H281" s="158">
        <v>0</v>
      </c>
      <c r="I281" s="158">
        <v>0</v>
      </c>
      <c r="J281" s="158">
        <v>0</v>
      </c>
      <c r="K281" s="160">
        <v>0</v>
      </c>
      <c r="L281" s="158">
        <v>0</v>
      </c>
      <c r="M281" s="160">
        <v>0</v>
      </c>
      <c r="N281" s="160">
        <v>0</v>
      </c>
      <c r="O281" s="160">
        <v>0</v>
      </c>
      <c r="P281" s="114"/>
    </row>
    <row r="282" spans="1:17" s="11" customFormat="1" ht="13.5" customHeight="1">
      <c r="A282" s="159" t="s">
        <v>38</v>
      </c>
      <c r="B282" s="157">
        <v>224</v>
      </c>
      <c r="C282" s="160">
        <v>19</v>
      </c>
      <c r="D282" s="160">
        <v>0</v>
      </c>
      <c r="E282" s="160">
        <v>0</v>
      </c>
      <c r="F282" s="160">
        <v>145</v>
      </c>
      <c r="G282" s="160">
        <v>60</v>
      </c>
      <c r="H282" s="158">
        <v>0</v>
      </c>
      <c r="I282" s="158">
        <v>0</v>
      </c>
      <c r="J282" s="158">
        <v>0</v>
      </c>
      <c r="K282" s="160">
        <v>0</v>
      </c>
      <c r="L282" s="158">
        <v>0</v>
      </c>
      <c r="M282" s="160">
        <v>0</v>
      </c>
      <c r="N282" s="160">
        <v>0</v>
      </c>
      <c r="O282" s="160">
        <v>0</v>
      </c>
      <c r="P282" s="114"/>
    </row>
    <row r="283" spans="1:17" s="11" customFormat="1" ht="13.5" customHeight="1">
      <c r="A283" s="159" t="s">
        <v>72</v>
      </c>
      <c r="B283" s="157">
        <v>213</v>
      </c>
      <c r="C283" s="160">
        <v>0</v>
      </c>
      <c r="D283" s="160">
        <v>0</v>
      </c>
      <c r="E283" s="160">
        <v>77</v>
      </c>
      <c r="F283" s="160">
        <v>27</v>
      </c>
      <c r="G283" s="160">
        <v>88</v>
      </c>
      <c r="H283" s="158">
        <v>21</v>
      </c>
      <c r="I283" s="158">
        <v>0</v>
      </c>
      <c r="J283" s="158">
        <v>0</v>
      </c>
      <c r="K283" s="160">
        <v>0</v>
      </c>
      <c r="L283" s="158">
        <v>0</v>
      </c>
      <c r="M283" s="160">
        <v>0</v>
      </c>
      <c r="N283" s="160">
        <v>0</v>
      </c>
      <c r="O283" s="160">
        <v>0</v>
      </c>
      <c r="P283" s="114"/>
    </row>
    <row r="284" spans="1:17" s="11" customFormat="1" ht="13.5" customHeight="1">
      <c r="A284" s="159" t="s">
        <v>9</v>
      </c>
      <c r="B284" s="157">
        <v>1</v>
      </c>
      <c r="C284" s="160">
        <v>0</v>
      </c>
      <c r="D284" s="160">
        <v>0</v>
      </c>
      <c r="E284" s="160">
        <v>0</v>
      </c>
      <c r="F284" s="160">
        <v>0</v>
      </c>
      <c r="G284" s="160">
        <v>0</v>
      </c>
      <c r="H284" s="158">
        <v>1</v>
      </c>
      <c r="I284" s="158">
        <v>0</v>
      </c>
      <c r="J284" s="158">
        <v>0</v>
      </c>
      <c r="K284" s="160">
        <v>0</v>
      </c>
      <c r="L284" s="158">
        <v>0</v>
      </c>
      <c r="M284" s="160">
        <v>0</v>
      </c>
      <c r="N284" s="160">
        <v>0</v>
      </c>
      <c r="O284" s="160">
        <v>0</v>
      </c>
    </row>
    <row r="285" spans="1:17" s="11" customFormat="1" ht="13.5" customHeight="1">
      <c r="A285" s="159" t="s">
        <v>10</v>
      </c>
      <c r="B285" s="157">
        <v>91</v>
      </c>
      <c r="C285" s="160">
        <v>0</v>
      </c>
      <c r="D285" s="160">
        <v>0</v>
      </c>
      <c r="E285" s="160">
        <v>70</v>
      </c>
      <c r="F285" s="160">
        <v>4</v>
      </c>
      <c r="G285" s="160">
        <v>0</v>
      </c>
      <c r="H285" s="158">
        <v>17</v>
      </c>
      <c r="I285" s="158">
        <v>0</v>
      </c>
      <c r="J285" s="158">
        <v>0</v>
      </c>
      <c r="K285" s="160">
        <v>0</v>
      </c>
      <c r="L285" s="158">
        <v>0</v>
      </c>
      <c r="M285" s="160">
        <v>0</v>
      </c>
      <c r="N285" s="160">
        <v>0</v>
      </c>
      <c r="O285" s="160">
        <v>0</v>
      </c>
      <c r="Q285" s="121"/>
    </row>
    <row r="286" spans="1:17" s="11" customFormat="1" ht="13.5" customHeight="1">
      <c r="A286" s="159" t="s">
        <v>23</v>
      </c>
      <c r="B286" s="157">
        <v>216</v>
      </c>
      <c r="C286" s="160">
        <v>28</v>
      </c>
      <c r="D286" s="160">
        <v>0</v>
      </c>
      <c r="E286" s="160">
        <v>33</v>
      </c>
      <c r="F286" s="160">
        <v>49</v>
      </c>
      <c r="G286" s="160">
        <v>0</v>
      </c>
      <c r="H286" s="158">
        <v>106</v>
      </c>
      <c r="I286" s="158">
        <v>0</v>
      </c>
      <c r="J286" s="158">
        <v>0</v>
      </c>
      <c r="K286" s="160">
        <v>0</v>
      </c>
      <c r="L286" s="158">
        <v>0</v>
      </c>
      <c r="M286" s="160">
        <v>0</v>
      </c>
      <c r="N286" s="160">
        <v>0</v>
      </c>
      <c r="O286" s="160">
        <v>0</v>
      </c>
      <c r="P286" s="12"/>
      <c r="Q286" s="121"/>
    </row>
    <row r="287" spans="1:17" s="11" customFormat="1" ht="13.5" customHeight="1">
      <c r="A287" s="159" t="s">
        <v>11</v>
      </c>
      <c r="B287" s="157">
        <v>181</v>
      </c>
      <c r="C287" s="160">
        <v>0</v>
      </c>
      <c r="D287" s="160">
        <v>0</v>
      </c>
      <c r="E287" s="160">
        <v>0</v>
      </c>
      <c r="F287" s="160">
        <v>181</v>
      </c>
      <c r="G287" s="160">
        <v>0</v>
      </c>
      <c r="H287" s="158">
        <v>0</v>
      </c>
      <c r="I287" s="158">
        <v>0</v>
      </c>
      <c r="J287" s="158">
        <v>0</v>
      </c>
      <c r="K287" s="160">
        <v>0</v>
      </c>
      <c r="L287" s="158">
        <v>0</v>
      </c>
      <c r="M287" s="160">
        <v>0</v>
      </c>
      <c r="N287" s="160">
        <v>0</v>
      </c>
      <c r="O287" s="160">
        <v>0</v>
      </c>
      <c r="P287" s="12"/>
      <c r="Q287" s="130"/>
    </row>
    <row r="288" spans="1:17" s="11" customFormat="1" ht="13.5" customHeight="1">
      <c r="A288" s="159" t="s">
        <v>12</v>
      </c>
      <c r="B288" s="157">
        <v>138</v>
      </c>
      <c r="C288" s="160">
        <v>0</v>
      </c>
      <c r="D288" s="160">
        <v>0</v>
      </c>
      <c r="E288" s="160">
        <v>0</v>
      </c>
      <c r="F288" s="160">
        <v>5</v>
      </c>
      <c r="G288" s="160">
        <v>123</v>
      </c>
      <c r="H288" s="158">
        <v>0</v>
      </c>
      <c r="I288" s="158">
        <v>0</v>
      </c>
      <c r="J288" s="158">
        <v>0</v>
      </c>
      <c r="K288" s="160">
        <v>4</v>
      </c>
      <c r="L288" s="158">
        <v>0</v>
      </c>
      <c r="M288" s="158">
        <v>6</v>
      </c>
      <c r="N288" s="160">
        <v>0</v>
      </c>
      <c r="O288" s="160">
        <v>0</v>
      </c>
      <c r="P288" s="12"/>
      <c r="Q288" s="120"/>
    </row>
    <row r="289" spans="1:17" s="11" customFormat="1" ht="13.5" customHeight="1">
      <c r="A289" s="159" t="s">
        <v>68</v>
      </c>
      <c r="B289" s="157">
        <v>52</v>
      </c>
      <c r="C289" s="160">
        <v>0</v>
      </c>
      <c r="D289" s="160">
        <v>2</v>
      </c>
      <c r="E289" s="160">
        <v>13</v>
      </c>
      <c r="F289" s="160">
        <v>5</v>
      </c>
      <c r="G289" s="160">
        <v>2</v>
      </c>
      <c r="H289" s="158">
        <v>0</v>
      </c>
      <c r="I289" s="158">
        <v>0</v>
      </c>
      <c r="J289" s="158">
        <v>0</v>
      </c>
      <c r="K289" s="160">
        <v>0</v>
      </c>
      <c r="L289" s="158">
        <v>0</v>
      </c>
      <c r="M289" s="158">
        <v>10</v>
      </c>
      <c r="N289" s="158">
        <v>12</v>
      </c>
      <c r="O289" s="160">
        <v>8</v>
      </c>
      <c r="P289" s="12"/>
      <c r="Q289" s="120"/>
    </row>
    <row r="290" spans="1:17" s="11" customFormat="1" ht="13.5" customHeight="1">
      <c r="A290" s="159" t="s">
        <v>14</v>
      </c>
      <c r="B290" s="157">
        <v>653</v>
      </c>
      <c r="C290" s="160">
        <v>81</v>
      </c>
      <c r="D290" s="160">
        <v>0</v>
      </c>
      <c r="E290" s="157">
        <v>0</v>
      </c>
      <c r="F290" s="157">
        <v>25</v>
      </c>
      <c r="G290" s="157">
        <v>0</v>
      </c>
      <c r="H290" s="158">
        <v>0</v>
      </c>
      <c r="I290" s="160">
        <v>71</v>
      </c>
      <c r="J290" s="160">
        <v>192</v>
      </c>
      <c r="K290" s="160">
        <v>78</v>
      </c>
      <c r="L290" s="160">
        <v>206</v>
      </c>
      <c r="M290" s="158">
        <v>0</v>
      </c>
      <c r="N290" s="158">
        <v>0</v>
      </c>
      <c r="O290" s="160">
        <v>0</v>
      </c>
      <c r="P290" s="19"/>
      <c r="Q290" s="120"/>
    </row>
    <row r="291" spans="1:17" s="11" customFormat="1" ht="13.5" customHeight="1">
      <c r="A291" s="114"/>
      <c r="B291" s="140"/>
      <c r="C291" s="162"/>
      <c r="D291" s="162"/>
      <c r="E291" s="163"/>
      <c r="F291" s="163"/>
      <c r="G291" s="163"/>
      <c r="H291" s="120"/>
      <c r="I291" s="163"/>
      <c r="J291" s="162"/>
      <c r="K291" s="162"/>
      <c r="L291" s="162"/>
      <c r="M291" s="162"/>
      <c r="N291" s="162"/>
      <c r="O291" s="162"/>
      <c r="Q291" s="120"/>
    </row>
    <row r="292" spans="1:17" s="11" customFormat="1" ht="13.5" customHeight="1">
      <c r="A292" s="120" t="s">
        <v>346</v>
      </c>
      <c r="B292" s="126"/>
      <c r="C292" s="126"/>
      <c r="D292" s="126"/>
      <c r="E292" s="126"/>
      <c r="F292" s="126"/>
      <c r="G292" s="126"/>
      <c r="H292" s="120"/>
      <c r="I292" s="126"/>
      <c r="J292" s="126"/>
      <c r="K292" s="126"/>
      <c r="L292" s="126"/>
      <c r="M292" s="126"/>
      <c r="N292" s="126"/>
      <c r="O292" s="126"/>
      <c r="Q292" s="120"/>
    </row>
    <row r="293" spans="1:17" s="11" customFormat="1" ht="13.5" customHeight="1">
      <c r="A293" s="40"/>
      <c r="B293" s="38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Q293" s="120"/>
    </row>
    <row r="294" spans="1:17" s="11" customFormat="1" ht="13.5" customHeight="1">
      <c r="A294" s="137" t="s">
        <v>305</v>
      </c>
      <c r="B294" s="114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Q294" s="120"/>
    </row>
    <row r="295" spans="1:17" s="11" customFormat="1" ht="13.5" customHeight="1">
      <c r="A295" s="40"/>
      <c r="B295" s="38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Q295" s="120"/>
    </row>
    <row r="296" spans="1:17" s="11" customFormat="1" ht="13.5" customHeight="1">
      <c r="A296" s="40"/>
      <c r="B296" s="38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Q296" s="120"/>
    </row>
    <row r="297" spans="1:17" s="11" customFormat="1" ht="13.5" customHeight="1">
      <c r="A297" s="131" t="s">
        <v>364</v>
      </c>
      <c r="B297" s="130"/>
      <c r="C297" s="130"/>
      <c r="D297" s="152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Q297" s="120"/>
    </row>
    <row r="298" spans="1:17" s="11" customFormat="1" ht="13.5" customHeight="1">
      <c r="A298" s="120" t="s">
        <v>17</v>
      </c>
      <c r="B298" s="120"/>
      <c r="C298" s="120"/>
      <c r="D298" s="120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Q298" s="120"/>
    </row>
    <row r="299" spans="1:17" ht="13.5" customHeight="1">
      <c r="A299" s="120"/>
      <c r="B299" s="120"/>
      <c r="C299" s="120"/>
      <c r="D299" s="120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1"/>
      <c r="Q299" s="120"/>
    </row>
    <row r="300" spans="1:17" ht="13.5" customHeight="1">
      <c r="A300" s="153"/>
      <c r="B300" s="154" t="s">
        <v>13</v>
      </c>
      <c r="C300" s="154" t="s">
        <v>18</v>
      </c>
      <c r="D300" s="154" t="s">
        <v>51</v>
      </c>
      <c r="E300" s="154" t="s">
        <v>20</v>
      </c>
      <c r="F300" s="154" t="s">
        <v>21</v>
      </c>
      <c r="G300" s="154" t="s">
        <v>22</v>
      </c>
      <c r="H300" s="154" t="s">
        <v>85</v>
      </c>
      <c r="I300" s="154" t="s">
        <v>41</v>
      </c>
      <c r="J300" s="154" t="s">
        <v>54</v>
      </c>
      <c r="K300" s="154" t="s">
        <v>302</v>
      </c>
      <c r="L300" s="154" t="s">
        <v>46</v>
      </c>
      <c r="M300" s="154" t="s">
        <v>48</v>
      </c>
      <c r="N300" s="154" t="s">
        <v>49</v>
      </c>
      <c r="O300" s="154" t="s">
        <v>50</v>
      </c>
      <c r="P300" s="121"/>
      <c r="Q300" s="120"/>
    </row>
    <row r="301" spans="1:17" ht="13.5" customHeight="1">
      <c r="A301" s="153"/>
      <c r="B301" s="154"/>
      <c r="C301" s="154"/>
      <c r="D301" s="154"/>
      <c r="E301" s="154"/>
      <c r="F301" s="154"/>
      <c r="G301" s="154"/>
      <c r="H301" s="154" t="s">
        <v>86</v>
      </c>
      <c r="I301" s="154" t="s">
        <v>40</v>
      </c>
      <c r="J301" s="154"/>
      <c r="K301" s="154"/>
      <c r="L301" s="154"/>
      <c r="M301" s="154"/>
      <c r="N301" s="154"/>
      <c r="O301" s="154"/>
      <c r="P301" s="121"/>
      <c r="Q301" s="120"/>
    </row>
    <row r="302" spans="1:17" s="19" customFormat="1" ht="13.5" customHeight="1">
      <c r="A302" s="325" t="s">
        <v>13</v>
      </c>
      <c r="B302" s="326">
        <v>9297</v>
      </c>
      <c r="C302" s="326">
        <v>575</v>
      </c>
      <c r="D302" s="326">
        <v>190</v>
      </c>
      <c r="E302" s="326">
        <v>3710</v>
      </c>
      <c r="F302" s="326">
        <v>842</v>
      </c>
      <c r="G302" s="326">
        <v>2943</v>
      </c>
      <c r="H302" s="326">
        <v>110</v>
      </c>
      <c r="I302" s="326">
        <v>46</v>
      </c>
      <c r="J302" s="326">
        <v>185</v>
      </c>
      <c r="K302" s="326">
        <v>229</v>
      </c>
      <c r="L302" s="326">
        <v>204</v>
      </c>
      <c r="M302" s="326">
        <v>68</v>
      </c>
      <c r="N302" s="326">
        <v>59</v>
      </c>
      <c r="O302" s="332">
        <v>136</v>
      </c>
      <c r="P302" s="130"/>
      <c r="Q302" s="120"/>
    </row>
    <row r="303" spans="1:17" s="11" customFormat="1" ht="13.5" customHeight="1">
      <c r="A303" s="159" t="s">
        <v>83</v>
      </c>
      <c r="B303" s="157">
        <v>6576</v>
      </c>
      <c r="C303" s="160">
        <v>0</v>
      </c>
      <c r="D303" s="160">
        <v>26</v>
      </c>
      <c r="E303" s="160">
        <v>3216</v>
      </c>
      <c r="F303" s="160">
        <v>467</v>
      </c>
      <c r="G303" s="160">
        <v>2610</v>
      </c>
      <c r="H303" s="158">
        <v>0</v>
      </c>
      <c r="I303" s="158">
        <v>0</v>
      </c>
      <c r="J303" s="158">
        <v>0</v>
      </c>
      <c r="K303" s="160">
        <v>46</v>
      </c>
      <c r="L303" s="158">
        <v>0</v>
      </c>
      <c r="M303" s="160">
        <v>41</v>
      </c>
      <c r="N303" s="160">
        <v>59</v>
      </c>
      <c r="O303" s="160">
        <v>111</v>
      </c>
      <c r="P303" s="120"/>
      <c r="Q303" s="120"/>
    </row>
    <row r="304" spans="1:17" s="11" customFormat="1" ht="13.5" customHeight="1">
      <c r="A304" s="159" t="s">
        <v>84</v>
      </c>
      <c r="B304" s="157">
        <v>453</v>
      </c>
      <c r="C304" s="160">
        <v>301</v>
      </c>
      <c r="D304" s="160">
        <v>124</v>
      </c>
      <c r="E304" s="160">
        <v>0</v>
      </c>
      <c r="F304" s="160">
        <v>11</v>
      </c>
      <c r="G304" s="160">
        <v>0</v>
      </c>
      <c r="H304" s="158">
        <v>0</v>
      </c>
      <c r="I304" s="158">
        <v>0</v>
      </c>
      <c r="J304" s="158">
        <v>0</v>
      </c>
      <c r="K304" s="160">
        <v>0</v>
      </c>
      <c r="L304" s="158">
        <v>0</v>
      </c>
      <c r="M304" s="160">
        <v>17</v>
      </c>
      <c r="N304" s="160">
        <v>0</v>
      </c>
      <c r="O304" s="160">
        <v>0</v>
      </c>
      <c r="P304" s="120"/>
      <c r="Q304" s="120"/>
    </row>
    <row r="305" spans="1:17" s="11" customFormat="1" ht="13.5" customHeight="1">
      <c r="A305" s="159" t="s">
        <v>306</v>
      </c>
      <c r="B305" s="157">
        <v>176</v>
      </c>
      <c r="C305" s="160">
        <v>37</v>
      </c>
      <c r="D305" s="160">
        <v>0</v>
      </c>
      <c r="E305" s="160">
        <v>2</v>
      </c>
      <c r="F305" s="160">
        <v>89</v>
      </c>
      <c r="G305" s="160">
        <v>0</v>
      </c>
      <c r="H305" s="158">
        <v>0</v>
      </c>
      <c r="I305" s="158">
        <v>0</v>
      </c>
      <c r="J305" s="158">
        <v>0</v>
      </c>
      <c r="K305" s="160">
        <v>48</v>
      </c>
      <c r="L305" s="158">
        <v>0</v>
      </c>
      <c r="M305" s="158">
        <v>0</v>
      </c>
      <c r="N305" s="158">
        <v>0</v>
      </c>
      <c r="O305" s="160">
        <v>0</v>
      </c>
      <c r="P305" s="120"/>
      <c r="Q305" s="120"/>
    </row>
    <row r="306" spans="1:17" s="11" customFormat="1" ht="13.5" customHeight="1">
      <c r="A306" s="159" t="s">
        <v>307</v>
      </c>
      <c r="B306" s="157">
        <v>548</v>
      </c>
      <c r="C306" s="160">
        <v>0</v>
      </c>
      <c r="D306" s="160">
        <v>0</v>
      </c>
      <c r="E306" s="160">
        <v>232</v>
      </c>
      <c r="F306" s="160">
        <v>62</v>
      </c>
      <c r="G306" s="160">
        <v>198</v>
      </c>
      <c r="H306" s="158">
        <v>0</v>
      </c>
      <c r="I306" s="158">
        <v>0</v>
      </c>
      <c r="J306" s="158">
        <v>0</v>
      </c>
      <c r="K306" s="160">
        <v>56</v>
      </c>
      <c r="L306" s="158">
        <v>0</v>
      </c>
      <c r="M306" s="158">
        <v>0</v>
      </c>
      <c r="N306" s="158">
        <v>0</v>
      </c>
      <c r="O306" s="160">
        <v>0</v>
      </c>
      <c r="P306" s="120"/>
      <c r="Q306" s="120"/>
    </row>
    <row r="307" spans="1:17" s="11" customFormat="1" ht="13.5" customHeight="1">
      <c r="A307" s="159" t="s">
        <v>308</v>
      </c>
      <c r="B307" s="157">
        <v>161</v>
      </c>
      <c r="C307" s="160">
        <v>123</v>
      </c>
      <c r="D307" s="160">
        <v>38</v>
      </c>
      <c r="E307" s="160">
        <v>0</v>
      </c>
      <c r="F307" s="160">
        <v>0</v>
      </c>
      <c r="G307" s="160">
        <v>0</v>
      </c>
      <c r="H307" s="158">
        <v>0</v>
      </c>
      <c r="I307" s="158">
        <v>0</v>
      </c>
      <c r="J307" s="158">
        <v>0</v>
      </c>
      <c r="K307" s="160">
        <v>0</v>
      </c>
      <c r="L307" s="158">
        <v>0</v>
      </c>
      <c r="M307" s="158">
        <v>0</v>
      </c>
      <c r="N307" s="158">
        <v>0</v>
      </c>
      <c r="O307" s="160">
        <v>0</v>
      </c>
      <c r="P307" s="120"/>
      <c r="Q307" s="120"/>
    </row>
    <row r="308" spans="1:17" s="11" customFormat="1" ht="13.5" customHeight="1">
      <c r="A308" s="159" t="s">
        <v>38</v>
      </c>
      <c r="B308" s="157">
        <v>171</v>
      </c>
      <c r="C308" s="160">
        <v>17</v>
      </c>
      <c r="D308" s="160">
        <v>0</v>
      </c>
      <c r="E308" s="160">
        <v>0</v>
      </c>
      <c r="F308" s="160">
        <v>112</v>
      </c>
      <c r="G308" s="160">
        <v>42</v>
      </c>
      <c r="H308" s="158">
        <v>0</v>
      </c>
      <c r="I308" s="158">
        <v>0</v>
      </c>
      <c r="J308" s="158">
        <v>0</v>
      </c>
      <c r="K308" s="160">
        <v>0</v>
      </c>
      <c r="L308" s="158">
        <v>0</v>
      </c>
      <c r="M308" s="158">
        <v>0</v>
      </c>
      <c r="N308" s="158">
        <v>0</v>
      </c>
      <c r="O308" s="160">
        <v>0</v>
      </c>
      <c r="P308" s="120"/>
      <c r="Q308" s="120"/>
    </row>
    <row r="309" spans="1:17" s="11" customFormat="1" ht="13.5" customHeight="1">
      <c r="A309" s="159" t="s">
        <v>72</v>
      </c>
      <c r="B309" s="157">
        <v>107</v>
      </c>
      <c r="C309" s="160">
        <v>0</v>
      </c>
      <c r="D309" s="160">
        <v>0</v>
      </c>
      <c r="E309" s="160">
        <v>58</v>
      </c>
      <c r="F309" s="160">
        <v>2</v>
      </c>
      <c r="G309" s="160">
        <v>47</v>
      </c>
      <c r="H309" s="158">
        <v>0</v>
      </c>
      <c r="I309" s="158">
        <v>0</v>
      </c>
      <c r="J309" s="158">
        <v>0</v>
      </c>
      <c r="K309" s="160">
        <v>0</v>
      </c>
      <c r="L309" s="158">
        <v>0</v>
      </c>
      <c r="M309" s="158">
        <v>0</v>
      </c>
      <c r="N309" s="158">
        <v>0</v>
      </c>
      <c r="O309" s="160">
        <v>0</v>
      </c>
      <c r="P309" s="120"/>
      <c r="Q309" s="120"/>
    </row>
    <row r="310" spans="1:17" s="11" customFormat="1" ht="13.5" customHeight="1">
      <c r="A310" s="159" t="s">
        <v>9</v>
      </c>
      <c r="B310" s="157">
        <v>8</v>
      </c>
      <c r="C310" s="160">
        <v>0</v>
      </c>
      <c r="D310" s="160">
        <v>0</v>
      </c>
      <c r="E310" s="160">
        <v>8</v>
      </c>
      <c r="F310" s="160">
        <v>0</v>
      </c>
      <c r="G310" s="160">
        <v>0</v>
      </c>
      <c r="H310" s="158">
        <v>0</v>
      </c>
      <c r="I310" s="158">
        <v>0</v>
      </c>
      <c r="J310" s="158">
        <v>0</v>
      </c>
      <c r="K310" s="160">
        <v>0</v>
      </c>
      <c r="L310" s="158">
        <v>0</v>
      </c>
      <c r="M310" s="158">
        <v>0</v>
      </c>
      <c r="N310" s="158">
        <v>0</v>
      </c>
      <c r="O310" s="160">
        <v>0</v>
      </c>
      <c r="P310" s="120"/>
      <c r="Q310" s="114"/>
    </row>
    <row r="311" spans="1:17" s="11" customFormat="1" ht="13.5" customHeight="1">
      <c r="A311" s="159" t="s">
        <v>10</v>
      </c>
      <c r="B311" s="157">
        <v>102</v>
      </c>
      <c r="C311" s="160">
        <v>0</v>
      </c>
      <c r="D311" s="160">
        <v>1</v>
      </c>
      <c r="E311" s="160">
        <v>98</v>
      </c>
      <c r="F311" s="160">
        <v>3</v>
      </c>
      <c r="G311" s="160">
        <v>0</v>
      </c>
      <c r="H311" s="158">
        <v>0</v>
      </c>
      <c r="I311" s="158">
        <v>0</v>
      </c>
      <c r="J311" s="158">
        <v>0</v>
      </c>
      <c r="K311" s="160">
        <v>0</v>
      </c>
      <c r="L311" s="158">
        <v>0</v>
      </c>
      <c r="M311" s="158">
        <v>0</v>
      </c>
      <c r="N311" s="158">
        <v>0</v>
      </c>
      <c r="O311" s="160">
        <v>0</v>
      </c>
      <c r="P311" s="120"/>
      <c r="Q311" s="114"/>
    </row>
    <row r="312" spans="1:17" s="11" customFormat="1" ht="13.5" customHeight="1">
      <c r="A312" s="159" t="s">
        <v>23</v>
      </c>
      <c r="B312" s="157">
        <v>170</v>
      </c>
      <c r="C312" s="160">
        <v>17</v>
      </c>
      <c r="D312" s="160">
        <v>0</v>
      </c>
      <c r="E312" s="160">
        <v>43</v>
      </c>
      <c r="F312" s="160">
        <v>0</v>
      </c>
      <c r="G312" s="160">
        <v>0</v>
      </c>
      <c r="H312" s="158">
        <v>110</v>
      </c>
      <c r="I312" s="158">
        <v>0</v>
      </c>
      <c r="J312" s="158">
        <v>0</v>
      </c>
      <c r="K312" s="160">
        <v>0</v>
      </c>
      <c r="L312" s="158">
        <v>0</v>
      </c>
      <c r="M312" s="158">
        <v>0</v>
      </c>
      <c r="N312" s="158">
        <v>0</v>
      </c>
      <c r="O312" s="160">
        <v>0</v>
      </c>
      <c r="P312" s="120"/>
      <c r="Q312" s="121"/>
    </row>
    <row r="313" spans="1:17" s="11" customFormat="1" ht="13.5" customHeight="1">
      <c r="A313" s="159" t="s">
        <v>11</v>
      </c>
      <c r="B313" s="157">
        <v>40</v>
      </c>
      <c r="C313" s="160">
        <v>0</v>
      </c>
      <c r="D313" s="160">
        <v>0</v>
      </c>
      <c r="E313" s="160">
        <v>0</v>
      </c>
      <c r="F313" s="160">
        <v>40</v>
      </c>
      <c r="G313" s="160">
        <v>0</v>
      </c>
      <c r="H313" s="158">
        <v>0</v>
      </c>
      <c r="I313" s="158">
        <v>0</v>
      </c>
      <c r="J313" s="158">
        <v>0</v>
      </c>
      <c r="K313" s="160">
        <v>0</v>
      </c>
      <c r="L313" s="158">
        <v>0</v>
      </c>
      <c r="M313" s="158">
        <v>0</v>
      </c>
      <c r="N313" s="158">
        <v>0</v>
      </c>
      <c r="O313" s="160">
        <v>0</v>
      </c>
      <c r="P313" s="120"/>
      <c r="Q313" s="121"/>
    </row>
    <row r="314" spans="1:17" s="11" customFormat="1" ht="13.5" customHeight="1">
      <c r="A314" s="159" t="s">
        <v>12</v>
      </c>
      <c r="B314" s="157">
        <v>100</v>
      </c>
      <c r="C314" s="160">
        <v>0</v>
      </c>
      <c r="D314" s="160">
        <v>1</v>
      </c>
      <c r="E314" s="160">
        <v>29</v>
      </c>
      <c r="F314" s="160">
        <v>25</v>
      </c>
      <c r="G314" s="160">
        <v>40</v>
      </c>
      <c r="H314" s="158">
        <v>0</v>
      </c>
      <c r="I314" s="158">
        <v>0</v>
      </c>
      <c r="J314" s="158">
        <v>0</v>
      </c>
      <c r="K314" s="160">
        <v>2</v>
      </c>
      <c r="L314" s="158">
        <v>0</v>
      </c>
      <c r="M314" s="158">
        <v>3</v>
      </c>
      <c r="N314" s="158">
        <v>0</v>
      </c>
      <c r="O314" s="160">
        <v>0</v>
      </c>
      <c r="P314" s="120"/>
      <c r="Q314" s="130"/>
    </row>
    <row r="315" spans="1:17" s="11" customFormat="1" ht="13.5" customHeight="1">
      <c r="A315" s="159" t="s">
        <v>339</v>
      </c>
      <c r="B315" s="157">
        <v>33</v>
      </c>
      <c r="C315" s="160">
        <v>0</v>
      </c>
      <c r="D315" s="160">
        <v>0</v>
      </c>
      <c r="E315" s="160">
        <v>0</v>
      </c>
      <c r="F315" s="160">
        <v>1</v>
      </c>
      <c r="G315" s="160">
        <v>0</v>
      </c>
      <c r="H315" s="158">
        <v>0</v>
      </c>
      <c r="I315" s="158">
        <v>0</v>
      </c>
      <c r="J315" s="158">
        <v>0</v>
      </c>
      <c r="K315" s="160">
        <v>0</v>
      </c>
      <c r="L315" s="158">
        <v>0</v>
      </c>
      <c r="M315" s="158">
        <v>7</v>
      </c>
      <c r="N315" s="158">
        <v>0</v>
      </c>
      <c r="O315" s="160">
        <v>25</v>
      </c>
      <c r="P315" s="120"/>
      <c r="Q315" s="120"/>
    </row>
    <row r="316" spans="1:17" s="11" customFormat="1" ht="13.5" customHeight="1">
      <c r="A316" s="159" t="s">
        <v>68</v>
      </c>
      <c r="B316" s="157">
        <v>35</v>
      </c>
      <c r="C316" s="160">
        <v>0</v>
      </c>
      <c r="D316" s="160">
        <v>0</v>
      </c>
      <c r="E316" s="160">
        <v>24</v>
      </c>
      <c r="F316" s="160">
        <v>5</v>
      </c>
      <c r="G316" s="160">
        <v>6</v>
      </c>
      <c r="H316" s="158">
        <v>0</v>
      </c>
      <c r="I316" s="158">
        <v>0</v>
      </c>
      <c r="J316" s="158">
        <v>0</v>
      </c>
      <c r="K316" s="160">
        <v>0</v>
      </c>
      <c r="L316" s="158">
        <v>0</v>
      </c>
      <c r="M316" s="158">
        <v>0</v>
      </c>
      <c r="N316" s="158">
        <v>0</v>
      </c>
      <c r="O316" s="160">
        <v>0</v>
      </c>
      <c r="P316" s="120"/>
      <c r="Q316" s="120"/>
    </row>
    <row r="317" spans="1:17" s="11" customFormat="1" ht="13.5" customHeight="1">
      <c r="A317" s="159" t="s">
        <v>14</v>
      </c>
      <c r="B317" s="157">
        <v>617</v>
      </c>
      <c r="C317" s="160">
        <v>80</v>
      </c>
      <c r="D317" s="160">
        <v>0</v>
      </c>
      <c r="E317" s="157">
        <v>0</v>
      </c>
      <c r="F317" s="157">
        <v>25</v>
      </c>
      <c r="G317" s="157">
        <v>0</v>
      </c>
      <c r="H317" s="158">
        <v>0</v>
      </c>
      <c r="I317" s="160">
        <v>46</v>
      </c>
      <c r="J317" s="160">
        <v>185</v>
      </c>
      <c r="K317" s="160">
        <v>77</v>
      </c>
      <c r="L317" s="160">
        <v>204</v>
      </c>
      <c r="M317" s="158">
        <v>0</v>
      </c>
      <c r="N317" s="158">
        <v>0</v>
      </c>
      <c r="O317" s="160">
        <v>0</v>
      </c>
      <c r="P317" s="120"/>
    </row>
    <row r="318" spans="1:17" s="11" customFormat="1" ht="13.5" customHeight="1">
      <c r="A318" s="114"/>
      <c r="B318" s="157"/>
      <c r="C318" s="160"/>
      <c r="D318" s="160"/>
      <c r="E318" s="163"/>
      <c r="F318" s="163"/>
      <c r="G318" s="163"/>
      <c r="H318" s="163"/>
      <c r="I318" s="163"/>
      <c r="J318" s="160"/>
      <c r="K318" s="160"/>
      <c r="L318" s="160"/>
      <c r="M318" s="160"/>
      <c r="N318" s="160"/>
      <c r="O318" s="160"/>
      <c r="P318" s="120"/>
    </row>
    <row r="319" spans="1:17" s="11" customFormat="1" ht="13.5" customHeight="1">
      <c r="A319" s="120" t="s">
        <v>346</v>
      </c>
      <c r="B319" s="126"/>
      <c r="C319" s="126"/>
      <c r="D319" s="126"/>
      <c r="E319" s="126"/>
      <c r="F319" s="126"/>
      <c r="G319" s="126"/>
      <c r="H319" s="120"/>
      <c r="I319" s="126"/>
      <c r="J319" s="126"/>
      <c r="K319" s="126"/>
      <c r="L319" s="126"/>
      <c r="M319" s="126"/>
      <c r="N319" s="126"/>
      <c r="O319" s="126"/>
      <c r="P319" s="120"/>
    </row>
    <row r="320" spans="1:17" s="11" customFormat="1" ht="13.5" customHeight="1">
      <c r="A320" s="40"/>
      <c r="B320" s="38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P320" s="120"/>
    </row>
    <row r="321" spans="1:17" s="11" customFormat="1" ht="13.5" customHeight="1">
      <c r="A321" s="137" t="s">
        <v>305</v>
      </c>
      <c r="B321" s="114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20"/>
    </row>
    <row r="322" spans="1:17" s="11" customFormat="1" ht="13.5" customHeight="1">
      <c r="A322" s="40"/>
      <c r="B322" s="38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P322" s="120"/>
    </row>
    <row r="323" spans="1:17" s="11" customFormat="1" ht="13.5" customHeight="1">
      <c r="A323" s="40"/>
      <c r="B323" s="38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P323" s="120"/>
    </row>
    <row r="324" spans="1:17" ht="13.5" customHeight="1">
      <c r="A324" s="131" t="s">
        <v>365</v>
      </c>
      <c r="B324" s="130"/>
      <c r="C324" s="130"/>
      <c r="D324" s="152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19"/>
      <c r="P324" s="120"/>
    </row>
    <row r="325" spans="1:17" ht="13.5" customHeight="1">
      <c r="A325" s="120" t="s">
        <v>17</v>
      </c>
      <c r="B325" s="120"/>
      <c r="C325" s="120"/>
      <c r="D325" s="120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20"/>
      <c r="P325" s="114"/>
    </row>
    <row r="326" spans="1:17" ht="13.5" customHeight="1">
      <c r="A326" s="120"/>
      <c r="B326" s="120"/>
      <c r="C326" s="120"/>
      <c r="D326" s="120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20"/>
      <c r="P326" s="114"/>
    </row>
    <row r="327" spans="1:17" ht="13.5" customHeight="1">
      <c r="A327" s="143"/>
      <c r="B327" s="154" t="s">
        <v>13</v>
      </c>
      <c r="C327" s="154" t="s">
        <v>18</v>
      </c>
      <c r="D327" s="154" t="s">
        <v>51</v>
      </c>
      <c r="E327" s="154" t="s">
        <v>20</v>
      </c>
      <c r="F327" s="154" t="s">
        <v>21</v>
      </c>
      <c r="G327" s="154" t="s">
        <v>22</v>
      </c>
      <c r="H327" s="154" t="s">
        <v>41</v>
      </c>
      <c r="I327" s="154" t="s">
        <v>54</v>
      </c>
      <c r="J327" s="154" t="s">
        <v>302</v>
      </c>
      <c r="K327" s="154" t="s">
        <v>46</v>
      </c>
      <c r="L327" s="154" t="s">
        <v>48</v>
      </c>
      <c r="M327" s="154" t="s">
        <v>49</v>
      </c>
      <c r="N327" s="154" t="s">
        <v>50</v>
      </c>
      <c r="O327" s="120"/>
      <c r="P327" s="121"/>
    </row>
    <row r="328" spans="1:17" s="19" customFormat="1" ht="13.5" customHeight="1">
      <c r="A328" s="143"/>
      <c r="B328" s="154"/>
      <c r="C328" s="154"/>
      <c r="D328" s="154"/>
      <c r="E328" s="154"/>
      <c r="F328" s="154"/>
      <c r="G328" s="154"/>
      <c r="H328" s="154" t="s">
        <v>40</v>
      </c>
      <c r="I328" s="154"/>
      <c r="J328" s="154"/>
      <c r="K328" s="154"/>
      <c r="L328" s="154"/>
      <c r="M328" s="154"/>
      <c r="N328" s="154"/>
      <c r="O328" s="120"/>
      <c r="P328" s="121"/>
    </row>
    <row r="329" spans="1:17" s="11" customFormat="1" ht="13.5" customHeight="1">
      <c r="A329" s="146" t="s">
        <v>13</v>
      </c>
      <c r="B329" s="147">
        <v>9096</v>
      </c>
      <c r="C329" s="147">
        <v>578</v>
      </c>
      <c r="D329" s="147">
        <v>140</v>
      </c>
      <c r="E329" s="147">
        <v>3573</v>
      </c>
      <c r="F329" s="147">
        <v>766</v>
      </c>
      <c r="G329" s="147">
        <v>3092</v>
      </c>
      <c r="H329" s="147">
        <v>83</v>
      </c>
      <c r="I329" s="147">
        <v>170</v>
      </c>
      <c r="J329" s="147">
        <v>230</v>
      </c>
      <c r="K329" s="147">
        <v>204</v>
      </c>
      <c r="L329" s="147">
        <v>69</v>
      </c>
      <c r="M329" s="147">
        <v>88</v>
      </c>
      <c r="N329" s="147">
        <v>103</v>
      </c>
      <c r="O329" s="120"/>
      <c r="P329" s="130"/>
    </row>
    <row r="330" spans="1:17" s="11" customFormat="1" ht="13.5" customHeight="1">
      <c r="A330" s="159" t="s">
        <v>83</v>
      </c>
      <c r="B330" s="157">
        <v>6516</v>
      </c>
      <c r="C330" s="160">
        <v>0</v>
      </c>
      <c r="D330" s="160">
        <v>17</v>
      </c>
      <c r="E330" s="160">
        <v>3111</v>
      </c>
      <c r="F330" s="160">
        <v>429</v>
      </c>
      <c r="G330" s="160">
        <v>2707</v>
      </c>
      <c r="H330" s="160">
        <v>0</v>
      </c>
      <c r="I330" s="160">
        <v>0</v>
      </c>
      <c r="J330" s="160">
        <v>49</v>
      </c>
      <c r="K330" s="160">
        <v>0</v>
      </c>
      <c r="L330" s="160">
        <v>38</v>
      </c>
      <c r="M330" s="160">
        <v>64</v>
      </c>
      <c r="N330" s="160">
        <v>101</v>
      </c>
      <c r="O330" s="120"/>
      <c r="P330" s="120"/>
    </row>
    <row r="331" spans="1:17" s="33" customFormat="1" ht="13.5" customHeight="1">
      <c r="A331" s="159" t="s">
        <v>84</v>
      </c>
      <c r="B331" s="157">
        <v>453</v>
      </c>
      <c r="C331" s="160">
        <v>330</v>
      </c>
      <c r="D331" s="160">
        <v>98</v>
      </c>
      <c r="E331" s="160">
        <v>0</v>
      </c>
      <c r="F331" s="160">
        <v>1</v>
      </c>
      <c r="G331" s="160">
        <v>0</v>
      </c>
      <c r="H331" s="160">
        <v>0</v>
      </c>
      <c r="I331" s="160">
        <v>0</v>
      </c>
      <c r="J331" s="160">
        <v>0</v>
      </c>
      <c r="K331" s="160">
        <v>0</v>
      </c>
      <c r="L331" s="160">
        <v>24</v>
      </c>
      <c r="M331" s="160">
        <v>0</v>
      </c>
      <c r="N331" s="160">
        <v>0</v>
      </c>
      <c r="O331" s="120"/>
      <c r="P331" s="120"/>
    </row>
    <row r="332" spans="1:17" s="33" customFormat="1" ht="13.5" customHeight="1">
      <c r="A332" s="159" t="s">
        <v>306</v>
      </c>
      <c r="B332" s="157">
        <v>179</v>
      </c>
      <c r="C332" s="160">
        <v>30</v>
      </c>
      <c r="D332" s="160">
        <v>0</v>
      </c>
      <c r="E332" s="160">
        <v>4</v>
      </c>
      <c r="F332" s="160">
        <v>85</v>
      </c>
      <c r="G332" s="160">
        <v>17</v>
      </c>
      <c r="H332" s="160">
        <v>0</v>
      </c>
      <c r="I332" s="160">
        <v>0</v>
      </c>
      <c r="J332" s="160">
        <v>43</v>
      </c>
      <c r="K332" s="160">
        <v>0</v>
      </c>
      <c r="L332" s="160">
        <v>0</v>
      </c>
      <c r="M332" s="160">
        <v>0</v>
      </c>
      <c r="N332" s="160">
        <v>0</v>
      </c>
      <c r="O332" s="120"/>
      <c r="P332" s="11"/>
    </row>
    <row r="333" spans="1:17" s="11" customFormat="1" ht="13.5" customHeight="1">
      <c r="A333" s="159" t="s">
        <v>307</v>
      </c>
      <c r="B333" s="157">
        <v>483</v>
      </c>
      <c r="C333" s="160">
        <v>5</v>
      </c>
      <c r="D333" s="160">
        <v>0</v>
      </c>
      <c r="E333" s="160">
        <v>237</v>
      </c>
      <c r="F333" s="160">
        <v>2</v>
      </c>
      <c r="G333" s="160">
        <v>186</v>
      </c>
      <c r="H333" s="160">
        <v>0</v>
      </c>
      <c r="I333" s="160">
        <v>0</v>
      </c>
      <c r="J333" s="160">
        <v>53</v>
      </c>
      <c r="K333" s="160">
        <v>0</v>
      </c>
      <c r="L333" s="160">
        <v>0</v>
      </c>
      <c r="M333" s="160">
        <v>0</v>
      </c>
      <c r="N333" s="160">
        <v>0</v>
      </c>
      <c r="O333" s="120"/>
      <c r="Q333" s="120"/>
    </row>
    <row r="334" spans="1:17" s="11" customFormat="1" ht="13.5" customHeight="1">
      <c r="A334" s="159" t="s">
        <v>308</v>
      </c>
      <c r="B334" s="157">
        <v>215</v>
      </c>
      <c r="C334" s="160">
        <v>114</v>
      </c>
      <c r="D334" s="160">
        <v>25</v>
      </c>
      <c r="E334" s="160">
        <v>0</v>
      </c>
      <c r="F334" s="160">
        <v>76</v>
      </c>
      <c r="G334" s="160">
        <v>0</v>
      </c>
      <c r="H334" s="160">
        <v>0</v>
      </c>
      <c r="I334" s="160">
        <v>0</v>
      </c>
      <c r="J334" s="160">
        <v>0</v>
      </c>
      <c r="K334" s="160">
        <v>0</v>
      </c>
      <c r="L334" s="160">
        <v>0</v>
      </c>
      <c r="M334" s="160">
        <v>0</v>
      </c>
      <c r="N334" s="160">
        <v>0</v>
      </c>
      <c r="O334" s="120"/>
      <c r="Q334" s="120"/>
    </row>
    <row r="335" spans="1:17" s="11" customFormat="1" ht="13.5" customHeight="1">
      <c r="A335" s="159" t="s">
        <v>38</v>
      </c>
      <c r="B335" s="157">
        <v>144</v>
      </c>
      <c r="C335" s="160">
        <v>12</v>
      </c>
      <c r="D335" s="160">
        <v>0</v>
      </c>
      <c r="E335" s="160">
        <v>0</v>
      </c>
      <c r="F335" s="160">
        <v>101</v>
      </c>
      <c r="G335" s="160">
        <v>31</v>
      </c>
      <c r="H335" s="160">
        <v>0</v>
      </c>
      <c r="I335" s="160">
        <v>0</v>
      </c>
      <c r="J335" s="160">
        <v>0</v>
      </c>
      <c r="K335" s="160">
        <v>0</v>
      </c>
      <c r="L335" s="160">
        <v>0</v>
      </c>
      <c r="M335" s="160">
        <v>0</v>
      </c>
      <c r="N335" s="160">
        <v>0</v>
      </c>
      <c r="O335" s="120"/>
      <c r="Q335" s="120"/>
    </row>
    <row r="336" spans="1:17" s="11" customFormat="1" ht="13.5" customHeight="1">
      <c r="A336" s="159" t="s">
        <v>72</v>
      </c>
      <c r="B336" s="157">
        <v>65</v>
      </c>
      <c r="C336" s="160">
        <v>0</v>
      </c>
      <c r="D336" s="160">
        <v>0</v>
      </c>
      <c r="E336" s="160">
        <v>35</v>
      </c>
      <c r="F336" s="160">
        <v>0</v>
      </c>
      <c r="G336" s="160">
        <v>30</v>
      </c>
      <c r="H336" s="160">
        <v>0</v>
      </c>
      <c r="I336" s="160">
        <v>0</v>
      </c>
      <c r="J336" s="160">
        <v>0</v>
      </c>
      <c r="K336" s="160">
        <v>0</v>
      </c>
      <c r="L336" s="160">
        <v>0</v>
      </c>
      <c r="M336" s="160">
        <v>0</v>
      </c>
      <c r="N336" s="160">
        <v>0</v>
      </c>
      <c r="O336" s="120"/>
      <c r="Q336" s="120"/>
    </row>
    <row r="337" spans="1:17" s="11" customFormat="1" ht="13.5" customHeight="1">
      <c r="A337" s="159" t="s">
        <v>9</v>
      </c>
      <c r="B337" s="157">
        <v>0</v>
      </c>
      <c r="C337" s="160">
        <v>0</v>
      </c>
      <c r="D337" s="160">
        <v>0</v>
      </c>
      <c r="E337" s="160">
        <v>0</v>
      </c>
      <c r="F337" s="160">
        <v>0</v>
      </c>
      <c r="G337" s="160">
        <v>0</v>
      </c>
      <c r="H337" s="160">
        <v>0</v>
      </c>
      <c r="I337" s="160">
        <v>0</v>
      </c>
      <c r="J337" s="160">
        <v>0</v>
      </c>
      <c r="K337" s="160">
        <v>0</v>
      </c>
      <c r="L337" s="160">
        <v>0</v>
      </c>
      <c r="M337" s="160">
        <v>0</v>
      </c>
      <c r="N337" s="160">
        <v>0</v>
      </c>
      <c r="O337" s="120"/>
      <c r="Q337" s="120"/>
    </row>
    <row r="338" spans="1:17" s="11" customFormat="1" ht="13.5" customHeight="1">
      <c r="A338" s="159" t="s">
        <v>10</v>
      </c>
      <c r="B338" s="157">
        <v>82</v>
      </c>
      <c r="C338" s="160">
        <v>0</v>
      </c>
      <c r="D338" s="160">
        <v>0</v>
      </c>
      <c r="E338" s="160">
        <v>77</v>
      </c>
      <c r="F338" s="160">
        <v>5</v>
      </c>
      <c r="G338" s="160">
        <v>0</v>
      </c>
      <c r="H338" s="160">
        <v>0</v>
      </c>
      <c r="I338" s="160">
        <v>0</v>
      </c>
      <c r="J338" s="160">
        <v>0</v>
      </c>
      <c r="K338" s="160">
        <v>0</v>
      </c>
      <c r="L338" s="160">
        <v>0</v>
      </c>
      <c r="M338" s="160">
        <v>0</v>
      </c>
      <c r="N338" s="160">
        <v>0</v>
      </c>
      <c r="O338" s="120"/>
      <c r="Q338" s="114"/>
    </row>
    <row r="339" spans="1:17" s="11" customFormat="1" ht="13.5" customHeight="1">
      <c r="A339" s="159" t="s">
        <v>23</v>
      </c>
      <c r="B339" s="157">
        <v>56</v>
      </c>
      <c r="C339" s="160">
        <v>18</v>
      </c>
      <c r="D339" s="160">
        <v>0</v>
      </c>
      <c r="E339" s="160">
        <v>38</v>
      </c>
      <c r="F339" s="160">
        <v>0</v>
      </c>
      <c r="G339" s="160">
        <v>0</v>
      </c>
      <c r="H339" s="160">
        <v>0</v>
      </c>
      <c r="I339" s="160">
        <v>0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20"/>
      <c r="P339" s="12"/>
      <c r="Q339" s="121"/>
    </row>
    <row r="340" spans="1:17" s="11" customFormat="1" ht="13.5" customHeight="1">
      <c r="A340" s="159" t="s">
        <v>11</v>
      </c>
      <c r="B340" s="157">
        <v>34</v>
      </c>
      <c r="C340" s="160">
        <v>0</v>
      </c>
      <c r="D340" s="160">
        <v>0</v>
      </c>
      <c r="E340" s="160">
        <v>0</v>
      </c>
      <c r="F340" s="160">
        <v>34</v>
      </c>
      <c r="G340" s="160">
        <v>0</v>
      </c>
      <c r="H340" s="160">
        <v>0</v>
      </c>
      <c r="I340" s="160">
        <v>0</v>
      </c>
      <c r="J340" s="160">
        <v>0</v>
      </c>
      <c r="K340" s="160">
        <v>0</v>
      </c>
      <c r="L340" s="160">
        <v>0</v>
      </c>
      <c r="M340" s="160">
        <v>0</v>
      </c>
      <c r="N340" s="160">
        <v>0</v>
      </c>
      <c r="O340" s="120"/>
      <c r="P340" s="12"/>
      <c r="Q340" s="121"/>
    </row>
    <row r="341" spans="1:17" s="11" customFormat="1" ht="13.5" customHeight="1">
      <c r="A341" s="159" t="s">
        <v>12</v>
      </c>
      <c r="B341" s="157">
        <v>155</v>
      </c>
      <c r="C341" s="160">
        <v>0</v>
      </c>
      <c r="D341" s="160">
        <v>0</v>
      </c>
      <c r="E341" s="160">
        <v>43</v>
      </c>
      <c r="F341" s="160">
        <v>0</v>
      </c>
      <c r="G341" s="160">
        <v>109</v>
      </c>
      <c r="H341" s="160">
        <v>0</v>
      </c>
      <c r="I341" s="160">
        <v>0</v>
      </c>
      <c r="J341" s="160">
        <v>1</v>
      </c>
      <c r="K341" s="160">
        <v>0</v>
      </c>
      <c r="L341" s="160">
        <v>0</v>
      </c>
      <c r="M341" s="160">
        <v>0</v>
      </c>
      <c r="N341" s="160">
        <v>2</v>
      </c>
      <c r="O341" s="120"/>
      <c r="P341" s="12"/>
      <c r="Q341" s="130"/>
    </row>
    <row r="342" spans="1:17" s="11" customFormat="1" ht="13.5" customHeight="1">
      <c r="A342" s="159" t="s">
        <v>339</v>
      </c>
      <c r="B342" s="157">
        <v>27</v>
      </c>
      <c r="C342" s="160">
        <v>0</v>
      </c>
      <c r="D342" s="160">
        <v>0</v>
      </c>
      <c r="E342" s="160">
        <v>6</v>
      </c>
      <c r="F342" s="160">
        <v>4</v>
      </c>
      <c r="G342" s="160">
        <v>10</v>
      </c>
      <c r="H342" s="160">
        <v>0</v>
      </c>
      <c r="I342" s="160">
        <v>0</v>
      </c>
      <c r="J342" s="160">
        <v>0</v>
      </c>
      <c r="K342" s="160">
        <v>0</v>
      </c>
      <c r="L342" s="160">
        <v>7</v>
      </c>
      <c r="M342" s="160">
        <v>0</v>
      </c>
      <c r="N342" s="160">
        <v>0</v>
      </c>
      <c r="O342" s="120"/>
      <c r="P342" s="12"/>
      <c r="Q342" s="120"/>
    </row>
    <row r="343" spans="1:17" s="11" customFormat="1" ht="13.5" customHeight="1">
      <c r="A343" s="159" t="s">
        <v>68</v>
      </c>
      <c r="B343" s="157">
        <v>51</v>
      </c>
      <c r="C343" s="160">
        <v>0</v>
      </c>
      <c r="D343" s="160">
        <v>0</v>
      </c>
      <c r="E343" s="160">
        <v>22</v>
      </c>
      <c r="F343" s="160">
        <v>1</v>
      </c>
      <c r="G343" s="160">
        <v>2</v>
      </c>
      <c r="H343" s="160">
        <v>0</v>
      </c>
      <c r="I343" s="160">
        <v>0</v>
      </c>
      <c r="J343" s="160">
        <v>2</v>
      </c>
      <c r="K343" s="160">
        <v>0</v>
      </c>
      <c r="L343" s="160">
        <v>0</v>
      </c>
      <c r="M343" s="160">
        <v>24</v>
      </c>
      <c r="N343" s="160">
        <v>0</v>
      </c>
      <c r="O343" s="120"/>
      <c r="P343" s="19"/>
      <c r="Q343" s="120"/>
    </row>
    <row r="344" spans="1:17" s="11" customFormat="1" ht="13.5" customHeight="1">
      <c r="A344" s="159" t="s">
        <v>14</v>
      </c>
      <c r="B344" s="157">
        <v>636</v>
      </c>
      <c r="C344" s="160">
        <v>69</v>
      </c>
      <c r="D344" s="160">
        <v>0</v>
      </c>
      <c r="E344" s="157">
        <v>0</v>
      </c>
      <c r="F344" s="157">
        <v>28</v>
      </c>
      <c r="G344" s="157">
        <v>0</v>
      </c>
      <c r="H344" s="160">
        <v>83</v>
      </c>
      <c r="I344" s="160">
        <v>170</v>
      </c>
      <c r="J344" s="160">
        <v>82</v>
      </c>
      <c r="K344" s="160">
        <v>204</v>
      </c>
      <c r="L344" s="160">
        <v>0</v>
      </c>
      <c r="M344" s="160">
        <v>0</v>
      </c>
      <c r="N344" s="160">
        <v>0</v>
      </c>
      <c r="O344" s="120"/>
      <c r="Q344" s="120"/>
    </row>
    <row r="345" spans="1:17" s="11" customFormat="1" ht="13.5" customHeight="1">
      <c r="A345" s="114"/>
      <c r="B345" s="140"/>
      <c r="C345" s="162"/>
      <c r="D345" s="162"/>
      <c r="E345" s="163"/>
      <c r="F345" s="163"/>
      <c r="G345" s="163"/>
      <c r="H345" s="163"/>
      <c r="I345" s="162"/>
      <c r="J345" s="162"/>
      <c r="K345" s="162"/>
      <c r="L345" s="162"/>
      <c r="M345" s="162"/>
      <c r="N345" s="162"/>
      <c r="O345" s="162"/>
      <c r="Q345" s="120"/>
    </row>
    <row r="346" spans="1:17" s="11" customFormat="1" ht="13.5" customHeight="1">
      <c r="A346" s="120" t="s">
        <v>346</v>
      </c>
      <c r="B346" s="126"/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33"/>
      <c r="Q346" s="120"/>
    </row>
    <row r="347" spans="1:17" s="11" customFormat="1" ht="13.5" customHeight="1">
      <c r="A347" s="121"/>
      <c r="B347" s="121"/>
      <c r="C347" s="121"/>
      <c r="D347" s="121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33"/>
      <c r="Q347" s="120"/>
    </row>
    <row r="348" spans="1:17" s="11" customFormat="1" ht="13.5" customHeight="1">
      <c r="A348" s="137" t="s">
        <v>305</v>
      </c>
      <c r="B348" s="121"/>
      <c r="C348" s="121"/>
      <c r="D348" s="121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0"/>
      <c r="Q348" s="120"/>
    </row>
    <row r="349" spans="1:17" s="11" customFormat="1" ht="13.5" customHeight="1">
      <c r="A349" s="121"/>
      <c r="B349" s="121"/>
      <c r="C349" s="121"/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0"/>
      <c r="Q349" s="120"/>
    </row>
    <row r="350" spans="1:17" s="11" customFormat="1" ht="13.5" customHeight="1">
      <c r="A350" s="121"/>
      <c r="B350" s="121"/>
      <c r="C350" s="121"/>
      <c r="D350" s="121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0"/>
      <c r="Q350" s="120"/>
    </row>
    <row r="351" spans="1:17" ht="13.5" customHeight="1">
      <c r="A351" s="131" t="s">
        <v>366</v>
      </c>
      <c r="B351" s="130"/>
      <c r="C351" s="130"/>
      <c r="D351" s="152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30"/>
      <c r="P351" s="120"/>
      <c r="Q351" s="120"/>
    </row>
    <row r="352" spans="1:17" ht="13.5" customHeight="1">
      <c r="A352" s="120" t="s">
        <v>17</v>
      </c>
      <c r="B352" s="120"/>
      <c r="C352" s="120"/>
      <c r="D352" s="120"/>
      <c r="E352" s="136"/>
      <c r="F352" s="136"/>
      <c r="G352" s="136"/>
      <c r="H352" s="136"/>
      <c r="I352" s="136"/>
      <c r="J352" s="136"/>
      <c r="K352" s="136"/>
      <c r="L352" s="136"/>
      <c r="M352" s="136"/>
      <c r="N352" s="136"/>
      <c r="O352" s="120"/>
      <c r="P352" s="120"/>
      <c r="Q352" s="120"/>
    </row>
    <row r="353" spans="1:18" s="19" customFormat="1" ht="13.5" customHeight="1">
      <c r="A353" s="120"/>
      <c r="B353" s="120"/>
      <c r="C353" s="120"/>
      <c r="D353" s="120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20"/>
      <c r="P353" s="114"/>
      <c r="Q353" s="120"/>
      <c r="R353" s="18"/>
    </row>
    <row r="354" spans="1:18" s="11" customFormat="1" ht="13.5" customHeight="1">
      <c r="A354" s="153"/>
      <c r="B354" s="154" t="s">
        <v>13</v>
      </c>
      <c r="C354" s="154" t="s">
        <v>18</v>
      </c>
      <c r="D354" s="154" t="s">
        <v>19</v>
      </c>
      <c r="E354" s="154" t="s">
        <v>20</v>
      </c>
      <c r="F354" s="154" t="s">
        <v>21</v>
      </c>
      <c r="G354" s="154" t="s">
        <v>22</v>
      </c>
      <c r="H354" s="154" t="s">
        <v>41</v>
      </c>
      <c r="I354" s="154" t="s">
        <v>43</v>
      </c>
      <c r="J354" s="154" t="s">
        <v>302</v>
      </c>
      <c r="K354" s="154" t="s">
        <v>46</v>
      </c>
      <c r="L354" s="154" t="s">
        <v>48</v>
      </c>
      <c r="M354" s="154" t="s">
        <v>49</v>
      </c>
      <c r="N354" s="154" t="s">
        <v>50</v>
      </c>
      <c r="O354" s="120"/>
      <c r="P354" s="121"/>
      <c r="Q354" s="120"/>
      <c r="R354" s="25"/>
    </row>
    <row r="355" spans="1:18" s="11" customFormat="1" ht="13.5" customHeight="1">
      <c r="A355" s="153"/>
      <c r="B355" s="154"/>
      <c r="C355" s="154"/>
      <c r="D355" s="154"/>
      <c r="E355" s="154"/>
      <c r="F355" s="154"/>
      <c r="G355" s="154"/>
      <c r="H355" s="154" t="s">
        <v>40</v>
      </c>
      <c r="I355" s="154"/>
      <c r="J355" s="154"/>
      <c r="K355" s="154"/>
      <c r="L355" s="154"/>
      <c r="M355" s="154"/>
      <c r="N355" s="154"/>
      <c r="O355" s="120"/>
      <c r="P355" s="121"/>
      <c r="Q355" s="120"/>
      <c r="R355" s="25"/>
    </row>
    <row r="356" spans="1:18" s="11" customFormat="1" ht="13.5" customHeight="1">
      <c r="A356" s="146" t="s">
        <v>13</v>
      </c>
      <c r="B356" s="147">
        <v>8579</v>
      </c>
      <c r="C356" s="147">
        <v>598</v>
      </c>
      <c r="D356" s="147">
        <v>120</v>
      </c>
      <c r="E356" s="147">
        <v>3458</v>
      </c>
      <c r="F356" s="147">
        <v>687</v>
      </c>
      <c r="G356" s="147">
        <v>2928</v>
      </c>
      <c r="H356" s="147">
        <v>81</v>
      </c>
      <c r="I356" s="147">
        <v>64</v>
      </c>
      <c r="J356" s="147">
        <v>260</v>
      </c>
      <c r="K356" s="147">
        <v>163</v>
      </c>
      <c r="L356" s="147">
        <v>53</v>
      </c>
      <c r="M356" s="147">
        <v>62</v>
      </c>
      <c r="N356" s="147">
        <v>105</v>
      </c>
      <c r="O356" s="120"/>
      <c r="P356" s="130"/>
      <c r="Q356" s="120"/>
      <c r="R356" s="173"/>
    </row>
    <row r="357" spans="1:18" s="11" customFormat="1" ht="13.5" customHeight="1">
      <c r="A357" s="159" t="s">
        <v>83</v>
      </c>
      <c r="B357" s="157">
        <v>6266</v>
      </c>
      <c r="C357" s="160">
        <v>0</v>
      </c>
      <c r="D357" s="160">
        <v>21</v>
      </c>
      <c r="E357" s="160">
        <v>3055</v>
      </c>
      <c r="F357" s="160">
        <v>387</v>
      </c>
      <c r="G357" s="160">
        <v>2538</v>
      </c>
      <c r="H357" s="160">
        <v>0</v>
      </c>
      <c r="I357" s="160">
        <v>0</v>
      </c>
      <c r="J357" s="160">
        <v>45</v>
      </c>
      <c r="K357" s="160">
        <v>0</v>
      </c>
      <c r="L357" s="160">
        <v>53</v>
      </c>
      <c r="M357" s="160">
        <v>62</v>
      </c>
      <c r="N357" s="160">
        <v>105</v>
      </c>
      <c r="O357" s="120"/>
      <c r="P357" s="120"/>
      <c r="Q357" s="120"/>
      <c r="R357" s="173"/>
    </row>
    <row r="358" spans="1:18" s="11" customFormat="1" ht="13.5" customHeight="1">
      <c r="A358" s="159" t="s">
        <v>84</v>
      </c>
      <c r="B358" s="157">
        <v>411</v>
      </c>
      <c r="C358" s="160">
        <v>326</v>
      </c>
      <c r="D358" s="160">
        <v>85</v>
      </c>
      <c r="E358" s="160">
        <v>0</v>
      </c>
      <c r="F358" s="160">
        <v>0</v>
      </c>
      <c r="G358" s="160">
        <v>0</v>
      </c>
      <c r="H358" s="160">
        <v>0</v>
      </c>
      <c r="I358" s="160">
        <v>0</v>
      </c>
      <c r="J358" s="160">
        <v>0</v>
      </c>
      <c r="K358" s="160">
        <v>0</v>
      </c>
      <c r="L358" s="160">
        <v>0</v>
      </c>
      <c r="M358" s="160">
        <v>0</v>
      </c>
      <c r="N358" s="160">
        <v>0</v>
      </c>
      <c r="O358" s="120"/>
      <c r="P358" s="120"/>
      <c r="Q358" s="120"/>
      <c r="R358" s="160"/>
    </row>
    <row r="359" spans="1:18" s="11" customFormat="1" ht="13.5" customHeight="1">
      <c r="A359" s="159" t="s">
        <v>306</v>
      </c>
      <c r="B359" s="157">
        <v>171</v>
      </c>
      <c r="C359" s="160">
        <v>36</v>
      </c>
      <c r="D359" s="160">
        <v>0</v>
      </c>
      <c r="E359" s="160">
        <v>5</v>
      </c>
      <c r="F359" s="160">
        <v>56</v>
      </c>
      <c r="G359" s="160">
        <v>34</v>
      </c>
      <c r="H359" s="160">
        <v>0</v>
      </c>
      <c r="I359" s="160">
        <v>0</v>
      </c>
      <c r="J359" s="160">
        <v>40</v>
      </c>
      <c r="K359" s="160">
        <v>0</v>
      </c>
      <c r="L359" s="160">
        <v>0</v>
      </c>
      <c r="M359" s="160">
        <v>0</v>
      </c>
      <c r="N359" s="160">
        <v>0</v>
      </c>
      <c r="O359" s="120"/>
      <c r="P359" s="120"/>
      <c r="Q359" s="120"/>
      <c r="R359" s="41"/>
    </row>
    <row r="360" spans="1:18" s="11" customFormat="1" ht="13.5" customHeight="1">
      <c r="A360" s="159" t="s">
        <v>307</v>
      </c>
      <c r="B360" s="157">
        <v>377</v>
      </c>
      <c r="C360" s="160">
        <v>3</v>
      </c>
      <c r="D360" s="160">
        <v>0</v>
      </c>
      <c r="E360" s="160">
        <v>192</v>
      </c>
      <c r="F360" s="160">
        <v>1</v>
      </c>
      <c r="G360" s="160">
        <v>140</v>
      </c>
      <c r="H360" s="160">
        <v>0</v>
      </c>
      <c r="I360" s="160">
        <v>0</v>
      </c>
      <c r="J360" s="160">
        <v>41</v>
      </c>
      <c r="K360" s="160">
        <v>0</v>
      </c>
      <c r="L360" s="160">
        <v>0</v>
      </c>
      <c r="M360" s="160">
        <v>0</v>
      </c>
      <c r="N360" s="160">
        <v>0</v>
      </c>
      <c r="O360" s="120"/>
      <c r="P360" s="120"/>
      <c r="Q360" s="120"/>
      <c r="R360" s="38"/>
    </row>
    <row r="361" spans="1:18" s="11" customFormat="1" ht="13.5" customHeight="1">
      <c r="A361" s="159" t="s">
        <v>308</v>
      </c>
      <c r="B361" s="157">
        <v>209</v>
      </c>
      <c r="C361" s="160">
        <v>126</v>
      </c>
      <c r="D361" s="160">
        <v>14</v>
      </c>
      <c r="E361" s="160">
        <v>0</v>
      </c>
      <c r="F361" s="160">
        <v>69</v>
      </c>
      <c r="G361" s="160">
        <v>0</v>
      </c>
      <c r="H361" s="160">
        <v>0</v>
      </c>
      <c r="I361" s="160">
        <v>0</v>
      </c>
      <c r="J361" s="160">
        <v>0</v>
      </c>
      <c r="K361" s="160">
        <v>0</v>
      </c>
      <c r="L361" s="160">
        <v>0</v>
      </c>
      <c r="M361" s="160">
        <v>0</v>
      </c>
      <c r="N361" s="160">
        <v>0</v>
      </c>
      <c r="O361" s="120"/>
      <c r="P361" s="120"/>
      <c r="Q361" s="120"/>
      <c r="R361" s="41"/>
    </row>
    <row r="362" spans="1:18" s="11" customFormat="1" ht="13.5" customHeight="1">
      <c r="A362" s="159" t="s">
        <v>38</v>
      </c>
      <c r="B362" s="157">
        <v>164</v>
      </c>
      <c r="C362" s="160">
        <v>20</v>
      </c>
      <c r="D362" s="160">
        <v>0</v>
      </c>
      <c r="E362" s="160">
        <v>0</v>
      </c>
      <c r="F362" s="160">
        <v>107</v>
      </c>
      <c r="G362" s="160">
        <v>37</v>
      </c>
      <c r="H362" s="160">
        <v>0</v>
      </c>
      <c r="I362" s="160">
        <v>0</v>
      </c>
      <c r="J362" s="160">
        <v>0</v>
      </c>
      <c r="K362" s="160">
        <v>0</v>
      </c>
      <c r="L362" s="160">
        <v>0</v>
      </c>
      <c r="M362" s="160">
        <v>0</v>
      </c>
      <c r="N362" s="160">
        <v>0</v>
      </c>
      <c r="O362" s="120"/>
      <c r="P362" s="120"/>
      <c r="Q362" s="120"/>
      <c r="R362" s="41"/>
    </row>
    <row r="363" spans="1:18" s="11" customFormat="1" ht="13.5" customHeight="1">
      <c r="A363" s="159" t="s">
        <v>72</v>
      </c>
      <c r="B363" s="157">
        <v>20</v>
      </c>
      <c r="C363" s="160">
        <v>0</v>
      </c>
      <c r="D363" s="160">
        <v>0</v>
      </c>
      <c r="E363" s="160">
        <v>6</v>
      </c>
      <c r="F363" s="160">
        <v>0</v>
      </c>
      <c r="G363" s="160">
        <v>14</v>
      </c>
      <c r="H363" s="160">
        <v>0</v>
      </c>
      <c r="I363" s="160">
        <v>0</v>
      </c>
      <c r="J363" s="160">
        <v>0</v>
      </c>
      <c r="K363" s="160">
        <v>0</v>
      </c>
      <c r="L363" s="160">
        <v>0</v>
      </c>
      <c r="M363" s="160">
        <v>0</v>
      </c>
      <c r="N363" s="160">
        <v>0</v>
      </c>
      <c r="O363" s="120"/>
      <c r="P363" s="120"/>
      <c r="Q363" s="114"/>
      <c r="R363" s="41"/>
    </row>
    <row r="364" spans="1:18" s="11" customFormat="1" ht="13.5" customHeight="1">
      <c r="A364" s="159" t="s">
        <v>9</v>
      </c>
      <c r="B364" s="157">
        <v>0</v>
      </c>
      <c r="C364" s="160">
        <v>0</v>
      </c>
      <c r="D364" s="160">
        <v>0</v>
      </c>
      <c r="E364" s="160">
        <v>0</v>
      </c>
      <c r="F364" s="160">
        <v>0</v>
      </c>
      <c r="G364" s="160">
        <v>0</v>
      </c>
      <c r="H364" s="160">
        <v>0</v>
      </c>
      <c r="I364" s="160">
        <v>0</v>
      </c>
      <c r="J364" s="160">
        <v>0</v>
      </c>
      <c r="K364" s="160">
        <v>0</v>
      </c>
      <c r="L364" s="160">
        <v>0</v>
      </c>
      <c r="M364" s="160">
        <v>0</v>
      </c>
      <c r="N364" s="160">
        <v>0</v>
      </c>
      <c r="O364" s="120"/>
      <c r="P364" s="120"/>
      <c r="Q364" s="114"/>
      <c r="R364" s="41"/>
    </row>
    <row r="365" spans="1:18" s="11" customFormat="1" ht="13.5" customHeight="1">
      <c r="A365" s="159" t="s">
        <v>10</v>
      </c>
      <c r="B365" s="157">
        <v>84</v>
      </c>
      <c r="C365" s="160">
        <v>0</v>
      </c>
      <c r="D365" s="160">
        <v>0</v>
      </c>
      <c r="E365" s="160">
        <v>74</v>
      </c>
      <c r="F365" s="160">
        <v>10</v>
      </c>
      <c r="G365" s="160">
        <v>0</v>
      </c>
      <c r="H365" s="160">
        <v>0</v>
      </c>
      <c r="I365" s="160">
        <v>0</v>
      </c>
      <c r="J365" s="160">
        <v>0</v>
      </c>
      <c r="K365" s="160">
        <v>0</v>
      </c>
      <c r="L365" s="160">
        <v>0</v>
      </c>
      <c r="M365" s="160">
        <v>0</v>
      </c>
      <c r="N365" s="160">
        <v>0</v>
      </c>
      <c r="O365" s="120"/>
      <c r="P365" s="120"/>
      <c r="Q365" s="121"/>
      <c r="R365" s="41"/>
    </row>
    <row r="366" spans="1:18" s="11" customFormat="1" ht="13.5" customHeight="1">
      <c r="A366" s="159" t="s">
        <v>23</v>
      </c>
      <c r="B366" s="157">
        <v>50</v>
      </c>
      <c r="C366" s="160">
        <v>16</v>
      </c>
      <c r="D366" s="160">
        <v>0</v>
      </c>
      <c r="E366" s="160">
        <v>34</v>
      </c>
      <c r="F366" s="160">
        <v>0</v>
      </c>
      <c r="G366" s="160">
        <v>0</v>
      </c>
      <c r="H366" s="160">
        <v>0</v>
      </c>
      <c r="I366" s="160">
        <v>0</v>
      </c>
      <c r="J366" s="160">
        <v>0</v>
      </c>
      <c r="K366" s="160">
        <v>0</v>
      </c>
      <c r="L366" s="160">
        <v>0</v>
      </c>
      <c r="M366" s="160">
        <v>0</v>
      </c>
      <c r="N366" s="160">
        <v>0</v>
      </c>
      <c r="O366" s="120"/>
      <c r="P366" s="120"/>
      <c r="Q366" s="121"/>
      <c r="R366" s="41"/>
    </row>
    <row r="367" spans="1:18" s="11" customFormat="1" ht="13.5" customHeight="1">
      <c r="A367" s="159" t="s">
        <v>11</v>
      </c>
      <c r="B367" s="157">
        <v>33</v>
      </c>
      <c r="C367" s="160">
        <v>0</v>
      </c>
      <c r="D367" s="160">
        <v>0</v>
      </c>
      <c r="E367" s="160">
        <v>0</v>
      </c>
      <c r="F367" s="160">
        <v>33</v>
      </c>
      <c r="G367" s="160">
        <v>0</v>
      </c>
      <c r="H367" s="160">
        <v>0</v>
      </c>
      <c r="I367" s="160">
        <v>0</v>
      </c>
      <c r="J367" s="160">
        <v>0</v>
      </c>
      <c r="K367" s="160">
        <v>0</v>
      </c>
      <c r="L367" s="160">
        <v>0</v>
      </c>
      <c r="M367" s="160">
        <v>0</v>
      </c>
      <c r="N367" s="160">
        <v>0</v>
      </c>
      <c r="O367" s="120"/>
      <c r="P367" s="120"/>
      <c r="Q367" s="130"/>
      <c r="R367" s="41"/>
    </row>
    <row r="368" spans="1:18" s="11" customFormat="1" ht="13.5" customHeight="1">
      <c r="A368" s="159" t="s">
        <v>12</v>
      </c>
      <c r="B368" s="157">
        <v>185</v>
      </c>
      <c r="C368" s="160">
        <v>0</v>
      </c>
      <c r="D368" s="160">
        <v>0</v>
      </c>
      <c r="E368" s="160">
        <v>38</v>
      </c>
      <c r="F368" s="160">
        <v>0</v>
      </c>
      <c r="G368" s="160">
        <v>147</v>
      </c>
      <c r="H368" s="160">
        <v>0</v>
      </c>
      <c r="I368" s="160">
        <v>0</v>
      </c>
      <c r="J368" s="160">
        <v>0</v>
      </c>
      <c r="K368" s="160">
        <v>0</v>
      </c>
      <c r="L368" s="160">
        <v>0</v>
      </c>
      <c r="M368" s="160">
        <v>0</v>
      </c>
      <c r="N368" s="160">
        <v>0</v>
      </c>
      <c r="O368" s="120"/>
      <c r="P368" s="120"/>
      <c r="Q368" s="120"/>
      <c r="R368" s="41"/>
    </row>
    <row r="369" spans="1:18" s="11" customFormat="1" ht="13.5" customHeight="1">
      <c r="A369" s="159" t="s">
        <v>339</v>
      </c>
      <c r="B369" s="157">
        <v>50</v>
      </c>
      <c r="C369" s="160">
        <v>0</v>
      </c>
      <c r="D369" s="160">
        <v>0</v>
      </c>
      <c r="E369" s="160">
        <v>23</v>
      </c>
      <c r="F369" s="160">
        <v>9</v>
      </c>
      <c r="G369" s="160">
        <v>18</v>
      </c>
      <c r="H369" s="160">
        <v>0</v>
      </c>
      <c r="I369" s="160">
        <v>0</v>
      </c>
      <c r="J369" s="160">
        <v>0</v>
      </c>
      <c r="K369" s="160">
        <v>0</v>
      </c>
      <c r="L369" s="160">
        <v>0</v>
      </c>
      <c r="M369" s="160">
        <v>0</v>
      </c>
      <c r="N369" s="160">
        <v>0</v>
      </c>
      <c r="O369" s="120"/>
      <c r="P369" s="120"/>
      <c r="Q369" s="120"/>
      <c r="R369" s="41"/>
    </row>
    <row r="370" spans="1:18" s="11" customFormat="1" ht="13.5" customHeight="1">
      <c r="A370" s="159" t="s">
        <v>68</v>
      </c>
      <c r="B370" s="157">
        <v>12</v>
      </c>
      <c r="C370" s="160">
        <v>0</v>
      </c>
      <c r="D370" s="160">
        <v>0</v>
      </c>
      <c r="E370" s="160">
        <v>12</v>
      </c>
      <c r="F370" s="160">
        <v>0</v>
      </c>
      <c r="G370" s="160">
        <v>0</v>
      </c>
      <c r="H370" s="160">
        <v>0</v>
      </c>
      <c r="I370" s="160">
        <v>0</v>
      </c>
      <c r="J370" s="160">
        <v>0</v>
      </c>
      <c r="K370" s="160">
        <v>0</v>
      </c>
      <c r="L370" s="160">
        <v>0</v>
      </c>
      <c r="M370" s="160">
        <v>0</v>
      </c>
      <c r="N370" s="160">
        <v>0</v>
      </c>
      <c r="O370" s="120"/>
      <c r="P370" s="120"/>
      <c r="Q370" s="150"/>
      <c r="R370" s="41"/>
    </row>
    <row r="371" spans="1:18" s="11" customFormat="1" ht="13.5" customHeight="1">
      <c r="A371" s="159" t="s">
        <v>14</v>
      </c>
      <c r="B371" s="157">
        <v>547</v>
      </c>
      <c r="C371" s="160">
        <v>71</v>
      </c>
      <c r="D371" s="160">
        <v>0</v>
      </c>
      <c r="E371" s="157">
        <v>19</v>
      </c>
      <c r="F371" s="157">
        <v>15</v>
      </c>
      <c r="G371" s="157">
        <v>0</v>
      </c>
      <c r="H371" s="157">
        <v>81</v>
      </c>
      <c r="I371" s="157">
        <v>64</v>
      </c>
      <c r="J371" s="160">
        <v>134</v>
      </c>
      <c r="K371" s="160">
        <v>163</v>
      </c>
      <c r="L371" s="160">
        <v>0</v>
      </c>
      <c r="M371" s="160">
        <v>0</v>
      </c>
      <c r="N371" s="160">
        <v>0</v>
      </c>
      <c r="O371" s="120"/>
      <c r="P371" s="120"/>
      <c r="Q371" s="150"/>
      <c r="R371" s="41"/>
    </row>
    <row r="372" spans="1:18" s="11" customFormat="1" ht="13.5" customHeight="1">
      <c r="A372" s="120"/>
      <c r="B372" s="140"/>
      <c r="C372" s="162"/>
      <c r="D372" s="162"/>
      <c r="E372" s="163"/>
      <c r="F372" s="163"/>
      <c r="G372" s="163"/>
      <c r="H372" s="163"/>
      <c r="I372" s="162"/>
      <c r="J372" s="162"/>
      <c r="K372" s="162"/>
      <c r="L372" s="162"/>
      <c r="M372" s="162"/>
      <c r="N372" s="162"/>
      <c r="O372" s="120"/>
      <c r="P372" s="120"/>
      <c r="Q372" s="120"/>
      <c r="R372" s="41"/>
    </row>
    <row r="373" spans="1:18" s="11" customFormat="1" ht="13.5" customHeight="1">
      <c r="A373" s="120" t="s">
        <v>346</v>
      </c>
      <c r="B373" s="126"/>
      <c r="C373" s="126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0"/>
      <c r="P373" s="120"/>
      <c r="Q373" s="120"/>
      <c r="R373" s="41"/>
    </row>
    <row r="374" spans="1:18" s="11" customFormat="1" ht="13.5" customHeight="1">
      <c r="A374" s="121"/>
      <c r="B374" s="121"/>
      <c r="C374" s="121"/>
      <c r="D374" s="121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0"/>
      <c r="Q374" s="120"/>
      <c r="R374" s="41"/>
    </row>
    <row r="375" spans="1:18" s="11" customFormat="1" ht="13.5" customHeight="1">
      <c r="A375" s="137" t="s">
        <v>305</v>
      </c>
      <c r="B375" s="121"/>
      <c r="C375" s="121"/>
      <c r="D375" s="121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0"/>
      <c r="Q375" s="120"/>
      <c r="R375" s="41"/>
    </row>
    <row r="376" spans="1:18" s="11" customFormat="1" ht="13.5" customHeight="1">
      <c r="A376" s="121"/>
      <c r="B376" s="121"/>
      <c r="C376" s="121"/>
      <c r="D376" s="121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0"/>
      <c r="Q376" s="120"/>
      <c r="R376" s="41"/>
    </row>
    <row r="377" spans="1:18" s="11" customFormat="1" ht="13.5" customHeight="1">
      <c r="A377" s="121"/>
      <c r="B377" s="121"/>
      <c r="C377" s="121"/>
      <c r="D377" s="121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0"/>
      <c r="Q377" s="120"/>
      <c r="R377" s="17"/>
    </row>
    <row r="378" spans="1:18" ht="13.5" customHeight="1">
      <c r="A378" s="131" t="s">
        <v>367</v>
      </c>
      <c r="B378" s="131"/>
      <c r="C378" s="131"/>
      <c r="D378" s="129"/>
      <c r="E378" s="119"/>
      <c r="F378" s="129"/>
      <c r="G378" s="130"/>
      <c r="H378" s="130"/>
      <c r="I378" s="130"/>
      <c r="J378" s="130"/>
      <c r="K378" s="130"/>
      <c r="L378" s="130"/>
      <c r="M378" s="130"/>
      <c r="N378" s="130"/>
      <c r="O378" s="130"/>
      <c r="P378" s="114"/>
      <c r="Q378" s="120"/>
    </row>
    <row r="379" spans="1:18" ht="13.5" customHeight="1">
      <c r="A379" s="120" t="s">
        <v>17</v>
      </c>
      <c r="B379" s="120"/>
      <c r="C379" s="120"/>
      <c r="D379" s="136"/>
      <c r="E379" s="133"/>
      <c r="F379" s="136"/>
      <c r="G379" s="120"/>
      <c r="H379" s="120"/>
      <c r="I379" s="120"/>
      <c r="J379" s="120"/>
      <c r="K379" s="120"/>
      <c r="L379" s="120"/>
      <c r="M379" s="120"/>
      <c r="N379" s="120"/>
      <c r="O379" s="120"/>
      <c r="P379" s="114"/>
      <c r="Q379" s="120"/>
    </row>
    <row r="380" spans="1:18" s="19" customFormat="1" ht="13.5" customHeight="1">
      <c r="A380" s="120"/>
      <c r="B380" s="120"/>
      <c r="C380" s="120"/>
      <c r="D380" s="136"/>
      <c r="E380" s="133"/>
      <c r="F380" s="136"/>
      <c r="G380" s="120"/>
      <c r="H380" s="120"/>
      <c r="I380" s="120"/>
      <c r="J380" s="120"/>
      <c r="K380" s="120"/>
      <c r="L380" s="120"/>
      <c r="M380" s="120"/>
      <c r="N380" s="120"/>
      <c r="O380" s="120"/>
      <c r="P380" s="121"/>
      <c r="Q380" s="120"/>
    </row>
    <row r="381" spans="1:18" s="11" customFormat="1" ht="13.5" customHeight="1">
      <c r="A381" s="153"/>
      <c r="B381" s="154" t="s">
        <v>143</v>
      </c>
      <c r="C381" s="154" t="s">
        <v>142</v>
      </c>
      <c r="D381" s="154" t="s">
        <v>141</v>
      </c>
      <c r="E381" s="154" t="s">
        <v>140</v>
      </c>
      <c r="F381" s="154" t="s">
        <v>139</v>
      </c>
      <c r="G381" s="120"/>
      <c r="H381" s="120"/>
      <c r="I381" s="120"/>
      <c r="J381" s="120"/>
      <c r="K381" s="120"/>
      <c r="L381" s="120"/>
      <c r="M381" s="120"/>
      <c r="N381" s="120"/>
      <c r="O381" s="120"/>
      <c r="P381" s="121"/>
      <c r="Q381" s="120"/>
      <c r="R381" s="120"/>
    </row>
    <row r="382" spans="1:18" s="11" customFormat="1" ht="13.5" customHeight="1">
      <c r="A382" s="153"/>
      <c r="B382" s="154"/>
      <c r="C382" s="154"/>
      <c r="D382" s="110"/>
      <c r="E382" s="110"/>
      <c r="F382" s="110"/>
      <c r="G382" s="120"/>
      <c r="H382" s="120"/>
      <c r="I382" s="120"/>
      <c r="J382" s="120"/>
      <c r="K382" s="120"/>
      <c r="L382" s="120"/>
      <c r="M382" s="120"/>
      <c r="N382" s="120"/>
      <c r="O382" s="120"/>
      <c r="P382" s="130"/>
      <c r="Q382" s="120"/>
      <c r="R382" s="120"/>
    </row>
    <row r="383" spans="1:18" s="11" customFormat="1" ht="13.5" customHeight="1">
      <c r="A383" s="138" t="s">
        <v>13</v>
      </c>
      <c r="B383" s="151">
        <v>10893</v>
      </c>
      <c r="C383" s="151">
        <v>9745</v>
      </c>
      <c r="D383" s="151">
        <v>10209</v>
      </c>
      <c r="E383" s="151">
        <v>8426</v>
      </c>
      <c r="F383" s="151">
        <v>8350</v>
      </c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</row>
    <row r="384" spans="1:18" s="11" customFormat="1" ht="13.5" customHeight="1">
      <c r="A384" s="126" t="s">
        <v>7</v>
      </c>
      <c r="B384" s="160">
        <v>2916</v>
      </c>
      <c r="C384" s="160">
        <v>2958</v>
      </c>
      <c r="D384" s="160">
        <v>2812</v>
      </c>
      <c r="E384" s="160">
        <v>2763</v>
      </c>
      <c r="F384" s="160">
        <v>2934</v>
      </c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</row>
    <row r="385" spans="1:18" s="11" customFormat="1" ht="13.5" customHeight="1">
      <c r="A385" s="126" t="s">
        <v>3</v>
      </c>
      <c r="B385" s="160">
        <v>4825</v>
      </c>
      <c r="C385" s="160">
        <v>3265</v>
      </c>
      <c r="D385" s="160">
        <v>3331</v>
      </c>
      <c r="E385" s="160">
        <v>3400</v>
      </c>
      <c r="F385" s="160">
        <v>3340</v>
      </c>
      <c r="G385" s="120"/>
      <c r="H385" s="120"/>
      <c r="I385" s="120"/>
      <c r="J385" s="120"/>
      <c r="K385" s="120"/>
      <c r="L385" s="120"/>
      <c r="M385" s="120"/>
      <c r="N385" s="120"/>
      <c r="O385" s="120"/>
      <c r="P385" s="150"/>
      <c r="Q385" s="120"/>
      <c r="R385" s="120"/>
    </row>
    <row r="386" spans="1:18" s="11" customFormat="1" ht="13.5" customHeight="1">
      <c r="A386" s="126" t="s">
        <v>8</v>
      </c>
      <c r="B386" s="160">
        <v>601</v>
      </c>
      <c r="C386" s="160">
        <v>620</v>
      </c>
      <c r="D386" s="160">
        <v>630</v>
      </c>
      <c r="E386" s="160">
        <v>642</v>
      </c>
      <c r="F386" s="160">
        <v>656</v>
      </c>
      <c r="G386" s="120"/>
      <c r="H386" s="120"/>
      <c r="I386" s="120"/>
      <c r="J386" s="120"/>
      <c r="K386" s="120"/>
      <c r="L386" s="120"/>
      <c r="M386" s="120"/>
      <c r="N386" s="120"/>
      <c r="O386" s="120"/>
      <c r="P386" s="150"/>
      <c r="Q386" s="120"/>
      <c r="R386" s="120"/>
    </row>
    <row r="387" spans="1:18" s="11" customFormat="1" ht="13.5" customHeight="1">
      <c r="A387" s="126" t="s">
        <v>304</v>
      </c>
      <c r="B387" s="160" t="s">
        <v>33</v>
      </c>
      <c r="C387" s="160" t="s">
        <v>33</v>
      </c>
      <c r="D387" s="160">
        <v>153</v>
      </c>
      <c r="E387" s="160">
        <v>248</v>
      </c>
      <c r="F387" s="160">
        <v>142</v>
      </c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</row>
    <row r="388" spans="1:18" s="11" customFormat="1" ht="13.5" customHeight="1">
      <c r="A388" s="126" t="s">
        <v>337</v>
      </c>
      <c r="B388" s="160">
        <v>558</v>
      </c>
      <c r="C388" s="160">
        <v>534</v>
      </c>
      <c r="D388" s="160">
        <v>498</v>
      </c>
      <c r="E388" s="160">
        <v>547</v>
      </c>
      <c r="F388" s="160">
        <v>604</v>
      </c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14"/>
    </row>
    <row r="389" spans="1:18" s="11" customFormat="1" ht="13.5" customHeight="1">
      <c r="A389" s="126" t="s">
        <v>338</v>
      </c>
      <c r="B389" s="160">
        <v>87</v>
      </c>
      <c r="C389" s="160">
        <v>86</v>
      </c>
      <c r="D389" s="160">
        <v>88</v>
      </c>
      <c r="E389" s="160">
        <v>94</v>
      </c>
      <c r="F389" s="160">
        <v>109</v>
      </c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14"/>
    </row>
    <row r="390" spans="1:18" s="11" customFormat="1" ht="13.5" customHeight="1">
      <c r="A390" s="126" t="s">
        <v>309</v>
      </c>
      <c r="B390" s="160" t="s">
        <v>33</v>
      </c>
      <c r="C390" s="160">
        <v>52</v>
      </c>
      <c r="D390" s="157">
        <v>50</v>
      </c>
      <c r="E390" s="160">
        <v>53</v>
      </c>
      <c r="F390" s="160">
        <v>55</v>
      </c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1"/>
      <c r="R390" s="129"/>
    </row>
    <row r="391" spans="1:18" s="11" customFormat="1" ht="13.5" customHeight="1">
      <c r="A391" s="126" t="s">
        <v>310</v>
      </c>
      <c r="B391" s="160" t="s">
        <v>33</v>
      </c>
      <c r="C391" s="160">
        <v>53</v>
      </c>
      <c r="D391" s="157">
        <v>55</v>
      </c>
      <c r="E391" s="160">
        <v>56</v>
      </c>
      <c r="F391" s="160">
        <v>63</v>
      </c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1"/>
      <c r="R391" s="136"/>
    </row>
    <row r="392" spans="1:18" s="11" customFormat="1" ht="13.5" customHeight="1">
      <c r="A392" s="126" t="s">
        <v>311</v>
      </c>
      <c r="B392" s="160" t="s">
        <v>33</v>
      </c>
      <c r="C392" s="160">
        <v>96</v>
      </c>
      <c r="D392" s="157">
        <v>98</v>
      </c>
      <c r="E392" s="160">
        <v>103</v>
      </c>
      <c r="F392" s="160">
        <v>98</v>
      </c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9"/>
      <c r="R392" s="136"/>
    </row>
    <row r="393" spans="1:18" s="11" customFormat="1" ht="13.5" customHeight="1">
      <c r="A393" s="126" t="s">
        <v>59</v>
      </c>
      <c r="B393" s="160" t="s">
        <v>33</v>
      </c>
      <c r="C393" s="160" t="s">
        <v>33</v>
      </c>
      <c r="D393" s="157">
        <v>153</v>
      </c>
      <c r="E393" s="160">
        <v>47</v>
      </c>
      <c r="F393" s="160">
        <v>43</v>
      </c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9"/>
      <c r="R393" s="136"/>
    </row>
    <row r="394" spans="1:18" s="11" customFormat="1" ht="13.5" customHeight="1">
      <c r="A394" s="126" t="s">
        <v>60</v>
      </c>
      <c r="B394" s="160" t="s">
        <v>33</v>
      </c>
      <c r="C394" s="160" t="s">
        <v>33</v>
      </c>
      <c r="D394" s="157">
        <v>37</v>
      </c>
      <c r="E394" s="160">
        <v>40</v>
      </c>
      <c r="F394" s="160">
        <v>24</v>
      </c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9"/>
      <c r="R394" s="136"/>
    </row>
    <row r="395" spans="1:18" s="11" customFormat="1" ht="13.5" customHeight="1">
      <c r="A395" s="126" t="s">
        <v>62</v>
      </c>
      <c r="B395" s="160" t="s">
        <v>33</v>
      </c>
      <c r="C395" s="160" t="s">
        <v>33</v>
      </c>
      <c r="D395" s="157">
        <v>242</v>
      </c>
      <c r="E395" s="160" t="s">
        <v>33</v>
      </c>
      <c r="F395" s="160" t="s">
        <v>33</v>
      </c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9"/>
      <c r="R395" s="136"/>
    </row>
    <row r="396" spans="1:18" s="11" customFormat="1" ht="13.5" customHeight="1">
      <c r="A396" s="126" t="s">
        <v>58</v>
      </c>
      <c r="B396" s="160" t="s">
        <v>33</v>
      </c>
      <c r="C396" s="160" t="s">
        <v>33</v>
      </c>
      <c r="D396" s="157">
        <v>680</v>
      </c>
      <c r="E396" s="160">
        <v>226</v>
      </c>
      <c r="F396" s="160">
        <v>144</v>
      </c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36"/>
      <c r="R396" s="136"/>
    </row>
    <row r="397" spans="1:18" s="11" customFormat="1" ht="13.5" customHeight="1">
      <c r="A397" s="126" t="s">
        <v>61</v>
      </c>
      <c r="B397" s="160" t="s">
        <v>33</v>
      </c>
      <c r="C397" s="160" t="s">
        <v>33</v>
      </c>
      <c r="D397" s="157">
        <v>116</v>
      </c>
      <c r="E397" s="160">
        <v>110</v>
      </c>
      <c r="F397" s="160">
        <v>138</v>
      </c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36"/>
      <c r="R397" s="136"/>
    </row>
    <row r="398" spans="1:18" s="11" customFormat="1" ht="13.5" customHeight="1">
      <c r="A398" s="126" t="s">
        <v>55</v>
      </c>
      <c r="B398" s="160">
        <v>360</v>
      </c>
      <c r="C398" s="160">
        <v>435</v>
      </c>
      <c r="D398" s="157">
        <v>421</v>
      </c>
      <c r="E398" s="160" t="s">
        <v>33</v>
      </c>
      <c r="F398" s="160" t="s">
        <v>33</v>
      </c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54" t="s">
        <v>49</v>
      </c>
      <c r="R398" s="154" t="s">
        <v>50</v>
      </c>
    </row>
    <row r="399" spans="1:18" s="11" customFormat="1" ht="13.5" customHeight="1">
      <c r="A399" s="126" t="s">
        <v>56</v>
      </c>
      <c r="B399" s="160">
        <v>1546</v>
      </c>
      <c r="C399" s="160">
        <v>1559</v>
      </c>
      <c r="D399" s="157">
        <v>763</v>
      </c>
      <c r="E399" s="160" t="s">
        <v>33</v>
      </c>
      <c r="F399" s="160" t="s">
        <v>33</v>
      </c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54"/>
      <c r="R399" s="154"/>
    </row>
    <row r="400" spans="1:18" s="11" customFormat="1" ht="13.5" customHeight="1">
      <c r="A400" s="126" t="s">
        <v>57</v>
      </c>
      <c r="B400" s="160" t="s">
        <v>33</v>
      </c>
      <c r="C400" s="160">
        <v>87</v>
      </c>
      <c r="D400" s="157">
        <v>82</v>
      </c>
      <c r="E400" s="160">
        <v>97</v>
      </c>
      <c r="F400" s="160" t="s">
        <v>33</v>
      </c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47">
        <v>55</v>
      </c>
      <c r="R400" s="147">
        <v>98</v>
      </c>
    </row>
    <row r="401" spans="1:18" s="11" customFormat="1" ht="13.5" customHeight="1">
      <c r="A401" s="126"/>
      <c r="B401" s="120"/>
      <c r="C401" s="120"/>
      <c r="D401" s="120"/>
      <c r="E401" s="120"/>
      <c r="F401" s="136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60" t="s">
        <v>1</v>
      </c>
      <c r="R401" s="160" t="s">
        <v>1</v>
      </c>
    </row>
    <row r="402" spans="1:18" s="11" customFormat="1" ht="13.5" customHeight="1">
      <c r="A402" s="127" t="s">
        <v>305</v>
      </c>
      <c r="B402" s="127"/>
      <c r="C402" s="127"/>
      <c r="D402" s="121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0"/>
      <c r="Q402" s="157">
        <v>55</v>
      </c>
      <c r="R402" s="157">
        <v>98</v>
      </c>
    </row>
    <row r="403" spans="1:18" s="11" customFormat="1" ht="13.5" customHeight="1">
      <c r="A403" s="121"/>
      <c r="B403" s="121"/>
      <c r="C403" s="121"/>
      <c r="D403" s="121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0"/>
      <c r="Q403" s="160">
        <v>0</v>
      </c>
      <c r="R403" s="160">
        <v>0</v>
      </c>
    </row>
    <row r="404" spans="1:18" s="11" customFormat="1" ht="13.5" customHeight="1">
      <c r="A404" s="121"/>
      <c r="B404" s="121"/>
      <c r="C404" s="121"/>
      <c r="D404" s="121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0"/>
      <c r="Q404" s="160">
        <v>0</v>
      </c>
      <c r="R404" s="160">
        <v>0</v>
      </c>
    </row>
    <row r="405" spans="1:18" s="11" customFormat="1" ht="13.5" customHeight="1">
      <c r="A405" s="131" t="s">
        <v>368</v>
      </c>
      <c r="B405" s="130"/>
      <c r="C405" s="130"/>
      <c r="D405" s="152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1"/>
      <c r="Q405" s="160">
        <v>0</v>
      </c>
      <c r="R405" s="160">
        <v>0</v>
      </c>
    </row>
    <row r="406" spans="1:18" ht="13.5" customHeight="1">
      <c r="A406" s="120" t="s">
        <v>17</v>
      </c>
      <c r="B406" s="120"/>
      <c r="C406" s="120"/>
      <c r="D406" s="120"/>
      <c r="E406" s="136"/>
      <c r="F406" s="136"/>
      <c r="G406" s="136"/>
      <c r="H406" s="136"/>
      <c r="I406" s="136"/>
      <c r="J406" s="136"/>
      <c r="K406" s="136"/>
      <c r="L406" s="136"/>
      <c r="M406" s="136"/>
      <c r="N406" s="136"/>
      <c r="O406" s="136"/>
      <c r="P406" s="121"/>
      <c r="Q406" s="160">
        <v>0</v>
      </c>
      <c r="R406" s="160">
        <v>0</v>
      </c>
    </row>
    <row r="407" spans="1:18" ht="13.5" customHeight="1">
      <c r="A407" s="120"/>
      <c r="B407" s="120"/>
      <c r="C407" s="120"/>
      <c r="D407" s="120"/>
      <c r="E407" s="136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29"/>
      <c r="Q407" s="160">
        <v>0</v>
      </c>
      <c r="R407" s="160">
        <v>0</v>
      </c>
    </row>
    <row r="408" spans="1:18" s="19" customFormat="1" ht="13.5" customHeight="1">
      <c r="A408" s="143"/>
      <c r="B408" s="154" t="s">
        <v>13</v>
      </c>
      <c r="C408" s="154" t="s">
        <v>18</v>
      </c>
      <c r="D408" s="154" t="s">
        <v>19</v>
      </c>
      <c r="E408" s="154" t="s">
        <v>20</v>
      </c>
      <c r="F408" s="154" t="s">
        <v>21</v>
      </c>
      <c r="G408" s="154" t="s">
        <v>22</v>
      </c>
      <c r="H408" s="154" t="s">
        <v>41</v>
      </c>
      <c r="I408" s="154" t="s">
        <v>40</v>
      </c>
      <c r="J408" s="154" t="s">
        <v>43</v>
      </c>
      <c r="K408" s="154" t="s">
        <v>302</v>
      </c>
      <c r="L408" s="154" t="s">
        <v>46</v>
      </c>
      <c r="M408" s="154" t="s">
        <v>48</v>
      </c>
      <c r="N408" s="154" t="s">
        <v>49</v>
      </c>
      <c r="O408" s="154" t="s">
        <v>50</v>
      </c>
      <c r="P408" s="129"/>
      <c r="Q408" s="160">
        <v>0</v>
      </c>
      <c r="R408" s="160">
        <v>0</v>
      </c>
    </row>
    <row r="409" spans="1:18" s="11" customFormat="1" ht="13.5" customHeight="1">
      <c r="A409" s="143"/>
      <c r="B409" s="154"/>
      <c r="C409" s="154"/>
      <c r="D409" s="154"/>
      <c r="E409" s="154"/>
      <c r="F409" s="154"/>
      <c r="G409" s="154"/>
      <c r="H409" s="154"/>
      <c r="I409" s="154"/>
      <c r="J409" s="154"/>
      <c r="K409" s="154"/>
      <c r="L409" s="154"/>
      <c r="M409" s="154"/>
      <c r="N409" s="154"/>
      <c r="O409" s="154"/>
      <c r="P409" s="129"/>
      <c r="Q409" s="160">
        <v>0</v>
      </c>
      <c r="R409" s="160">
        <v>0</v>
      </c>
    </row>
    <row r="410" spans="1:18" s="11" customFormat="1" ht="13.5" customHeight="1">
      <c r="A410" s="146" t="s">
        <v>13</v>
      </c>
      <c r="B410" s="147">
        <v>8350</v>
      </c>
      <c r="C410" s="147">
        <v>604</v>
      </c>
      <c r="D410" s="147">
        <v>109</v>
      </c>
      <c r="E410" s="147">
        <v>3340</v>
      </c>
      <c r="F410" s="147">
        <v>656</v>
      </c>
      <c r="G410" s="147">
        <v>2934</v>
      </c>
      <c r="H410" s="147">
        <v>43</v>
      </c>
      <c r="I410" s="147">
        <v>24</v>
      </c>
      <c r="J410" s="147">
        <v>144</v>
      </c>
      <c r="K410" s="147">
        <v>142</v>
      </c>
      <c r="L410" s="147">
        <v>138</v>
      </c>
      <c r="M410" s="147">
        <v>55</v>
      </c>
      <c r="N410" s="147">
        <v>63</v>
      </c>
      <c r="O410" s="147">
        <v>98</v>
      </c>
      <c r="P410" s="129"/>
      <c r="Q410" s="160">
        <v>0</v>
      </c>
      <c r="R410" s="160">
        <v>0</v>
      </c>
    </row>
    <row r="411" spans="1:18" s="11" customFormat="1" ht="13.5" customHeight="1">
      <c r="A411" s="159" t="s">
        <v>83</v>
      </c>
      <c r="B411" s="157">
        <v>6096</v>
      </c>
      <c r="C411" s="160">
        <v>0</v>
      </c>
      <c r="D411" s="160">
        <v>21</v>
      </c>
      <c r="E411" s="160">
        <v>2916</v>
      </c>
      <c r="F411" s="160">
        <v>366</v>
      </c>
      <c r="G411" s="160">
        <v>2577</v>
      </c>
      <c r="H411" s="160">
        <v>0</v>
      </c>
      <c r="I411" s="160">
        <v>0</v>
      </c>
      <c r="J411" s="160">
        <v>0</v>
      </c>
      <c r="K411" s="160">
        <v>0</v>
      </c>
      <c r="L411" s="160">
        <v>0</v>
      </c>
      <c r="M411" s="160">
        <v>55</v>
      </c>
      <c r="N411" s="160">
        <v>63</v>
      </c>
      <c r="O411" s="160">
        <v>98</v>
      </c>
      <c r="P411" s="136"/>
      <c r="Q411" s="160">
        <v>0</v>
      </c>
      <c r="R411" s="160">
        <v>0</v>
      </c>
    </row>
    <row r="412" spans="1:18" s="11" customFormat="1" ht="13.5" customHeight="1">
      <c r="A412" s="159" t="s">
        <v>84</v>
      </c>
      <c r="B412" s="157">
        <v>402</v>
      </c>
      <c r="C412" s="160">
        <v>310</v>
      </c>
      <c r="D412" s="160">
        <v>79</v>
      </c>
      <c r="E412" s="160">
        <v>0</v>
      </c>
      <c r="F412" s="160">
        <v>13</v>
      </c>
      <c r="G412" s="160">
        <v>0</v>
      </c>
      <c r="H412" s="160">
        <v>0</v>
      </c>
      <c r="I412" s="160">
        <v>0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36"/>
      <c r="Q412" s="160">
        <v>0</v>
      </c>
      <c r="R412" s="160">
        <v>0</v>
      </c>
    </row>
    <row r="413" spans="1:18" s="11" customFormat="1" ht="13.5" customHeight="1">
      <c r="A413" s="159" t="s">
        <v>306</v>
      </c>
      <c r="B413" s="157">
        <v>160</v>
      </c>
      <c r="C413" s="160">
        <v>33</v>
      </c>
      <c r="D413" s="160">
        <v>0</v>
      </c>
      <c r="E413" s="160">
        <v>7</v>
      </c>
      <c r="F413" s="160">
        <v>58</v>
      </c>
      <c r="G413" s="160">
        <v>21</v>
      </c>
      <c r="H413" s="160">
        <v>0</v>
      </c>
      <c r="I413" s="160">
        <v>0</v>
      </c>
      <c r="J413" s="160">
        <v>0</v>
      </c>
      <c r="K413" s="160">
        <v>41</v>
      </c>
      <c r="L413" s="160">
        <v>0</v>
      </c>
      <c r="M413" s="160">
        <v>0</v>
      </c>
      <c r="N413" s="160">
        <v>0</v>
      </c>
      <c r="O413" s="160">
        <v>0</v>
      </c>
      <c r="P413" s="154" t="s">
        <v>48</v>
      </c>
      <c r="Q413" s="160">
        <v>0</v>
      </c>
      <c r="R413" s="160">
        <v>0</v>
      </c>
    </row>
    <row r="414" spans="1:18" s="11" customFormat="1" ht="13.5" customHeight="1">
      <c r="A414" s="159" t="s">
        <v>307</v>
      </c>
      <c r="B414" s="157">
        <v>358</v>
      </c>
      <c r="C414" s="160">
        <v>5</v>
      </c>
      <c r="D414" s="160">
        <v>0</v>
      </c>
      <c r="E414" s="160">
        <v>207</v>
      </c>
      <c r="F414" s="160">
        <v>2</v>
      </c>
      <c r="G414" s="160">
        <v>144</v>
      </c>
      <c r="H414" s="160">
        <v>0</v>
      </c>
      <c r="I414" s="160">
        <v>0</v>
      </c>
      <c r="J414" s="160">
        <v>0</v>
      </c>
      <c r="K414" s="160">
        <v>0</v>
      </c>
      <c r="L414" s="160">
        <v>0</v>
      </c>
      <c r="M414" s="160">
        <v>0</v>
      </c>
      <c r="N414" s="160">
        <v>0</v>
      </c>
      <c r="O414" s="160">
        <v>0</v>
      </c>
      <c r="P414" s="154"/>
      <c r="Q414" s="160">
        <v>0</v>
      </c>
      <c r="R414" s="160">
        <v>0</v>
      </c>
    </row>
    <row r="415" spans="1:18" s="11" customFormat="1" ht="13.5" customHeight="1">
      <c r="A415" s="159" t="s">
        <v>308</v>
      </c>
      <c r="B415" s="157">
        <v>193</v>
      </c>
      <c r="C415" s="160">
        <v>136</v>
      </c>
      <c r="D415" s="160">
        <v>7</v>
      </c>
      <c r="E415" s="160">
        <v>0</v>
      </c>
      <c r="F415" s="160">
        <v>50</v>
      </c>
      <c r="G415" s="160">
        <v>0</v>
      </c>
      <c r="H415" s="160">
        <v>0</v>
      </c>
      <c r="I415" s="160">
        <v>0</v>
      </c>
      <c r="J415" s="160">
        <v>0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47">
        <v>50</v>
      </c>
      <c r="Q415" s="160"/>
      <c r="R415" s="160"/>
    </row>
    <row r="416" spans="1:18" s="11" customFormat="1" ht="13.5" customHeight="1">
      <c r="A416" s="159" t="s">
        <v>38</v>
      </c>
      <c r="B416" s="157">
        <v>158</v>
      </c>
      <c r="C416" s="160">
        <v>18</v>
      </c>
      <c r="D416" s="160">
        <v>0</v>
      </c>
      <c r="E416" s="160">
        <v>0</v>
      </c>
      <c r="F416" s="160">
        <v>96</v>
      </c>
      <c r="G416" s="160">
        <v>44</v>
      </c>
      <c r="H416" s="160">
        <v>0</v>
      </c>
      <c r="I416" s="160">
        <v>0</v>
      </c>
      <c r="J416" s="160">
        <v>0</v>
      </c>
      <c r="K416" s="160">
        <v>0</v>
      </c>
      <c r="L416" s="160">
        <v>0</v>
      </c>
      <c r="M416" s="160">
        <v>0</v>
      </c>
      <c r="N416" s="160">
        <v>0</v>
      </c>
      <c r="O416" s="160">
        <v>0</v>
      </c>
      <c r="P416" s="160" t="s">
        <v>1</v>
      </c>
      <c r="Q416" s="160"/>
      <c r="R416" s="160"/>
    </row>
    <row r="417" spans="1:18" s="11" customFormat="1" ht="13.5" customHeight="1">
      <c r="A417" s="159" t="s">
        <v>72</v>
      </c>
      <c r="B417" s="157">
        <v>7</v>
      </c>
      <c r="C417" s="160">
        <v>0</v>
      </c>
      <c r="D417" s="160">
        <v>0</v>
      </c>
      <c r="E417" s="160">
        <v>0</v>
      </c>
      <c r="F417" s="160">
        <v>0</v>
      </c>
      <c r="G417" s="160">
        <v>7</v>
      </c>
      <c r="H417" s="160">
        <v>0</v>
      </c>
      <c r="I417" s="160">
        <v>0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57">
        <v>50</v>
      </c>
      <c r="Q417" s="160"/>
      <c r="R417" s="160"/>
    </row>
    <row r="418" spans="1:18" s="11" customFormat="1" ht="13.5" customHeight="1">
      <c r="A418" s="159" t="s">
        <v>9</v>
      </c>
      <c r="B418" s="157">
        <v>7</v>
      </c>
      <c r="C418" s="160">
        <v>0</v>
      </c>
      <c r="D418" s="160">
        <v>1</v>
      </c>
      <c r="E418" s="160">
        <v>6</v>
      </c>
      <c r="F418" s="160">
        <v>0</v>
      </c>
      <c r="G418" s="160">
        <v>0</v>
      </c>
      <c r="H418" s="160">
        <v>0</v>
      </c>
      <c r="I418" s="160">
        <v>0</v>
      </c>
      <c r="J418" s="160">
        <v>0</v>
      </c>
      <c r="K418" s="160">
        <v>0</v>
      </c>
      <c r="L418" s="160">
        <v>0</v>
      </c>
      <c r="M418" s="160">
        <v>0</v>
      </c>
      <c r="N418" s="160">
        <v>0</v>
      </c>
      <c r="O418" s="160">
        <v>0</v>
      </c>
      <c r="P418" s="160">
        <v>0</v>
      </c>
      <c r="Q418" s="160"/>
      <c r="R418" s="160"/>
    </row>
    <row r="419" spans="1:18" s="11" customFormat="1" ht="13.5" customHeight="1">
      <c r="A419" s="159" t="s">
        <v>10</v>
      </c>
      <c r="B419" s="157">
        <v>97</v>
      </c>
      <c r="C419" s="160">
        <v>0</v>
      </c>
      <c r="D419" s="160">
        <v>0</v>
      </c>
      <c r="E419" s="160">
        <v>64</v>
      </c>
      <c r="F419" s="160">
        <v>10</v>
      </c>
      <c r="G419" s="160">
        <v>23</v>
      </c>
      <c r="H419" s="160">
        <v>0</v>
      </c>
      <c r="I419" s="160">
        <v>0</v>
      </c>
      <c r="J419" s="160">
        <v>0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26"/>
      <c r="R419" s="126"/>
    </row>
    <row r="420" spans="1:18" s="11" customFormat="1" ht="13.5" customHeight="1">
      <c r="A420" s="159" t="s">
        <v>23</v>
      </c>
      <c r="B420" s="157">
        <v>49</v>
      </c>
      <c r="C420" s="160">
        <v>0</v>
      </c>
      <c r="D420" s="160">
        <v>0</v>
      </c>
      <c r="E420" s="160">
        <v>49</v>
      </c>
      <c r="F420" s="160">
        <v>0</v>
      </c>
      <c r="G420" s="160">
        <v>0</v>
      </c>
      <c r="H420" s="160">
        <v>0</v>
      </c>
      <c r="I420" s="160">
        <v>0</v>
      </c>
      <c r="J420" s="160">
        <v>0</v>
      </c>
      <c r="K420" s="160">
        <v>0</v>
      </c>
      <c r="L420" s="160">
        <v>0</v>
      </c>
      <c r="M420" s="160">
        <v>0</v>
      </c>
      <c r="N420" s="160">
        <v>0</v>
      </c>
      <c r="O420" s="160">
        <v>0</v>
      </c>
      <c r="P420" s="160">
        <v>0</v>
      </c>
      <c r="Q420" s="121"/>
      <c r="R420" s="121"/>
    </row>
    <row r="421" spans="1:18" s="11" customFormat="1" ht="13.5" customHeight="1">
      <c r="A421" s="159" t="s">
        <v>11</v>
      </c>
      <c r="B421" s="157">
        <v>47</v>
      </c>
      <c r="C421" s="160">
        <v>16</v>
      </c>
      <c r="D421" s="160">
        <v>0</v>
      </c>
      <c r="E421" s="160">
        <v>0</v>
      </c>
      <c r="F421" s="160">
        <v>31</v>
      </c>
      <c r="G421" s="160">
        <v>0</v>
      </c>
      <c r="H421" s="160">
        <v>0</v>
      </c>
      <c r="I421" s="160">
        <v>0</v>
      </c>
      <c r="J421" s="160">
        <v>0</v>
      </c>
      <c r="K421" s="160">
        <v>0</v>
      </c>
      <c r="L421" s="160">
        <v>0</v>
      </c>
      <c r="M421" s="160">
        <v>0</v>
      </c>
      <c r="N421" s="160">
        <v>0</v>
      </c>
      <c r="O421" s="160">
        <v>0</v>
      </c>
      <c r="P421" s="160">
        <v>0</v>
      </c>
      <c r="Q421" s="121"/>
      <c r="R421" s="121"/>
    </row>
    <row r="422" spans="1:18" s="11" customFormat="1" ht="13.5" customHeight="1">
      <c r="A422" s="159" t="s">
        <v>12</v>
      </c>
      <c r="B422" s="157">
        <v>144</v>
      </c>
      <c r="C422" s="160">
        <v>0</v>
      </c>
      <c r="D422" s="160">
        <v>0</v>
      </c>
      <c r="E422" s="160">
        <v>41</v>
      </c>
      <c r="F422" s="160">
        <v>0</v>
      </c>
      <c r="G422" s="160">
        <v>103</v>
      </c>
      <c r="H422" s="160">
        <v>0</v>
      </c>
      <c r="I422" s="160">
        <v>0</v>
      </c>
      <c r="J422" s="160">
        <v>0</v>
      </c>
      <c r="K422" s="160">
        <v>0</v>
      </c>
      <c r="L422" s="160">
        <v>0</v>
      </c>
      <c r="M422" s="160">
        <v>0</v>
      </c>
      <c r="N422" s="160">
        <v>0</v>
      </c>
      <c r="O422" s="160">
        <v>0</v>
      </c>
      <c r="P422" s="160">
        <v>0</v>
      </c>
      <c r="Q422" s="130"/>
      <c r="R422" s="130"/>
    </row>
    <row r="423" spans="1:18" s="11" customFormat="1" ht="13.5" customHeight="1">
      <c r="A423" s="159" t="s">
        <v>339</v>
      </c>
      <c r="B423" s="157">
        <v>64</v>
      </c>
      <c r="C423" s="160">
        <v>0</v>
      </c>
      <c r="D423" s="160">
        <v>1</v>
      </c>
      <c r="E423" s="160">
        <v>33</v>
      </c>
      <c r="F423" s="160">
        <v>15</v>
      </c>
      <c r="G423" s="160">
        <v>15</v>
      </c>
      <c r="H423" s="160">
        <v>0</v>
      </c>
      <c r="I423" s="160">
        <v>0</v>
      </c>
      <c r="J423" s="160">
        <v>0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20"/>
      <c r="R423" s="120"/>
    </row>
    <row r="424" spans="1:18" s="11" customFormat="1" ht="13.5" customHeight="1">
      <c r="A424" s="159" t="s">
        <v>14</v>
      </c>
      <c r="B424" s="157">
        <v>568</v>
      </c>
      <c r="C424" s="160">
        <v>86</v>
      </c>
      <c r="D424" s="160">
        <v>0</v>
      </c>
      <c r="E424" s="157">
        <v>17</v>
      </c>
      <c r="F424" s="157">
        <v>15</v>
      </c>
      <c r="G424" s="157">
        <v>0</v>
      </c>
      <c r="H424" s="157">
        <v>43</v>
      </c>
      <c r="I424" s="157">
        <v>24</v>
      </c>
      <c r="J424" s="160">
        <v>144</v>
      </c>
      <c r="K424" s="160">
        <v>101</v>
      </c>
      <c r="L424" s="160">
        <v>138</v>
      </c>
      <c r="M424" s="160">
        <v>0</v>
      </c>
      <c r="N424" s="160">
        <v>0</v>
      </c>
      <c r="O424" s="160">
        <v>0</v>
      </c>
      <c r="P424" s="160">
        <v>0</v>
      </c>
      <c r="Q424" s="120"/>
      <c r="R424" s="120"/>
    </row>
    <row r="425" spans="1:18" s="11" customFormat="1" ht="13.5" customHeight="1">
      <c r="A425" s="120"/>
      <c r="B425" s="157"/>
      <c r="C425" s="162"/>
      <c r="D425" s="162"/>
      <c r="E425" s="163"/>
      <c r="F425" s="163"/>
      <c r="G425" s="163"/>
      <c r="H425" s="163"/>
      <c r="I425" s="163"/>
      <c r="J425" s="162"/>
      <c r="K425" s="162"/>
      <c r="L425" s="162"/>
      <c r="M425" s="162"/>
      <c r="N425" s="162"/>
      <c r="O425" s="162"/>
      <c r="P425" s="160">
        <v>0</v>
      </c>
      <c r="Q425" s="120"/>
      <c r="R425" s="120"/>
    </row>
    <row r="426" spans="1:18" s="11" customFormat="1" ht="13.5" customHeight="1">
      <c r="A426" s="120" t="s">
        <v>346</v>
      </c>
      <c r="B426" s="126"/>
      <c r="C426" s="126"/>
      <c r="D426" s="126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60">
        <v>0</v>
      </c>
      <c r="Q426" s="120"/>
      <c r="R426" s="120"/>
    </row>
    <row r="427" spans="1:18" s="11" customFormat="1" ht="13.5" customHeight="1">
      <c r="A427" s="121"/>
      <c r="B427" s="121"/>
      <c r="C427" s="121"/>
      <c r="D427" s="121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60">
        <v>0</v>
      </c>
      <c r="Q427" s="120"/>
      <c r="R427" s="120"/>
    </row>
    <row r="428" spans="1:18" s="11" customFormat="1" ht="13.5" customHeight="1">
      <c r="A428" s="137" t="s">
        <v>305</v>
      </c>
      <c r="B428" s="121"/>
      <c r="C428" s="121"/>
      <c r="D428" s="121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60">
        <v>0</v>
      </c>
      <c r="Q428" s="120"/>
      <c r="R428" s="120"/>
    </row>
    <row r="429" spans="1:18" s="11" customFormat="1" ht="13.5" customHeight="1">
      <c r="A429" s="121"/>
      <c r="B429" s="121"/>
      <c r="C429" s="121"/>
      <c r="D429" s="121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60">
        <v>0</v>
      </c>
      <c r="Q429" s="120"/>
      <c r="R429" s="120"/>
    </row>
    <row r="430" spans="1:18" s="11" customFormat="1" ht="13.5" customHeight="1">
      <c r="A430" s="121"/>
      <c r="B430" s="121"/>
      <c r="C430" s="121"/>
      <c r="D430" s="121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60"/>
      <c r="Q430" s="120"/>
      <c r="R430" s="120"/>
    </row>
    <row r="431" spans="1:18" s="11" customFormat="1" ht="13.5" customHeight="1">
      <c r="A431" s="131" t="s">
        <v>369</v>
      </c>
      <c r="B431" s="130"/>
      <c r="C431" s="130"/>
      <c r="D431" s="152"/>
      <c r="E431" s="129"/>
      <c r="F431" s="129"/>
      <c r="G431" s="129"/>
      <c r="H431" s="129"/>
      <c r="I431" s="129"/>
      <c r="J431" s="129"/>
      <c r="K431" s="129"/>
      <c r="L431" s="129"/>
      <c r="M431" s="129"/>
      <c r="N431" s="129"/>
      <c r="O431" s="129"/>
      <c r="P431" s="160"/>
      <c r="Q431" s="120"/>
      <c r="R431" s="120"/>
    </row>
    <row r="432" spans="1:18" s="11" customFormat="1" ht="13.5" customHeight="1">
      <c r="A432" s="120" t="s">
        <v>17</v>
      </c>
      <c r="B432" s="120"/>
      <c r="C432" s="120"/>
      <c r="D432" s="120"/>
      <c r="E432" s="136"/>
      <c r="F432" s="136"/>
      <c r="G432" s="136"/>
      <c r="H432" s="136"/>
      <c r="I432" s="136"/>
      <c r="J432" s="136"/>
      <c r="K432" s="136"/>
      <c r="L432" s="136"/>
      <c r="M432" s="136"/>
      <c r="N432" s="136"/>
      <c r="O432" s="136"/>
      <c r="P432" s="160"/>
      <c r="Q432" s="120"/>
      <c r="R432" s="120"/>
    </row>
    <row r="433" spans="1:18" s="11" customFormat="1" ht="13.5" customHeight="1">
      <c r="A433" s="120"/>
      <c r="B433" s="120"/>
      <c r="C433" s="120"/>
      <c r="D433" s="120"/>
      <c r="E433" s="136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60"/>
      <c r="Q433" s="120"/>
      <c r="R433" s="120"/>
    </row>
    <row r="434" spans="1:18" s="11" customFormat="1" ht="13.5" customHeight="1">
      <c r="A434" s="153"/>
      <c r="B434" s="154" t="s">
        <v>13</v>
      </c>
      <c r="C434" s="154" t="s">
        <v>18</v>
      </c>
      <c r="D434" s="154" t="s">
        <v>19</v>
      </c>
      <c r="E434" s="154" t="s">
        <v>20</v>
      </c>
      <c r="F434" s="154" t="s">
        <v>21</v>
      </c>
      <c r="G434" s="154" t="s">
        <v>22</v>
      </c>
      <c r="H434" s="154" t="s">
        <v>41</v>
      </c>
      <c r="I434" s="154" t="s">
        <v>40</v>
      </c>
      <c r="J434" s="154" t="s">
        <v>42</v>
      </c>
      <c r="K434" s="154" t="s">
        <v>43</v>
      </c>
      <c r="L434" s="154" t="s">
        <v>302</v>
      </c>
      <c r="M434" s="154" t="s">
        <v>46</v>
      </c>
      <c r="N434" s="154" t="s">
        <v>48</v>
      </c>
      <c r="O434" s="154" t="s">
        <v>49</v>
      </c>
      <c r="P434" s="126"/>
      <c r="Q434" s="120"/>
      <c r="R434" s="120"/>
    </row>
    <row r="435" spans="1:18" ht="13.5" customHeight="1">
      <c r="A435" s="153"/>
      <c r="B435" s="154"/>
      <c r="C435" s="154"/>
      <c r="D435" s="154"/>
      <c r="E435" s="154"/>
      <c r="F435" s="154"/>
      <c r="G435" s="154"/>
      <c r="H435" s="154"/>
      <c r="I435" s="154"/>
      <c r="J435" s="154"/>
      <c r="K435" s="154"/>
      <c r="L435" s="154"/>
      <c r="M435" s="154"/>
      <c r="N435" s="154"/>
      <c r="O435" s="154"/>
      <c r="P435" s="121"/>
      <c r="Q435" s="120"/>
      <c r="R435" s="120"/>
    </row>
    <row r="436" spans="1:18" s="19" customFormat="1" ht="13.5" customHeight="1">
      <c r="A436" s="146" t="s">
        <v>13</v>
      </c>
      <c r="B436" s="147">
        <v>8426</v>
      </c>
      <c r="C436" s="147">
        <v>547</v>
      </c>
      <c r="D436" s="147">
        <v>94</v>
      </c>
      <c r="E436" s="147">
        <v>3400</v>
      </c>
      <c r="F436" s="147">
        <v>642</v>
      </c>
      <c r="G436" s="147">
        <v>2763</v>
      </c>
      <c r="H436" s="147">
        <v>47</v>
      </c>
      <c r="I436" s="147">
        <v>40</v>
      </c>
      <c r="J436" s="147">
        <v>97</v>
      </c>
      <c r="K436" s="147">
        <v>226</v>
      </c>
      <c r="L436" s="147">
        <v>248</v>
      </c>
      <c r="M436" s="147">
        <v>110</v>
      </c>
      <c r="N436" s="147">
        <v>53</v>
      </c>
      <c r="O436" s="147">
        <v>56</v>
      </c>
      <c r="P436" s="121"/>
      <c r="Q436" s="120"/>
      <c r="R436" s="120"/>
    </row>
    <row r="437" spans="1:18" s="11" customFormat="1" ht="13.5" customHeight="1">
      <c r="A437" s="159" t="s">
        <v>83</v>
      </c>
      <c r="B437" s="157">
        <v>6160</v>
      </c>
      <c r="C437" s="160">
        <v>3</v>
      </c>
      <c r="D437" s="160">
        <v>29</v>
      </c>
      <c r="E437" s="160">
        <v>2961</v>
      </c>
      <c r="F437" s="160">
        <v>369</v>
      </c>
      <c r="G437" s="160">
        <v>2489</v>
      </c>
      <c r="H437" s="160">
        <v>0</v>
      </c>
      <c r="I437" s="160">
        <v>0</v>
      </c>
      <c r="J437" s="160">
        <v>97</v>
      </c>
      <c r="K437" s="160">
        <v>0</v>
      </c>
      <c r="L437" s="160">
        <v>0</v>
      </c>
      <c r="M437" s="160">
        <v>0</v>
      </c>
      <c r="N437" s="160">
        <v>53</v>
      </c>
      <c r="O437" s="160">
        <v>56</v>
      </c>
      <c r="P437" s="130"/>
      <c r="Q437" s="120"/>
      <c r="R437" s="120"/>
    </row>
    <row r="438" spans="1:18" s="11" customFormat="1" ht="13.5" customHeight="1">
      <c r="A438" s="159" t="s">
        <v>84</v>
      </c>
      <c r="B438" s="157">
        <v>399</v>
      </c>
      <c r="C438" s="160">
        <v>326</v>
      </c>
      <c r="D438" s="160">
        <v>57</v>
      </c>
      <c r="E438" s="160">
        <v>0</v>
      </c>
      <c r="F438" s="160">
        <v>16</v>
      </c>
      <c r="G438" s="160">
        <v>0</v>
      </c>
      <c r="H438" s="160">
        <v>0</v>
      </c>
      <c r="I438" s="160">
        <v>0</v>
      </c>
      <c r="J438" s="160">
        <v>0</v>
      </c>
      <c r="K438" s="160">
        <v>0</v>
      </c>
      <c r="L438" s="160">
        <v>0</v>
      </c>
      <c r="M438" s="160">
        <v>0</v>
      </c>
      <c r="N438" s="160">
        <v>0</v>
      </c>
      <c r="O438" s="160">
        <v>0</v>
      </c>
      <c r="P438" s="120"/>
      <c r="Q438" s="120"/>
      <c r="R438" s="120"/>
    </row>
    <row r="439" spans="1:18" s="11" customFormat="1" ht="13.5" customHeight="1">
      <c r="A439" s="159" t="s">
        <v>306</v>
      </c>
      <c r="B439" s="157">
        <v>110</v>
      </c>
      <c r="C439" s="160">
        <v>20</v>
      </c>
      <c r="D439" s="160">
        <v>1</v>
      </c>
      <c r="E439" s="160">
        <v>10</v>
      </c>
      <c r="F439" s="160">
        <v>53</v>
      </c>
      <c r="G439" s="160">
        <v>4</v>
      </c>
      <c r="H439" s="160">
        <v>0</v>
      </c>
      <c r="I439" s="160">
        <v>0</v>
      </c>
      <c r="J439" s="160">
        <v>0</v>
      </c>
      <c r="K439" s="160">
        <v>0</v>
      </c>
      <c r="L439" s="160">
        <v>22</v>
      </c>
      <c r="M439" s="160">
        <v>0</v>
      </c>
      <c r="N439" s="160">
        <v>0</v>
      </c>
      <c r="O439" s="160">
        <v>0</v>
      </c>
      <c r="P439" s="120"/>
      <c r="Q439" s="120"/>
      <c r="R439" s="120"/>
    </row>
    <row r="440" spans="1:18" s="11" customFormat="1" ht="13.5" customHeight="1">
      <c r="A440" s="159" t="s">
        <v>307</v>
      </c>
      <c r="B440" s="157">
        <v>364</v>
      </c>
      <c r="C440" s="160">
        <v>3</v>
      </c>
      <c r="D440" s="160">
        <v>0</v>
      </c>
      <c r="E440" s="160">
        <v>232</v>
      </c>
      <c r="F440" s="160">
        <v>3</v>
      </c>
      <c r="G440" s="160">
        <v>126</v>
      </c>
      <c r="H440" s="160">
        <v>0</v>
      </c>
      <c r="I440" s="160">
        <v>0</v>
      </c>
      <c r="J440" s="160">
        <v>0</v>
      </c>
      <c r="K440" s="160">
        <v>0</v>
      </c>
      <c r="L440" s="160">
        <v>0</v>
      </c>
      <c r="M440" s="160">
        <v>0</v>
      </c>
      <c r="N440" s="160">
        <v>0</v>
      </c>
      <c r="O440" s="160">
        <v>0</v>
      </c>
      <c r="P440" s="120"/>
      <c r="Q440" s="120"/>
      <c r="R440" s="120"/>
    </row>
    <row r="441" spans="1:18" s="11" customFormat="1" ht="13.5" customHeight="1">
      <c r="A441" s="159" t="s">
        <v>308</v>
      </c>
      <c r="B441" s="157">
        <v>188</v>
      </c>
      <c r="C441" s="160">
        <v>132</v>
      </c>
      <c r="D441" s="160">
        <v>5</v>
      </c>
      <c r="E441" s="160">
        <v>0</v>
      </c>
      <c r="F441" s="160">
        <v>51</v>
      </c>
      <c r="G441" s="160">
        <v>0</v>
      </c>
      <c r="H441" s="160">
        <v>0</v>
      </c>
      <c r="I441" s="160">
        <v>0</v>
      </c>
      <c r="J441" s="160">
        <v>0</v>
      </c>
      <c r="K441" s="160">
        <v>0</v>
      </c>
      <c r="L441" s="160">
        <v>0</v>
      </c>
      <c r="M441" s="160">
        <v>0</v>
      </c>
      <c r="N441" s="160">
        <v>0</v>
      </c>
      <c r="O441" s="160">
        <v>0</v>
      </c>
      <c r="P441" s="120"/>
      <c r="Q441" s="120"/>
      <c r="R441" s="120"/>
    </row>
    <row r="442" spans="1:18" s="11" customFormat="1" ht="13.5" customHeight="1">
      <c r="A442" s="159" t="s">
        <v>38</v>
      </c>
      <c r="B442" s="157">
        <v>138</v>
      </c>
      <c r="C442" s="160">
        <v>22</v>
      </c>
      <c r="D442" s="160">
        <v>0</v>
      </c>
      <c r="E442" s="160">
        <v>0</v>
      </c>
      <c r="F442" s="160">
        <v>82</v>
      </c>
      <c r="G442" s="160">
        <v>34</v>
      </c>
      <c r="H442" s="160">
        <v>0</v>
      </c>
      <c r="I442" s="160">
        <v>0</v>
      </c>
      <c r="J442" s="160">
        <v>0</v>
      </c>
      <c r="K442" s="160">
        <v>0</v>
      </c>
      <c r="L442" s="160">
        <v>0</v>
      </c>
      <c r="M442" s="160">
        <v>0</v>
      </c>
      <c r="N442" s="160">
        <v>0</v>
      </c>
      <c r="O442" s="160">
        <v>0</v>
      </c>
      <c r="P442" s="120"/>
      <c r="Q442" s="120"/>
      <c r="R442" s="120"/>
    </row>
    <row r="443" spans="1:18" s="11" customFormat="1" ht="13.5" customHeight="1">
      <c r="A443" s="159" t="s">
        <v>9</v>
      </c>
      <c r="B443" s="157">
        <v>0</v>
      </c>
      <c r="C443" s="160">
        <v>0</v>
      </c>
      <c r="D443" s="160">
        <v>0</v>
      </c>
      <c r="E443" s="160">
        <v>0</v>
      </c>
      <c r="F443" s="160">
        <v>0</v>
      </c>
      <c r="G443" s="160">
        <v>0</v>
      </c>
      <c r="H443" s="160">
        <v>0</v>
      </c>
      <c r="I443" s="160">
        <v>0</v>
      </c>
      <c r="J443" s="160">
        <v>0</v>
      </c>
      <c r="K443" s="160">
        <v>0</v>
      </c>
      <c r="L443" s="160">
        <v>0</v>
      </c>
      <c r="M443" s="160">
        <v>0</v>
      </c>
      <c r="N443" s="160">
        <v>0</v>
      </c>
      <c r="O443" s="160">
        <v>0</v>
      </c>
      <c r="P443" s="120"/>
      <c r="Q443" s="120"/>
      <c r="R443" s="120"/>
    </row>
    <row r="444" spans="1:18" s="11" customFormat="1" ht="13.5" customHeight="1">
      <c r="A444" s="159" t="s">
        <v>10</v>
      </c>
      <c r="B444" s="157">
        <v>115</v>
      </c>
      <c r="C444" s="160">
        <v>0</v>
      </c>
      <c r="D444" s="160">
        <v>0</v>
      </c>
      <c r="E444" s="160">
        <v>65</v>
      </c>
      <c r="F444" s="160">
        <v>9</v>
      </c>
      <c r="G444" s="160">
        <v>41</v>
      </c>
      <c r="H444" s="160">
        <v>0</v>
      </c>
      <c r="I444" s="160">
        <v>0</v>
      </c>
      <c r="J444" s="160">
        <v>0</v>
      </c>
      <c r="K444" s="160">
        <v>0</v>
      </c>
      <c r="L444" s="160">
        <v>0</v>
      </c>
      <c r="M444" s="160">
        <v>0</v>
      </c>
      <c r="N444" s="160">
        <v>0</v>
      </c>
      <c r="O444" s="160">
        <v>0</v>
      </c>
      <c r="P444" s="120"/>
      <c r="Q444" s="120"/>
      <c r="R444" s="120"/>
    </row>
    <row r="445" spans="1:18" s="11" customFormat="1" ht="13.5" customHeight="1">
      <c r="A445" s="159" t="s">
        <v>23</v>
      </c>
      <c r="B445" s="157">
        <v>49</v>
      </c>
      <c r="C445" s="160">
        <v>0</v>
      </c>
      <c r="D445" s="160">
        <v>0</v>
      </c>
      <c r="E445" s="160">
        <v>49</v>
      </c>
      <c r="F445" s="160">
        <v>0</v>
      </c>
      <c r="G445" s="160">
        <v>0</v>
      </c>
      <c r="H445" s="160">
        <v>0</v>
      </c>
      <c r="I445" s="160">
        <v>0</v>
      </c>
      <c r="J445" s="160">
        <v>0</v>
      </c>
      <c r="K445" s="160">
        <v>0</v>
      </c>
      <c r="L445" s="160">
        <v>0</v>
      </c>
      <c r="M445" s="160">
        <v>0</v>
      </c>
      <c r="N445" s="160">
        <v>0</v>
      </c>
      <c r="O445" s="160">
        <v>0</v>
      </c>
      <c r="P445" s="120"/>
      <c r="Q445" s="120"/>
      <c r="R445" s="120"/>
    </row>
    <row r="446" spans="1:18" s="11" customFormat="1" ht="13.5" customHeight="1">
      <c r="A446" s="159" t="s">
        <v>11</v>
      </c>
      <c r="B446" s="157">
        <v>14</v>
      </c>
      <c r="C446" s="160">
        <v>0</v>
      </c>
      <c r="D446" s="160">
        <v>0</v>
      </c>
      <c r="E446" s="160">
        <v>0</v>
      </c>
      <c r="F446" s="160">
        <v>14</v>
      </c>
      <c r="G446" s="160">
        <v>0</v>
      </c>
      <c r="H446" s="160">
        <v>0</v>
      </c>
      <c r="I446" s="160">
        <v>0</v>
      </c>
      <c r="J446" s="160">
        <v>0</v>
      </c>
      <c r="K446" s="160">
        <v>0</v>
      </c>
      <c r="L446" s="160">
        <v>0</v>
      </c>
      <c r="M446" s="160">
        <v>0</v>
      </c>
      <c r="N446" s="160">
        <v>0</v>
      </c>
      <c r="O446" s="160">
        <v>0</v>
      </c>
      <c r="P446" s="120"/>
      <c r="Q446" s="120"/>
      <c r="R446" s="120"/>
    </row>
    <row r="447" spans="1:18" s="11" customFormat="1" ht="13.5" customHeight="1">
      <c r="A447" s="159" t="s">
        <v>12</v>
      </c>
      <c r="B447" s="157">
        <v>113</v>
      </c>
      <c r="C447" s="160">
        <v>0</v>
      </c>
      <c r="D447" s="160">
        <v>0</v>
      </c>
      <c r="E447" s="160">
        <v>56</v>
      </c>
      <c r="F447" s="160">
        <v>2</v>
      </c>
      <c r="G447" s="160">
        <v>55</v>
      </c>
      <c r="H447" s="160">
        <v>0</v>
      </c>
      <c r="I447" s="160">
        <v>0</v>
      </c>
      <c r="J447" s="160">
        <v>0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20"/>
      <c r="Q447" s="120"/>
      <c r="R447" s="120"/>
    </row>
    <row r="448" spans="1:18" s="11" customFormat="1" ht="13.5" customHeight="1">
      <c r="A448" s="159" t="s">
        <v>339</v>
      </c>
      <c r="B448" s="157">
        <v>54</v>
      </c>
      <c r="C448" s="160">
        <v>0</v>
      </c>
      <c r="D448" s="160">
        <v>2</v>
      </c>
      <c r="E448" s="160">
        <v>27</v>
      </c>
      <c r="F448" s="160">
        <v>11</v>
      </c>
      <c r="G448" s="160">
        <v>14</v>
      </c>
      <c r="H448" s="160">
        <v>0</v>
      </c>
      <c r="I448" s="160">
        <v>0</v>
      </c>
      <c r="J448" s="160">
        <v>0</v>
      </c>
      <c r="K448" s="160">
        <v>0</v>
      </c>
      <c r="L448" s="160">
        <v>0</v>
      </c>
      <c r="M448" s="160">
        <v>0</v>
      </c>
      <c r="N448" s="160">
        <v>0</v>
      </c>
      <c r="O448" s="160">
        <v>0</v>
      </c>
      <c r="P448" s="120"/>
      <c r="Q448" s="121"/>
      <c r="R448" s="121"/>
    </row>
    <row r="449" spans="1:18" s="11" customFormat="1" ht="13.5" customHeight="1">
      <c r="A449" s="159" t="s">
        <v>14</v>
      </c>
      <c r="B449" s="157">
        <v>722</v>
      </c>
      <c r="C449" s="160">
        <v>41</v>
      </c>
      <c r="D449" s="160">
        <v>0</v>
      </c>
      <c r="E449" s="157">
        <v>0</v>
      </c>
      <c r="F449" s="157">
        <v>32</v>
      </c>
      <c r="G449" s="157">
        <v>0</v>
      </c>
      <c r="H449" s="157">
        <v>47</v>
      </c>
      <c r="I449" s="157">
        <v>40</v>
      </c>
      <c r="J449" s="160">
        <v>0</v>
      </c>
      <c r="K449" s="160">
        <v>226</v>
      </c>
      <c r="L449" s="160">
        <v>226</v>
      </c>
      <c r="M449" s="160">
        <v>110</v>
      </c>
      <c r="N449" s="160">
        <v>0</v>
      </c>
      <c r="O449" s="160">
        <v>0</v>
      </c>
      <c r="P449" s="120"/>
      <c r="Q449" s="121"/>
      <c r="R449" s="121"/>
    </row>
    <row r="450" spans="1:18" s="11" customFormat="1" ht="13.5" customHeight="1">
      <c r="A450" s="159"/>
      <c r="B450" s="157"/>
      <c r="C450" s="160"/>
      <c r="D450" s="160"/>
      <c r="E450" s="157"/>
      <c r="F450" s="157"/>
      <c r="G450" s="157"/>
      <c r="H450" s="157"/>
      <c r="I450" s="157"/>
      <c r="J450" s="160"/>
      <c r="K450" s="160"/>
      <c r="L450" s="160"/>
      <c r="M450" s="160"/>
      <c r="N450" s="160"/>
      <c r="O450" s="160"/>
      <c r="P450" s="120"/>
      <c r="Q450" s="130"/>
      <c r="R450" s="130"/>
    </row>
    <row r="451" spans="1:18" s="11" customFormat="1" ht="13.5" customHeight="1">
      <c r="A451" s="120" t="s">
        <v>346</v>
      </c>
      <c r="B451" s="157"/>
      <c r="C451" s="162"/>
      <c r="D451" s="162"/>
      <c r="E451" s="163"/>
      <c r="F451" s="163"/>
      <c r="G451" s="163"/>
      <c r="H451" s="163"/>
      <c r="I451" s="163"/>
      <c r="J451" s="162"/>
      <c r="K451" s="162"/>
      <c r="L451" s="162"/>
      <c r="M451" s="162"/>
      <c r="N451" s="162"/>
      <c r="O451" s="162"/>
      <c r="P451" s="120"/>
      <c r="Q451" s="120"/>
      <c r="R451" s="120"/>
    </row>
    <row r="452" spans="1:18" s="11" customFormat="1" ht="13.5" customHeight="1">
      <c r="A452" s="120"/>
      <c r="B452" s="157"/>
      <c r="C452" s="162"/>
      <c r="D452" s="162"/>
      <c r="E452" s="163"/>
      <c r="F452" s="163"/>
      <c r="G452" s="163"/>
      <c r="H452" s="163"/>
      <c r="I452" s="163"/>
      <c r="J452" s="162"/>
      <c r="K452" s="162"/>
      <c r="L452" s="162"/>
      <c r="M452" s="162"/>
      <c r="N452" s="162"/>
      <c r="O452" s="162"/>
      <c r="P452" s="120"/>
      <c r="Q452" s="120"/>
      <c r="R452" s="120"/>
    </row>
    <row r="453" spans="1:18" s="11" customFormat="1" ht="13.5" customHeight="1">
      <c r="A453" s="137" t="s">
        <v>305</v>
      </c>
      <c r="B453" s="126"/>
      <c r="C453" s="126"/>
      <c r="D453" s="126"/>
      <c r="E453" s="126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  <c r="P453" s="120"/>
      <c r="Q453" s="120"/>
      <c r="R453" s="120"/>
    </row>
    <row r="454" spans="1:18" s="11" customFormat="1" ht="13.5" customHeight="1">
      <c r="A454" s="174"/>
      <c r="B454" s="174"/>
      <c r="C454" s="174"/>
      <c r="D454" s="174"/>
      <c r="E454" s="174"/>
      <c r="F454" s="174"/>
      <c r="G454" s="174"/>
      <c r="H454" s="174"/>
      <c r="I454" s="174"/>
      <c r="J454" s="174"/>
      <c r="K454" s="174"/>
      <c r="L454" s="174"/>
      <c r="M454" s="174"/>
      <c r="N454" s="174"/>
      <c r="O454" s="175"/>
      <c r="P454" s="120"/>
      <c r="Q454" s="120"/>
      <c r="R454" s="120"/>
    </row>
    <row r="455" spans="1:18" s="11" customFormat="1" ht="13.5" customHeight="1">
      <c r="A455" s="121"/>
      <c r="B455" s="121"/>
      <c r="C455" s="121"/>
      <c r="D455" s="121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0"/>
      <c r="Q455" s="120"/>
      <c r="R455" s="120"/>
    </row>
    <row r="456" spans="1:18" s="11" customFormat="1" ht="13.5" customHeight="1">
      <c r="A456" s="131" t="s">
        <v>370</v>
      </c>
      <c r="B456" s="130"/>
      <c r="C456" s="130"/>
      <c r="D456" s="152"/>
      <c r="E456" s="129"/>
      <c r="F456" s="129"/>
      <c r="G456" s="129"/>
      <c r="H456" s="129"/>
      <c r="I456" s="129"/>
      <c r="J456" s="129"/>
      <c r="K456" s="129"/>
      <c r="L456" s="129"/>
      <c r="M456" s="129"/>
      <c r="N456" s="129"/>
      <c r="O456" s="129"/>
      <c r="P456" s="120"/>
      <c r="Q456" s="120"/>
      <c r="R456" s="120"/>
    </row>
    <row r="457" spans="1:18" s="11" customFormat="1" ht="13.5" customHeight="1">
      <c r="A457" s="120" t="s">
        <v>17</v>
      </c>
      <c r="B457" s="120"/>
      <c r="C457" s="120"/>
      <c r="D457" s="120"/>
      <c r="E457" s="136"/>
      <c r="F457" s="136"/>
      <c r="G457" s="136"/>
      <c r="H457" s="136"/>
      <c r="I457" s="136"/>
      <c r="J457" s="136"/>
      <c r="K457" s="136"/>
      <c r="L457" s="136"/>
      <c r="M457" s="136"/>
      <c r="N457" s="136"/>
      <c r="O457" s="136"/>
      <c r="P457" s="120"/>
      <c r="Q457" s="120"/>
      <c r="R457" s="120"/>
    </row>
    <row r="458" spans="1:18" s="11" customFormat="1" ht="13.5" customHeight="1">
      <c r="A458" s="120"/>
      <c r="B458" s="120"/>
      <c r="C458" s="120"/>
      <c r="D458" s="120"/>
      <c r="E458" s="136"/>
      <c r="F458" s="136"/>
      <c r="G458" s="136"/>
      <c r="H458" s="136"/>
      <c r="I458" s="136"/>
      <c r="J458" s="136"/>
      <c r="K458" s="136"/>
      <c r="L458" s="136"/>
      <c r="M458" s="136"/>
      <c r="N458" s="136"/>
      <c r="O458" s="136"/>
      <c r="P458" s="120"/>
      <c r="Q458" s="120"/>
      <c r="R458" s="120"/>
    </row>
    <row r="459" spans="1:18" s="11" customFormat="1" ht="13.5" customHeight="1">
      <c r="A459" s="153"/>
      <c r="B459" s="154" t="s">
        <v>13</v>
      </c>
      <c r="C459" s="154" t="s">
        <v>18</v>
      </c>
      <c r="D459" s="154" t="s">
        <v>19</v>
      </c>
      <c r="E459" s="154" t="s">
        <v>20</v>
      </c>
      <c r="F459" s="154" t="s">
        <v>21</v>
      </c>
      <c r="G459" s="154" t="s">
        <v>22</v>
      </c>
      <c r="H459" s="154" t="s">
        <v>41</v>
      </c>
      <c r="I459" s="154" t="s">
        <v>40</v>
      </c>
      <c r="J459" s="154" t="s">
        <v>42</v>
      </c>
      <c r="K459" s="154" t="s">
        <v>43</v>
      </c>
      <c r="L459" s="154" t="s">
        <v>44</v>
      </c>
      <c r="M459" s="154" t="s">
        <v>302</v>
      </c>
      <c r="N459" s="154" t="s">
        <v>45</v>
      </c>
      <c r="O459" s="154" t="s">
        <v>46</v>
      </c>
      <c r="P459" s="120"/>
      <c r="Q459" s="120"/>
      <c r="R459" s="120"/>
    </row>
    <row r="460" spans="1:18" s="11" customFormat="1" ht="13.5" customHeight="1">
      <c r="A460" s="153"/>
      <c r="B460" s="154"/>
      <c r="C460" s="154"/>
      <c r="D460" s="154"/>
      <c r="E460" s="154"/>
      <c r="F460" s="154"/>
      <c r="G460" s="154"/>
      <c r="H460" s="154"/>
      <c r="I460" s="154"/>
      <c r="J460" s="154"/>
      <c r="K460" s="154"/>
      <c r="L460" s="154"/>
      <c r="M460" s="154"/>
      <c r="N460" s="154"/>
      <c r="O460" s="154"/>
      <c r="P460" s="120"/>
      <c r="Q460" s="120"/>
      <c r="R460" s="120"/>
    </row>
    <row r="461" spans="1:18" s="11" customFormat="1" ht="13.5" customHeight="1">
      <c r="A461" s="146" t="s">
        <v>13</v>
      </c>
      <c r="B461" s="147">
        <v>10209</v>
      </c>
      <c r="C461" s="147">
        <v>498</v>
      </c>
      <c r="D461" s="147">
        <v>88</v>
      </c>
      <c r="E461" s="147">
        <v>3331</v>
      </c>
      <c r="F461" s="147">
        <v>630</v>
      </c>
      <c r="G461" s="147">
        <v>2812</v>
      </c>
      <c r="H461" s="147">
        <v>153</v>
      </c>
      <c r="I461" s="147">
        <v>37</v>
      </c>
      <c r="J461" s="147">
        <v>82</v>
      </c>
      <c r="K461" s="147">
        <v>680</v>
      </c>
      <c r="L461" s="147">
        <v>763</v>
      </c>
      <c r="M461" s="147">
        <v>153</v>
      </c>
      <c r="N461" s="147">
        <v>421</v>
      </c>
      <c r="O461" s="147">
        <v>116</v>
      </c>
      <c r="P461" s="120"/>
      <c r="Q461" s="120"/>
      <c r="R461" s="120"/>
    </row>
    <row r="462" spans="1:18" ht="13.5" customHeight="1">
      <c r="A462" s="159" t="s">
        <v>83</v>
      </c>
      <c r="B462" s="157">
        <v>5944</v>
      </c>
      <c r="C462" s="160">
        <v>1</v>
      </c>
      <c r="D462" s="160">
        <v>27</v>
      </c>
      <c r="E462" s="160">
        <v>2882</v>
      </c>
      <c r="F462" s="160">
        <v>380</v>
      </c>
      <c r="G462" s="160">
        <v>2572</v>
      </c>
      <c r="H462" s="160">
        <v>0</v>
      </c>
      <c r="I462" s="160">
        <v>0</v>
      </c>
      <c r="J462" s="160">
        <v>82</v>
      </c>
      <c r="K462" s="160" t="s">
        <v>1</v>
      </c>
      <c r="L462" s="160" t="s">
        <v>1</v>
      </c>
      <c r="M462" s="160" t="s">
        <v>1</v>
      </c>
      <c r="N462" s="160" t="s">
        <v>1</v>
      </c>
      <c r="O462" s="160" t="s">
        <v>1</v>
      </c>
      <c r="P462" s="120"/>
      <c r="Q462" s="120"/>
      <c r="R462" s="120"/>
    </row>
    <row r="463" spans="1:18" ht="13.5" customHeight="1">
      <c r="A463" s="159" t="s">
        <v>87</v>
      </c>
      <c r="B463" s="157">
        <v>630</v>
      </c>
      <c r="C463" s="160">
        <v>307</v>
      </c>
      <c r="D463" s="160">
        <v>55</v>
      </c>
      <c r="E463" s="160">
        <v>0</v>
      </c>
      <c r="F463" s="160">
        <v>65</v>
      </c>
      <c r="G463" s="160">
        <v>0</v>
      </c>
      <c r="H463" s="160">
        <v>0</v>
      </c>
      <c r="I463" s="160">
        <v>0</v>
      </c>
      <c r="J463" s="160">
        <v>0</v>
      </c>
      <c r="K463" s="160" t="s">
        <v>1</v>
      </c>
      <c r="L463" s="160" t="s">
        <v>1</v>
      </c>
      <c r="M463" s="160" t="s">
        <v>1</v>
      </c>
      <c r="N463" s="160" t="s">
        <v>1</v>
      </c>
      <c r="O463" s="160" t="s">
        <v>1</v>
      </c>
      <c r="P463" s="121"/>
      <c r="Q463" s="120"/>
      <c r="R463" s="120"/>
    </row>
    <row r="464" spans="1:18" s="19" customFormat="1" ht="13.5" customHeight="1">
      <c r="A464" s="159" t="s">
        <v>306</v>
      </c>
      <c r="B464" s="157">
        <v>73</v>
      </c>
      <c r="C464" s="160">
        <v>11</v>
      </c>
      <c r="D464" s="160">
        <v>0</v>
      </c>
      <c r="E464" s="160">
        <v>9</v>
      </c>
      <c r="F464" s="160">
        <v>53</v>
      </c>
      <c r="G464" s="160">
        <v>0</v>
      </c>
      <c r="H464" s="160">
        <v>0</v>
      </c>
      <c r="I464" s="160">
        <v>0</v>
      </c>
      <c r="J464" s="160">
        <v>0</v>
      </c>
      <c r="K464" s="160" t="s">
        <v>1</v>
      </c>
      <c r="L464" s="160" t="s">
        <v>1</v>
      </c>
      <c r="M464" s="160" t="s">
        <v>1</v>
      </c>
      <c r="N464" s="160" t="s">
        <v>1</v>
      </c>
      <c r="O464" s="160" t="s">
        <v>1</v>
      </c>
      <c r="P464" s="121"/>
      <c r="Q464" s="120"/>
      <c r="R464" s="120"/>
    </row>
    <row r="465" spans="1:18" s="11" customFormat="1" ht="13.5" customHeight="1">
      <c r="A465" s="159" t="s">
        <v>307</v>
      </c>
      <c r="B465" s="157">
        <v>381</v>
      </c>
      <c r="C465" s="160">
        <v>6</v>
      </c>
      <c r="D465" s="160">
        <v>0</v>
      </c>
      <c r="E465" s="160">
        <v>266</v>
      </c>
      <c r="F465" s="160">
        <v>1</v>
      </c>
      <c r="G465" s="160">
        <v>108</v>
      </c>
      <c r="H465" s="160">
        <v>0</v>
      </c>
      <c r="I465" s="160">
        <v>0</v>
      </c>
      <c r="J465" s="160">
        <v>0</v>
      </c>
      <c r="K465" s="160" t="s">
        <v>1</v>
      </c>
      <c r="L465" s="160" t="s">
        <v>1</v>
      </c>
      <c r="M465" s="160" t="s">
        <v>1</v>
      </c>
      <c r="N465" s="160" t="s">
        <v>1</v>
      </c>
      <c r="O465" s="160" t="s">
        <v>1</v>
      </c>
      <c r="P465" s="130"/>
      <c r="Q465" s="120"/>
      <c r="R465" s="120"/>
    </row>
    <row r="466" spans="1:18" s="11" customFormat="1" ht="13.5" customHeight="1">
      <c r="A466" s="159" t="s">
        <v>308</v>
      </c>
      <c r="B466" s="157">
        <v>156</v>
      </c>
      <c r="C466" s="160">
        <v>151</v>
      </c>
      <c r="D466" s="160">
        <v>5</v>
      </c>
      <c r="E466" s="160" t="s">
        <v>1</v>
      </c>
      <c r="F466" s="160" t="s">
        <v>1</v>
      </c>
      <c r="G466" s="160" t="s">
        <v>1</v>
      </c>
      <c r="H466" s="160">
        <v>0</v>
      </c>
      <c r="I466" s="160">
        <v>0</v>
      </c>
      <c r="J466" s="160">
        <v>0</v>
      </c>
      <c r="K466" s="160" t="s">
        <v>1</v>
      </c>
      <c r="L466" s="160" t="s">
        <v>1</v>
      </c>
      <c r="M466" s="160" t="s">
        <v>1</v>
      </c>
      <c r="N466" s="160" t="s">
        <v>1</v>
      </c>
      <c r="O466" s="160" t="s">
        <v>1</v>
      </c>
      <c r="P466" s="120"/>
      <c r="Q466" s="120"/>
      <c r="R466" s="120"/>
    </row>
    <row r="467" spans="1:18" s="11" customFormat="1" ht="13.5" customHeight="1">
      <c r="A467" s="159" t="s">
        <v>38</v>
      </c>
      <c r="B467" s="157">
        <v>143</v>
      </c>
      <c r="C467" s="160">
        <v>22</v>
      </c>
      <c r="D467" s="160">
        <v>0</v>
      </c>
      <c r="E467" s="160" t="s">
        <v>1</v>
      </c>
      <c r="F467" s="160">
        <v>87</v>
      </c>
      <c r="G467" s="160">
        <v>34</v>
      </c>
      <c r="H467" s="160">
        <v>0</v>
      </c>
      <c r="I467" s="160">
        <v>0</v>
      </c>
      <c r="J467" s="160">
        <v>0</v>
      </c>
      <c r="K467" s="160" t="s">
        <v>1</v>
      </c>
      <c r="L467" s="160" t="s">
        <v>1</v>
      </c>
      <c r="M467" s="160" t="s">
        <v>1</v>
      </c>
      <c r="N467" s="160" t="s">
        <v>1</v>
      </c>
      <c r="O467" s="160" t="s">
        <v>1</v>
      </c>
      <c r="P467" s="120"/>
      <c r="Q467" s="120"/>
      <c r="R467" s="120"/>
    </row>
    <row r="468" spans="1:18" s="11" customFormat="1" ht="13.5" customHeight="1">
      <c r="A468" s="159" t="s">
        <v>9</v>
      </c>
      <c r="B468" s="157">
        <v>0</v>
      </c>
      <c r="C468" s="160">
        <v>0</v>
      </c>
      <c r="D468" s="160">
        <v>0</v>
      </c>
      <c r="E468" s="160" t="s">
        <v>1</v>
      </c>
      <c r="F468" s="160" t="s">
        <v>1</v>
      </c>
      <c r="G468" s="160" t="s">
        <v>1</v>
      </c>
      <c r="H468" s="160">
        <v>0</v>
      </c>
      <c r="I468" s="160">
        <v>0</v>
      </c>
      <c r="J468" s="160">
        <v>0</v>
      </c>
      <c r="K468" s="160" t="s">
        <v>1</v>
      </c>
      <c r="L468" s="160" t="s">
        <v>1</v>
      </c>
      <c r="M468" s="160" t="s">
        <v>1</v>
      </c>
      <c r="N468" s="160" t="s">
        <v>1</v>
      </c>
      <c r="O468" s="160" t="s">
        <v>1</v>
      </c>
      <c r="P468" s="120"/>
      <c r="Q468" s="120"/>
      <c r="R468" s="120"/>
    </row>
    <row r="469" spans="1:18" s="11" customFormat="1" ht="13.5" customHeight="1">
      <c r="A469" s="159" t="s">
        <v>10</v>
      </c>
      <c r="B469" s="157">
        <v>107</v>
      </c>
      <c r="C469" s="160">
        <v>0</v>
      </c>
      <c r="D469" s="160">
        <v>0</v>
      </c>
      <c r="E469" s="160">
        <v>54</v>
      </c>
      <c r="F469" s="160">
        <v>12</v>
      </c>
      <c r="G469" s="160">
        <v>41</v>
      </c>
      <c r="H469" s="160">
        <v>0</v>
      </c>
      <c r="I469" s="160">
        <v>0</v>
      </c>
      <c r="J469" s="160">
        <v>0</v>
      </c>
      <c r="K469" s="160" t="s">
        <v>1</v>
      </c>
      <c r="L469" s="160" t="s">
        <v>1</v>
      </c>
      <c r="M469" s="160" t="s">
        <v>1</v>
      </c>
      <c r="N469" s="160" t="s">
        <v>1</v>
      </c>
      <c r="O469" s="160" t="s">
        <v>1</v>
      </c>
      <c r="P469" s="120"/>
      <c r="Q469" s="120"/>
      <c r="R469" s="120"/>
    </row>
    <row r="470" spans="1:18" s="11" customFormat="1" ht="13.5" customHeight="1">
      <c r="A470" s="159" t="s">
        <v>23</v>
      </c>
      <c r="B470" s="157">
        <v>49</v>
      </c>
      <c r="C470" s="160">
        <v>0</v>
      </c>
      <c r="D470" s="160">
        <v>0</v>
      </c>
      <c r="E470" s="160">
        <v>49</v>
      </c>
      <c r="F470" s="160" t="s">
        <v>1</v>
      </c>
      <c r="G470" s="160" t="s">
        <v>1</v>
      </c>
      <c r="H470" s="160">
        <v>0</v>
      </c>
      <c r="I470" s="160">
        <v>0</v>
      </c>
      <c r="J470" s="160">
        <v>0</v>
      </c>
      <c r="K470" s="160" t="s">
        <v>1</v>
      </c>
      <c r="L470" s="160" t="s">
        <v>1</v>
      </c>
      <c r="M470" s="160" t="s">
        <v>1</v>
      </c>
      <c r="N470" s="160" t="s">
        <v>1</v>
      </c>
      <c r="O470" s="160" t="s">
        <v>1</v>
      </c>
      <c r="P470" s="120"/>
      <c r="Q470" s="120"/>
      <c r="R470" s="120"/>
    </row>
    <row r="471" spans="1:18" s="11" customFormat="1" ht="13.5" customHeight="1">
      <c r="A471" s="159" t="s">
        <v>11</v>
      </c>
      <c r="B471" s="157">
        <v>13</v>
      </c>
      <c r="C471" s="160">
        <v>0</v>
      </c>
      <c r="D471" s="160">
        <v>0</v>
      </c>
      <c r="E471" s="160" t="s">
        <v>1</v>
      </c>
      <c r="F471" s="160">
        <v>13</v>
      </c>
      <c r="G471" s="160" t="s">
        <v>1</v>
      </c>
      <c r="H471" s="160">
        <v>0</v>
      </c>
      <c r="I471" s="160">
        <v>0</v>
      </c>
      <c r="J471" s="160">
        <v>0</v>
      </c>
      <c r="K471" s="160" t="s">
        <v>1</v>
      </c>
      <c r="L471" s="160" t="s">
        <v>1</v>
      </c>
      <c r="M471" s="160" t="s">
        <v>1</v>
      </c>
      <c r="N471" s="160" t="s">
        <v>1</v>
      </c>
      <c r="O471" s="160" t="s">
        <v>1</v>
      </c>
      <c r="P471" s="120"/>
      <c r="Q471" s="120"/>
      <c r="R471" s="120"/>
    </row>
    <row r="472" spans="1:18" s="11" customFormat="1" ht="13.5" customHeight="1">
      <c r="A472" s="159" t="s">
        <v>12</v>
      </c>
      <c r="B472" s="157">
        <v>73</v>
      </c>
      <c r="C472" s="160">
        <v>0</v>
      </c>
      <c r="D472" s="160">
        <v>0</v>
      </c>
      <c r="E472" s="160">
        <v>28</v>
      </c>
      <c r="F472" s="160">
        <v>2</v>
      </c>
      <c r="G472" s="160">
        <v>43</v>
      </c>
      <c r="H472" s="160">
        <v>0</v>
      </c>
      <c r="I472" s="160">
        <v>0</v>
      </c>
      <c r="J472" s="160">
        <v>0</v>
      </c>
      <c r="K472" s="160" t="s">
        <v>1</v>
      </c>
      <c r="L472" s="160" t="s">
        <v>1</v>
      </c>
      <c r="M472" s="160" t="s">
        <v>1</v>
      </c>
      <c r="N472" s="160" t="s">
        <v>1</v>
      </c>
      <c r="O472" s="160" t="s">
        <v>1</v>
      </c>
      <c r="P472" s="120"/>
      <c r="Q472" s="120"/>
      <c r="R472" s="120"/>
    </row>
    <row r="473" spans="1:18" s="11" customFormat="1" ht="13.5" customHeight="1">
      <c r="A473" s="159" t="s">
        <v>339</v>
      </c>
      <c r="B473" s="157">
        <v>48</v>
      </c>
      <c r="C473" s="160">
        <v>0</v>
      </c>
      <c r="D473" s="160">
        <v>1</v>
      </c>
      <c r="E473" s="160">
        <v>29</v>
      </c>
      <c r="F473" s="160">
        <v>4</v>
      </c>
      <c r="G473" s="160">
        <v>14</v>
      </c>
      <c r="H473" s="160">
        <v>0</v>
      </c>
      <c r="I473" s="160">
        <v>0</v>
      </c>
      <c r="J473" s="160">
        <v>0</v>
      </c>
      <c r="K473" s="160" t="s">
        <v>1</v>
      </c>
      <c r="L473" s="160" t="s">
        <v>1</v>
      </c>
      <c r="M473" s="160" t="s">
        <v>1</v>
      </c>
      <c r="N473" s="160" t="s">
        <v>1</v>
      </c>
      <c r="O473" s="160" t="s">
        <v>1</v>
      </c>
      <c r="P473" s="120"/>
      <c r="Q473" s="120"/>
      <c r="R473" s="120"/>
    </row>
    <row r="474" spans="1:18" s="11" customFormat="1" ht="13.5" customHeight="1">
      <c r="A474" s="159" t="s">
        <v>14</v>
      </c>
      <c r="B474" s="157">
        <v>585</v>
      </c>
      <c r="C474" s="160">
        <v>0</v>
      </c>
      <c r="D474" s="160">
        <v>0</v>
      </c>
      <c r="E474" s="157">
        <v>14</v>
      </c>
      <c r="F474" s="157">
        <v>13</v>
      </c>
      <c r="G474" s="157">
        <v>0</v>
      </c>
      <c r="H474" s="157">
        <v>40</v>
      </c>
      <c r="I474" s="157">
        <v>37</v>
      </c>
      <c r="J474" s="160">
        <v>0</v>
      </c>
      <c r="K474" s="160">
        <v>212</v>
      </c>
      <c r="L474" s="160" t="s">
        <v>1</v>
      </c>
      <c r="M474" s="160">
        <v>153</v>
      </c>
      <c r="N474" s="160" t="s">
        <v>1</v>
      </c>
      <c r="O474" s="160">
        <v>116</v>
      </c>
      <c r="P474" s="120"/>
      <c r="Q474" s="120"/>
      <c r="R474" s="120"/>
    </row>
    <row r="475" spans="1:18" s="11" customFormat="1" ht="13.5" customHeight="1">
      <c r="A475" s="120" t="s">
        <v>39</v>
      </c>
      <c r="B475" s="157">
        <v>2007</v>
      </c>
      <c r="C475" s="160">
        <v>0</v>
      </c>
      <c r="D475" s="160">
        <v>0</v>
      </c>
      <c r="E475" s="163">
        <v>0</v>
      </c>
      <c r="F475" s="163">
        <v>0</v>
      </c>
      <c r="G475" s="163">
        <v>0</v>
      </c>
      <c r="H475" s="163">
        <v>113</v>
      </c>
      <c r="I475" s="163">
        <v>0</v>
      </c>
      <c r="J475" s="160">
        <v>0</v>
      </c>
      <c r="K475" s="160">
        <v>468</v>
      </c>
      <c r="L475" s="160">
        <v>763</v>
      </c>
      <c r="M475" s="160">
        <v>0</v>
      </c>
      <c r="N475" s="160">
        <v>421</v>
      </c>
      <c r="O475" s="160">
        <v>0</v>
      </c>
      <c r="P475" s="120"/>
      <c r="Q475" s="120"/>
      <c r="R475" s="120"/>
    </row>
    <row r="476" spans="1:18" s="11" customFormat="1" ht="13.5" customHeight="1">
      <c r="A476" s="120"/>
      <c r="B476" s="157"/>
      <c r="C476" s="160"/>
      <c r="D476" s="160"/>
      <c r="E476" s="163"/>
      <c r="F476" s="163"/>
      <c r="G476" s="163"/>
      <c r="H476" s="163"/>
      <c r="I476" s="163"/>
      <c r="J476" s="160"/>
      <c r="K476" s="160"/>
      <c r="L476" s="160"/>
      <c r="M476" s="160"/>
      <c r="N476" s="160"/>
      <c r="O476" s="160"/>
      <c r="P476" s="120"/>
      <c r="Q476" s="120"/>
      <c r="R476" s="120"/>
    </row>
    <row r="477" spans="1:18" s="11" customFormat="1" ht="13.5" customHeight="1">
      <c r="A477" s="120" t="s">
        <v>346</v>
      </c>
      <c r="B477" s="157"/>
      <c r="C477" s="160"/>
      <c r="D477" s="160"/>
      <c r="E477" s="163"/>
      <c r="F477" s="163"/>
      <c r="G477" s="163"/>
      <c r="H477" s="163"/>
      <c r="I477" s="163"/>
      <c r="J477" s="160"/>
      <c r="K477" s="160"/>
      <c r="L477" s="160"/>
      <c r="M477" s="160"/>
      <c r="N477" s="160"/>
      <c r="O477" s="160"/>
      <c r="P477" s="120"/>
      <c r="Q477" s="121"/>
      <c r="R477" s="121"/>
    </row>
    <row r="478" spans="1:18" s="11" customFormat="1" ht="13.5" customHeight="1">
      <c r="A478" s="120" t="s">
        <v>312</v>
      </c>
      <c r="B478" s="157"/>
      <c r="C478" s="160"/>
      <c r="D478" s="160"/>
      <c r="E478" s="163"/>
      <c r="F478" s="163"/>
      <c r="G478" s="163"/>
      <c r="H478" s="163"/>
      <c r="I478" s="163"/>
      <c r="J478" s="160"/>
      <c r="K478" s="160"/>
      <c r="L478" s="160"/>
      <c r="M478" s="160"/>
      <c r="N478" s="160"/>
      <c r="O478" s="160"/>
      <c r="P478" s="120"/>
      <c r="Q478" s="130"/>
      <c r="R478" s="130"/>
    </row>
    <row r="479" spans="1:18" s="11" customFormat="1" ht="13.5" customHeight="1">
      <c r="A479" s="120"/>
      <c r="B479" s="157"/>
      <c r="C479" s="160"/>
      <c r="D479" s="160"/>
      <c r="E479" s="163"/>
      <c r="F479" s="163"/>
      <c r="G479" s="163"/>
      <c r="H479" s="163"/>
      <c r="I479" s="163"/>
      <c r="J479" s="160"/>
      <c r="K479" s="160"/>
      <c r="L479" s="160"/>
      <c r="M479" s="160"/>
      <c r="N479" s="160"/>
      <c r="O479" s="160"/>
      <c r="P479" s="120"/>
      <c r="Q479" s="120"/>
      <c r="R479" s="120"/>
    </row>
    <row r="480" spans="1:18" s="11" customFormat="1" ht="13.5" customHeight="1">
      <c r="A480" s="137" t="s">
        <v>305</v>
      </c>
      <c r="B480" s="126"/>
      <c r="C480" s="126"/>
      <c r="D480" s="126"/>
      <c r="E480" s="126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0"/>
      <c r="Q480" s="120"/>
      <c r="R480" s="120"/>
    </row>
    <row r="481" spans="1:18" s="11" customFormat="1" ht="13.5" customHeight="1">
      <c r="A481" s="121"/>
      <c r="B481" s="121"/>
      <c r="C481" s="121"/>
      <c r="D481" s="121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0"/>
      <c r="Q481" s="120"/>
      <c r="R481" s="120"/>
    </row>
    <row r="482" spans="1:18" s="11" customFormat="1" ht="13.5" customHeight="1">
      <c r="A482" s="121"/>
      <c r="B482" s="121"/>
      <c r="C482" s="121"/>
      <c r="D482" s="121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0"/>
      <c r="Q482" s="120"/>
      <c r="R482" s="120"/>
    </row>
    <row r="483" spans="1:18" s="11" customFormat="1" ht="13.5" customHeight="1">
      <c r="A483" s="131" t="s">
        <v>371</v>
      </c>
      <c r="B483" s="130"/>
      <c r="C483" s="130"/>
      <c r="D483" s="152"/>
      <c r="E483" s="129"/>
      <c r="F483" s="129"/>
      <c r="G483" s="129"/>
      <c r="H483" s="129"/>
      <c r="I483" s="129"/>
      <c r="J483" s="129"/>
      <c r="K483" s="129"/>
      <c r="L483" s="129"/>
      <c r="M483" s="129"/>
      <c r="N483" s="130"/>
      <c r="O483" s="130"/>
      <c r="P483" s="120"/>
      <c r="Q483" s="120"/>
      <c r="R483" s="120"/>
    </row>
    <row r="484" spans="1:18" s="11" customFormat="1" ht="13.5" customHeight="1">
      <c r="A484" s="120" t="s">
        <v>17</v>
      </c>
      <c r="B484" s="120"/>
      <c r="C484" s="120"/>
      <c r="D484" s="120"/>
      <c r="E484" s="136"/>
      <c r="F484" s="136"/>
      <c r="G484" s="136"/>
      <c r="H484" s="136"/>
      <c r="I484" s="136"/>
      <c r="J484" s="136"/>
      <c r="K484" s="136"/>
      <c r="L484" s="136"/>
      <c r="M484" s="136"/>
      <c r="N484" s="120"/>
      <c r="O484" s="120"/>
      <c r="P484" s="120"/>
      <c r="Q484" s="120"/>
      <c r="R484" s="120"/>
    </row>
    <row r="485" spans="1:18" ht="13.5" customHeight="1">
      <c r="A485" s="120"/>
      <c r="B485" s="120"/>
      <c r="C485" s="120"/>
      <c r="D485" s="120"/>
      <c r="E485" s="136"/>
      <c r="F485" s="136"/>
      <c r="G485" s="136"/>
      <c r="H485" s="136"/>
      <c r="I485" s="136"/>
      <c r="J485" s="136"/>
      <c r="K485" s="136"/>
      <c r="L485" s="136"/>
      <c r="M485" s="136"/>
      <c r="N485" s="120"/>
      <c r="O485" s="120"/>
      <c r="P485" s="120"/>
      <c r="Q485" s="120"/>
      <c r="R485" s="120"/>
    </row>
    <row r="486" spans="1:18" ht="13.5" customHeight="1">
      <c r="A486" s="153"/>
      <c r="B486" s="154" t="s">
        <v>13</v>
      </c>
      <c r="C486" s="154" t="s">
        <v>18</v>
      </c>
      <c r="D486" s="154" t="s">
        <v>19</v>
      </c>
      <c r="E486" s="154" t="s">
        <v>20</v>
      </c>
      <c r="F486" s="154" t="s">
        <v>21</v>
      </c>
      <c r="G486" s="154" t="s">
        <v>22</v>
      </c>
      <c r="H486" s="154" t="s">
        <v>42</v>
      </c>
      <c r="I486" s="154" t="s">
        <v>44</v>
      </c>
      <c r="J486" s="154" t="s">
        <v>45</v>
      </c>
      <c r="K486" s="154" t="s">
        <v>48</v>
      </c>
      <c r="L486" s="154" t="s">
        <v>49</v>
      </c>
      <c r="M486" s="154" t="s">
        <v>50</v>
      </c>
      <c r="N486" s="120"/>
      <c r="O486" s="120"/>
      <c r="P486" s="120"/>
      <c r="Q486" s="120"/>
      <c r="R486" s="120"/>
    </row>
    <row r="487" spans="1:18" ht="13.5" customHeight="1">
      <c r="A487" s="153"/>
      <c r="B487" s="154"/>
      <c r="C487" s="154"/>
      <c r="D487" s="154"/>
      <c r="E487" s="154"/>
      <c r="F487" s="154"/>
      <c r="G487" s="154"/>
      <c r="H487" s="154"/>
      <c r="I487" s="154"/>
      <c r="J487" s="154"/>
      <c r="K487" s="154"/>
      <c r="L487" s="154"/>
      <c r="M487" s="154"/>
      <c r="N487" s="120"/>
      <c r="O487" s="120"/>
      <c r="P487" s="120"/>
      <c r="Q487" s="120"/>
      <c r="R487" s="120"/>
    </row>
    <row r="488" spans="1:18" ht="13.5" customHeight="1">
      <c r="A488" s="146" t="s">
        <v>13</v>
      </c>
      <c r="B488" s="147">
        <v>9745</v>
      </c>
      <c r="C488" s="147">
        <v>534</v>
      </c>
      <c r="D488" s="147">
        <v>86</v>
      </c>
      <c r="E488" s="147">
        <v>3265</v>
      </c>
      <c r="F488" s="147">
        <v>620</v>
      </c>
      <c r="G488" s="147">
        <v>2958</v>
      </c>
      <c r="H488" s="147">
        <v>87</v>
      </c>
      <c r="I488" s="147">
        <v>1559</v>
      </c>
      <c r="J488" s="147">
        <v>435</v>
      </c>
      <c r="K488" s="147">
        <v>52</v>
      </c>
      <c r="L488" s="147">
        <v>53</v>
      </c>
      <c r="M488" s="147">
        <v>96</v>
      </c>
      <c r="N488" s="120"/>
      <c r="O488" s="120"/>
      <c r="P488" s="120"/>
      <c r="Q488" s="120"/>
      <c r="R488" s="120"/>
    </row>
    <row r="489" spans="1:18" ht="13.5" customHeight="1">
      <c r="A489" s="159" t="s">
        <v>83</v>
      </c>
      <c r="B489" s="157">
        <v>5996</v>
      </c>
      <c r="C489" s="160">
        <v>0</v>
      </c>
      <c r="D489" s="160">
        <v>27</v>
      </c>
      <c r="E489" s="160">
        <v>2792</v>
      </c>
      <c r="F489" s="160">
        <v>373</v>
      </c>
      <c r="G489" s="160">
        <v>2717</v>
      </c>
      <c r="H489" s="160">
        <v>87</v>
      </c>
      <c r="I489" s="160" t="s">
        <v>1</v>
      </c>
      <c r="J489" s="160" t="s">
        <v>1</v>
      </c>
      <c r="K489" s="160" t="s">
        <v>1</v>
      </c>
      <c r="L489" s="160" t="s">
        <v>1</v>
      </c>
      <c r="M489" s="160" t="s">
        <v>1</v>
      </c>
      <c r="N489" s="120"/>
      <c r="O489" s="120"/>
      <c r="P489" s="120"/>
      <c r="Q489" s="120"/>
      <c r="R489" s="120"/>
    </row>
    <row r="490" spans="1:18" ht="13.5" customHeight="1">
      <c r="A490" s="159" t="s">
        <v>87</v>
      </c>
      <c r="B490" s="157">
        <v>609</v>
      </c>
      <c r="C490" s="160">
        <v>302</v>
      </c>
      <c r="D490" s="160">
        <v>57</v>
      </c>
      <c r="E490" s="160">
        <v>0</v>
      </c>
      <c r="F490" s="160">
        <v>49</v>
      </c>
      <c r="G490" s="160">
        <v>0</v>
      </c>
      <c r="H490" s="160">
        <v>0</v>
      </c>
      <c r="I490" s="160" t="s">
        <v>1</v>
      </c>
      <c r="J490" s="160" t="s">
        <v>1</v>
      </c>
      <c r="K490" s="157">
        <v>52</v>
      </c>
      <c r="L490" s="157">
        <v>53</v>
      </c>
      <c r="M490" s="157">
        <v>96</v>
      </c>
      <c r="N490" s="120"/>
      <c r="O490" s="120"/>
      <c r="P490" s="120"/>
      <c r="Q490" s="120"/>
      <c r="R490" s="120"/>
    </row>
    <row r="491" spans="1:18" ht="13.5" customHeight="1">
      <c r="A491" s="159" t="s">
        <v>306</v>
      </c>
      <c r="B491" s="157">
        <v>88</v>
      </c>
      <c r="C491" s="160">
        <v>17</v>
      </c>
      <c r="D491" s="160">
        <v>0</v>
      </c>
      <c r="E491" s="160">
        <v>10</v>
      </c>
      <c r="F491" s="160">
        <v>61</v>
      </c>
      <c r="G491" s="160">
        <v>0</v>
      </c>
      <c r="H491" s="160">
        <v>0</v>
      </c>
      <c r="I491" s="160" t="s">
        <v>1</v>
      </c>
      <c r="J491" s="160" t="s">
        <v>1</v>
      </c>
      <c r="K491" s="160">
        <v>0</v>
      </c>
      <c r="L491" s="160">
        <v>0</v>
      </c>
      <c r="M491" s="160">
        <v>0</v>
      </c>
      <c r="N491" s="120"/>
      <c r="O491" s="120"/>
      <c r="P491" s="120"/>
      <c r="Q491" s="120"/>
      <c r="R491" s="120"/>
    </row>
    <row r="492" spans="1:18" ht="13.5" customHeight="1">
      <c r="A492" s="159" t="s">
        <v>307</v>
      </c>
      <c r="B492" s="157">
        <v>418</v>
      </c>
      <c r="C492" s="160">
        <v>6</v>
      </c>
      <c r="D492" s="160">
        <v>0</v>
      </c>
      <c r="E492" s="160">
        <v>284</v>
      </c>
      <c r="F492" s="160">
        <v>1</v>
      </c>
      <c r="G492" s="160">
        <v>127</v>
      </c>
      <c r="H492" s="160">
        <v>0</v>
      </c>
      <c r="I492" s="160" t="s">
        <v>1</v>
      </c>
      <c r="J492" s="160" t="s">
        <v>1</v>
      </c>
      <c r="K492" s="160">
        <v>0</v>
      </c>
      <c r="L492" s="160">
        <v>0</v>
      </c>
      <c r="M492" s="160">
        <v>0</v>
      </c>
      <c r="N492" s="120"/>
      <c r="O492" s="120"/>
      <c r="P492" s="121"/>
      <c r="Q492" s="120"/>
      <c r="R492" s="120"/>
    </row>
    <row r="493" spans="1:18" ht="13.5" customHeight="1">
      <c r="A493" s="159" t="s">
        <v>308</v>
      </c>
      <c r="B493" s="157">
        <v>149</v>
      </c>
      <c r="C493" s="160">
        <v>147</v>
      </c>
      <c r="D493" s="160">
        <v>2</v>
      </c>
      <c r="E493" s="160" t="s">
        <v>1</v>
      </c>
      <c r="F493" s="160" t="s">
        <v>1</v>
      </c>
      <c r="G493" s="160" t="s">
        <v>1</v>
      </c>
      <c r="H493" s="160">
        <v>0</v>
      </c>
      <c r="I493" s="160" t="s">
        <v>1</v>
      </c>
      <c r="J493" s="160" t="s">
        <v>1</v>
      </c>
      <c r="K493" s="160">
        <v>0</v>
      </c>
      <c r="L493" s="160">
        <v>0</v>
      </c>
      <c r="M493" s="160">
        <v>0</v>
      </c>
      <c r="N493" s="120"/>
      <c r="O493" s="120"/>
      <c r="P493" s="130"/>
      <c r="Q493" s="120"/>
      <c r="R493" s="120"/>
    </row>
    <row r="494" spans="1:18" ht="13.5" customHeight="1">
      <c r="A494" s="159" t="s">
        <v>38</v>
      </c>
      <c r="B494" s="157">
        <v>119</v>
      </c>
      <c r="C494" s="160">
        <v>19</v>
      </c>
      <c r="D494" s="160">
        <v>0</v>
      </c>
      <c r="E494" s="160" t="s">
        <v>1</v>
      </c>
      <c r="F494" s="160">
        <v>77</v>
      </c>
      <c r="G494" s="160">
        <v>23</v>
      </c>
      <c r="H494" s="160">
        <v>0</v>
      </c>
      <c r="I494" s="160" t="s">
        <v>1</v>
      </c>
      <c r="J494" s="160" t="s">
        <v>1</v>
      </c>
      <c r="K494" s="160">
        <v>0</v>
      </c>
      <c r="L494" s="160">
        <v>0</v>
      </c>
      <c r="M494" s="160">
        <v>0</v>
      </c>
      <c r="N494" s="120"/>
      <c r="O494" s="120"/>
      <c r="P494" s="120"/>
      <c r="Q494" s="120"/>
      <c r="R494" s="120"/>
    </row>
    <row r="495" spans="1:18" ht="13.5" customHeight="1">
      <c r="A495" s="159" t="s">
        <v>9</v>
      </c>
      <c r="B495" s="157">
        <v>0</v>
      </c>
      <c r="C495" s="160">
        <v>0</v>
      </c>
      <c r="D495" s="160">
        <v>0</v>
      </c>
      <c r="E495" s="160" t="s">
        <v>1</v>
      </c>
      <c r="F495" s="160" t="s">
        <v>1</v>
      </c>
      <c r="G495" s="160" t="s">
        <v>1</v>
      </c>
      <c r="H495" s="160">
        <v>0</v>
      </c>
      <c r="I495" s="160" t="s">
        <v>1</v>
      </c>
      <c r="J495" s="160" t="s">
        <v>1</v>
      </c>
      <c r="K495" s="160">
        <v>0</v>
      </c>
      <c r="L495" s="160">
        <v>0</v>
      </c>
      <c r="M495" s="160">
        <v>0</v>
      </c>
      <c r="N495" s="120"/>
      <c r="O495" s="120"/>
      <c r="P495" s="120"/>
      <c r="Q495" s="120"/>
      <c r="R495" s="120"/>
    </row>
    <row r="496" spans="1:18" ht="13.5" customHeight="1">
      <c r="A496" s="159" t="s">
        <v>10</v>
      </c>
      <c r="B496" s="157">
        <v>117</v>
      </c>
      <c r="C496" s="160">
        <v>0</v>
      </c>
      <c r="D496" s="160">
        <v>0</v>
      </c>
      <c r="E496" s="160">
        <v>49</v>
      </c>
      <c r="F496" s="160">
        <v>23</v>
      </c>
      <c r="G496" s="160">
        <v>45</v>
      </c>
      <c r="H496" s="160">
        <v>0</v>
      </c>
      <c r="I496" s="160" t="s">
        <v>1</v>
      </c>
      <c r="J496" s="160" t="s">
        <v>1</v>
      </c>
      <c r="K496" s="160">
        <v>0</v>
      </c>
      <c r="L496" s="160">
        <v>0</v>
      </c>
      <c r="M496" s="160">
        <v>0</v>
      </c>
      <c r="N496" s="120"/>
      <c r="O496" s="120"/>
      <c r="P496" s="120"/>
      <c r="Q496" s="120"/>
      <c r="R496" s="120"/>
    </row>
    <row r="497" spans="1:18" ht="13.5" customHeight="1">
      <c r="A497" s="159" t="s">
        <v>23</v>
      </c>
      <c r="B497" s="157">
        <v>45</v>
      </c>
      <c r="C497" s="160">
        <v>0</v>
      </c>
      <c r="D497" s="160">
        <v>0</v>
      </c>
      <c r="E497" s="160">
        <v>45</v>
      </c>
      <c r="F497" s="160" t="s">
        <v>1</v>
      </c>
      <c r="G497" s="160" t="s">
        <v>1</v>
      </c>
      <c r="H497" s="160">
        <v>0</v>
      </c>
      <c r="I497" s="160" t="s">
        <v>1</v>
      </c>
      <c r="J497" s="160" t="s">
        <v>1</v>
      </c>
      <c r="K497" s="160">
        <v>0</v>
      </c>
      <c r="L497" s="160">
        <v>0</v>
      </c>
      <c r="M497" s="160">
        <v>0</v>
      </c>
      <c r="N497" s="120"/>
      <c r="O497" s="120"/>
      <c r="P497" s="120"/>
      <c r="Q497" s="120"/>
      <c r="R497" s="120"/>
    </row>
    <row r="498" spans="1:18" ht="13.5" customHeight="1">
      <c r="A498" s="159" t="s">
        <v>11</v>
      </c>
      <c r="B498" s="157">
        <v>12</v>
      </c>
      <c r="C498" s="160">
        <v>0</v>
      </c>
      <c r="D498" s="160">
        <v>0</v>
      </c>
      <c r="E498" s="160" t="s">
        <v>1</v>
      </c>
      <c r="F498" s="160">
        <v>12</v>
      </c>
      <c r="G498" s="160" t="s">
        <v>1</v>
      </c>
      <c r="H498" s="160">
        <v>0</v>
      </c>
      <c r="I498" s="160" t="s">
        <v>1</v>
      </c>
      <c r="J498" s="160" t="s">
        <v>1</v>
      </c>
      <c r="K498" s="160">
        <v>0</v>
      </c>
      <c r="L498" s="160">
        <v>0</v>
      </c>
      <c r="M498" s="160">
        <v>0</v>
      </c>
      <c r="N498" s="120"/>
      <c r="O498" s="120"/>
      <c r="P498" s="120"/>
      <c r="Q498" s="120"/>
      <c r="R498" s="120"/>
    </row>
    <row r="499" spans="1:18" ht="13.5" customHeight="1">
      <c r="A499" s="159" t="s">
        <v>12</v>
      </c>
      <c r="B499" s="157">
        <v>59</v>
      </c>
      <c r="C499" s="160">
        <v>0</v>
      </c>
      <c r="D499" s="160">
        <v>0</v>
      </c>
      <c r="E499" s="160">
        <v>26</v>
      </c>
      <c r="F499" s="160">
        <v>1</v>
      </c>
      <c r="G499" s="160">
        <v>32</v>
      </c>
      <c r="H499" s="160">
        <v>0</v>
      </c>
      <c r="I499" s="160" t="s">
        <v>1</v>
      </c>
      <c r="J499" s="160" t="s">
        <v>1</v>
      </c>
      <c r="K499" s="160">
        <v>0</v>
      </c>
      <c r="L499" s="160">
        <v>0</v>
      </c>
      <c r="M499" s="160">
        <v>0</v>
      </c>
      <c r="N499" s="120"/>
      <c r="O499" s="120"/>
      <c r="P499" s="120"/>
      <c r="Q499" s="120"/>
      <c r="R499" s="120"/>
    </row>
    <row r="500" spans="1:18" ht="13.5" customHeight="1">
      <c r="A500" s="159" t="s">
        <v>339</v>
      </c>
      <c r="B500" s="157">
        <v>47</v>
      </c>
      <c r="C500" s="160">
        <v>0</v>
      </c>
      <c r="D500" s="160">
        <v>0</v>
      </c>
      <c r="E500" s="160">
        <v>24</v>
      </c>
      <c r="F500" s="160">
        <v>9</v>
      </c>
      <c r="G500" s="160">
        <v>14</v>
      </c>
      <c r="H500" s="160">
        <v>0</v>
      </c>
      <c r="I500" s="160" t="s">
        <v>1</v>
      </c>
      <c r="J500" s="160" t="s">
        <v>1</v>
      </c>
      <c r="K500" s="160">
        <v>0</v>
      </c>
      <c r="L500" s="160">
        <v>0</v>
      </c>
      <c r="M500" s="160">
        <v>0</v>
      </c>
      <c r="N500" s="120"/>
      <c r="O500" s="120"/>
      <c r="P500" s="120"/>
      <c r="Q500" s="120"/>
      <c r="R500" s="120"/>
    </row>
    <row r="501" spans="1:18" ht="13.5" customHeight="1">
      <c r="A501" s="159" t="s">
        <v>47</v>
      </c>
      <c r="B501" s="157">
        <v>92</v>
      </c>
      <c r="C501" s="160">
        <v>43</v>
      </c>
      <c r="D501" s="160">
        <v>0</v>
      </c>
      <c r="E501" s="160">
        <v>35</v>
      </c>
      <c r="F501" s="160">
        <v>14</v>
      </c>
      <c r="G501" s="160"/>
      <c r="H501" s="160"/>
      <c r="I501" s="160"/>
      <c r="J501" s="160"/>
      <c r="K501" s="160"/>
      <c r="L501" s="160"/>
      <c r="M501" s="160"/>
      <c r="N501" s="120"/>
      <c r="O501" s="120"/>
      <c r="P501" s="120"/>
      <c r="Q501" s="120"/>
      <c r="R501" s="120"/>
    </row>
    <row r="502" spans="1:18" ht="13.5" customHeight="1">
      <c r="A502" s="159" t="s">
        <v>14</v>
      </c>
      <c r="B502" s="157">
        <v>43</v>
      </c>
      <c r="C502" s="160">
        <v>0</v>
      </c>
      <c r="D502" s="160">
        <v>0</v>
      </c>
      <c r="E502" s="157">
        <v>0</v>
      </c>
      <c r="F502" s="157">
        <v>0</v>
      </c>
      <c r="G502" s="157">
        <v>0</v>
      </c>
      <c r="H502" s="160">
        <v>0</v>
      </c>
      <c r="I502" s="160" t="s">
        <v>1</v>
      </c>
      <c r="J502" s="160">
        <v>43</v>
      </c>
      <c r="K502" s="160">
        <v>0</v>
      </c>
      <c r="L502" s="160">
        <v>0</v>
      </c>
      <c r="M502" s="160">
        <v>0</v>
      </c>
      <c r="N502" s="120"/>
      <c r="O502" s="120"/>
      <c r="P502" s="120"/>
      <c r="Q502" s="120"/>
      <c r="R502" s="120"/>
    </row>
    <row r="503" spans="1:18" ht="13.5" customHeight="1">
      <c r="A503" s="120" t="s">
        <v>39</v>
      </c>
      <c r="B503" s="157">
        <v>1951</v>
      </c>
      <c r="C503" s="160">
        <v>0</v>
      </c>
      <c r="D503" s="160">
        <v>0</v>
      </c>
      <c r="E503" s="163">
        <v>0</v>
      </c>
      <c r="F503" s="163">
        <v>0</v>
      </c>
      <c r="G503" s="163">
        <v>0</v>
      </c>
      <c r="H503" s="160">
        <v>0</v>
      </c>
      <c r="I503" s="160">
        <v>1559</v>
      </c>
      <c r="J503" s="160">
        <v>392</v>
      </c>
      <c r="K503" s="160">
        <v>0</v>
      </c>
      <c r="L503" s="160">
        <v>0</v>
      </c>
      <c r="M503" s="160">
        <v>0</v>
      </c>
      <c r="N503" s="120"/>
      <c r="O503" s="120"/>
      <c r="P503" s="120"/>
      <c r="Q503" s="120"/>
      <c r="R503" s="120"/>
    </row>
    <row r="504" spans="1:18" ht="13.5" customHeight="1">
      <c r="A504" s="120"/>
      <c r="B504" s="157"/>
      <c r="C504" s="160"/>
      <c r="D504" s="160"/>
      <c r="E504" s="163"/>
      <c r="F504" s="163"/>
      <c r="G504" s="163"/>
      <c r="H504" s="160"/>
      <c r="I504" s="160"/>
      <c r="J504" s="160"/>
      <c r="K504" s="160"/>
      <c r="L504" s="160"/>
      <c r="M504" s="160"/>
      <c r="N504" s="120"/>
      <c r="O504" s="120"/>
      <c r="P504" s="120"/>
      <c r="Q504" s="121"/>
      <c r="R504" s="121"/>
    </row>
    <row r="505" spans="1:18" ht="13.5" customHeight="1">
      <c r="A505" s="120" t="s">
        <v>346</v>
      </c>
      <c r="B505" s="157"/>
      <c r="C505" s="160"/>
      <c r="D505" s="160"/>
      <c r="E505" s="163"/>
      <c r="F505" s="163"/>
      <c r="G505" s="163"/>
      <c r="H505" s="163"/>
      <c r="I505" s="163"/>
      <c r="J505" s="160"/>
      <c r="K505" s="160"/>
      <c r="L505" s="160"/>
      <c r="M505" s="160"/>
      <c r="N505" s="120"/>
      <c r="O505" s="120"/>
      <c r="P505" s="120"/>
      <c r="Q505" s="121"/>
      <c r="R505" s="121"/>
    </row>
    <row r="506" spans="1:18" ht="13.5" customHeight="1">
      <c r="A506" s="120" t="s">
        <v>312</v>
      </c>
      <c r="B506" s="140"/>
      <c r="C506" s="160"/>
      <c r="D506" s="160"/>
      <c r="E506" s="163"/>
      <c r="F506" s="163"/>
      <c r="G506" s="163"/>
      <c r="H506" s="163"/>
      <c r="I506" s="163"/>
      <c r="J506" s="160"/>
      <c r="K506" s="160"/>
      <c r="L506" s="160"/>
      <c r="M506" s="160"/>
      <c r="N506" s="120"/>
      <c r="O506" s="120"/>
      <c r="P506" s="120"/>
      <c r="Q506" s="130"/>
      <c r="R506" s="130"/>
    </row>
    <row r="507" spans="1:18" ht="13.5" customHeight="1">
      <c r="A507" s="120"/>
      <c r="B507" s="140"/>
      <c r="C507" s="160"/>
      <c r="D507" s="160"/>
      <c r="E507" s="163"/>
      <c r="F507" s="163"/>
      <c r="G507" s="163"/>
      <c r="H507" s="163"/>
      <c r="I507" s="163"/>
      <c r="J507" s="160"/>
      <c r="K507" s="160"/>
      <c r="L507" s="160"/>
      <c r="M507" s="160"/>
      <c r="N507" s="120"/>
      <c r="O507" s="120"/>
      <c r="P507" s="120"/>
      <c r="Q507" s="120"/>
      <c r="R507" s="120"/>
    </row>
    <row r="508" spans="1:18" ht="13.5" customHeight="1">
      <c r="A508" s="137" t="s">
        <v>305</v>
      </c>
      <c r="B508" s="126"/>
      <c r="C508" s="126"/>
      <c r="D508" s="126"/>
      <c r="E508" s="126"/>
      <c r="F508" s="126"/>
      <c r="G508" s="126"/>
      <c r="H508" s="126"/>
      <c r="I508" s="126"/>
      <c r="J508" s="126"/>
      <c r="K508" s="126"/>
      <c r="L508" s="126"/>
      <c r="M508" s="126"/>
      <c r="N508" s="120"/>
      <c r="O508" s="120"/>
      <c r="P508" s="120"/>
      <c r="Q508" s="120"/>
      <c r="R508" s="120"/>
    </row>
    <row r="509" spans="1:18" ht="13.5" customHeight="1">
      <c r="A509" s="117"/>
      <c r="B509" s="117"/>
      <c r="C509" s="117"/>
      <c r="D509" s="117"/>
      <c r="E509" s="117"/>
      <c r="F509" s="117"/>
      <c r="G509" s="117"/>
      <c r="H509" s="117"/>
      <c r="I509" s="117"/>
      <c r="J509" s="117"/>
      <c r="K509" s="117"/>
      <c r="L509" s="117"/>
      <c r="M509" s="117"/>
      <c r="N509" s="121"/>
      <c r="O509" s="121"/>
      <c r="P509" s="120"/>
      <c r="Q509" s="120"/>
      <c r="R509" s="120"/>
    </row>
    <row r="510" spans="1:18" ht="13.5" customHeight="1">
      <c r="A510" s="121"/>
      <c r="B510" s="121"/>
      <c r="C510" s="121"/>
      <c r="D510" s="121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0"/>
      <c r="Q510" s="120"/>
      <c r="R510" s="120"/>
    </row>
    <row r="511" spans="1:18" ht="13.5" customHeight="1">
      <c r="A511" s="131" t="s">
        <v>372</v>
      </c>
      <c r="B511" s="130"/>
      <c r="C511" s="130"/>
      <c r="D511" s="152"/>
      <c r="E511" s="129"/>
      <c r="F511" s="129"/>
      <c r="G511" s="129"/>
      <c r="H511" s="129"/>
      <c r="I511" s="129"/>
      <c r="J511" s="130"/>
      <c r="K511" s="130"/>
      <c r="L511" s="130"/>
      <c r="M511" s="130"/>
      <c r="N511" s="130"/>
      <c r="O511" s="130"/>
      <c r="P511" s="120"/>
      <c r="Q511" s="120"/>
      <c r="R511" s="120"/>
    </row>
    <row r="512" spans="1:18" ht="13.5" customHeight="1">
      <c r="A512" s="120" t="s">
        <v>17</v>
      </c>
      <c r="B512" s="120"/>
      <c r="C512" s="120"/>
      <c r="D512" s="120"/>
      <c r="E512" s="136"/>
      <c r="F512" s="136"/>
      <c r="G512" s="136"/>
      <c r="H512" s="136"/>
      <c r="I512" s="136"/>
      <c r="J512" s="120"/>
      <c r="K512" s="120"/>
      <c r="L512" s="120"/>
      <c r="M512" s="120"/>
      <c r="N512" s="120"/>
      <c r="O512" s="120"/>
      <c r="P512" s="120"/>
      <c r="Q512" s="120"/>
      <c r="R512" s="120"/>
    </row>
    <row r="513" spans="1:18" ht="13.5" customHeight="1">
      <c r="A513" s="120"/>
      <c r="B513" s="120"/>
      <c r="C513" s="120"/>
      <c r="D513" s="120"/>
      <c r="E513" s="136"/>
      <c r="F513" s="136"/>
      <c r="G513" s="136"/>
      <c r="H513" s="136"/>
      <c r="I513" s="136"/>
      <c r="J513" s="120"/>
      <c r="K513" s="120"/>
      <c r="L513" s="120"/>
      <c r="M513" s="120"/>
      <c r="N513" s="120"/>
      <c r="O513" s="120"/>
      <c r="P513" s="120"/>
      <c r="Q513" s="120"/>
      <c r="R513" s="120"/>
    </row>
    <row r="514" spans="1:18" ht="13.5" customHeight="1">
      <c r="A514" s="153"/>
      <c r="B514" s="154" t="s">
        <v>13</v>
      </c>
      <c r="C514" s="154" t="s">
        <v>18</v>
      </c>
      <c r="D514" s="154" t="s">
        <v>19</v>
      </c>
      <c r="E514" s="154" t="s">
        <v>20</v>
      </c>
      <c r="F514" s="154" t="s">
        <v>21</v>
      </c>
      <c r="G514" s="154" t="s">
        <v>22</v>
      </c>
      <c r="H514" s="154" t="s">
        <v>44</v>
      </c>
      <c r="I514" s="154" t="s">
        <v>45</v>
      </c>
      <c r="J514" s="120"/>
      <c r="K514" s="120"/>
      <c r="L514" s="120"/>
      <c r="M514" s="120"/>
      <c r="N514" s="120"/>
      <c r="O514" s="120"/>
      <c r="P514" s="120"/>
      <c r="Q514" s="120"/>
      <c r="R514" s="120"/>
    </row>
    <row r="515" spans="1:18" ht="13.5" customHeight="1">
      <c r="A515" s="153"/>
      <c r="B515" s="154"/>
      <c r="C515" s="154"/>
      <c r="D515" s="154"/>
      <c r="E515" s="154"/>
      <c r="F515" s="154"/>
      <c r="G515" s="154"/>
      <c r="H515" s="154"/>
      <c r="I515" s="154"/>
      <c r="J515" s="120"/>
      <c r="K515" s="120"/>
      <c r="L515" s="120"/>
      <c r="M515" s="120"/>
      <c r="N515" s="120"/>
      <c r="O515" s="120"/>
      <c r="P515" s="120"/>
      <c r="Q515" s="120"/>
      <c r="R515" s="120"/>
    </row>
    <row r="516" spans="1:18" ht="13.5" customHeight="1">
      <c r="A516" s="146" t="s">
        <v>13</v>
      </c>
      <c r="B516" s="147">
        <v>10893</v>
      </c>
      <c r="C516" s="147">
        <v>558</v>
      </c>
      <c r="D516" s="147">
        <v>87</v>
      </c>
      <c r="E516" s="147">
        <v>4825</v>
      </c>
      <c r="F516" s="147">
        <v>601</v>
      </c>
      <c r="G516" s="147">
        <v>2916</v>
      </c>
      <c r="H516" s="147">
        <v>1546</v>
      </c>
      <c r="I516" s="147">
        <v>360</v>
      </c>
      <c r="J516" s="120"/>
      <c r="K516" s="120"/>
      <c r="L516" s="120"/>
      <c r="M516" s="120"/>
      <c r="N516" s="120"/>
      <c r="O516" s="120"/>
      <c r="P516" s="120"/>
      <c r="Q516" s="120"/>
      <c r="R516" s="120"/>
    </row>
    <row r="517" spans="1:18" ht="13.5" customHeight="1">
      <c r="A517" s="159" t="s">
        <v>83</v>
      </c>
      <c r="B517" s="157">
        <v>7244</v>
      </c>
      <c r="C517" s="160">
        <v>1</v>
      </c>
      <c r="D517" s="160">
        <v>22</v>
      </c>
      <c r="E517" s="160">
        <v>4200</v>
      </c>
      <c r="F517" s="160">
        <v>392</v>
      </c>
      <c r="G517" s="160">
        <v>2629</v>
      </c>
      <c r="H517" s="160" t="s">
        <v>1</v>
      </c>
      <c r="I517" s="160" t="s">
        <v>1</v>
      </c>
      <c r="J517" s="120"/>
      <c r="K517" s="120"/>
      <c r="L517" s="120"/>
      <c r="M517" s="120"/>
      <c r="N517" s="120"/>
      <c r="O517" s="120"/>
      <c r="P517" s="120"/>
      <c r="Q517" s="120"/>
      <c r="R517" s="120"/>
    </row>
    <row r="518" spans="1:18" ht="13.5" customHeight="1">
      <c r="A518" s="159" t="s">
        <v>87</v>
      </c>
      <c r="B518" s="157">
        <v>409</v>
      </c>
      <c r="C518" s="160">
        <v>313</v>
      </c>
      <c r="D518" s="160">
        <v>63</v>
      </c>
      <c r="E518" s="160">
        <v>0</v>
      </c>
      <c r="F518" s="160">
        <v>33</v>
      </c>
      <c r="G518" s="160">
        <v>0</v>
      </c>
      <c r="H518" s="160" t="s">
        <v>1</v>
      </c>
      <c r="I518" s="160" t="s">
        <v>1</v>
      </c>
      <c r="J518" s="120"/>
      <c r="K518" s="120"/>
      <c r="L518" s="120"/>
      <c r="M518" s="120"/>
      <c r="N518" s="120"/>
      <c r="O518" s="120"/>
      <c r="P518" s="120"/>
      <c r="Q518" s="120"/>
      <c r="R518" s="120"/>
    </row>
    <row r="519" spans="1:18" ht="13.5" customHeight="1">
      <c r="A519" s="159" t="s">
        <v>306</v>
      </c>
      <c r="B519" s="157">
        <v>89</v>
      </c>
      <c r="C519" s="160">
        <v>17</v>
      </c>
      <c r="D519" s="160">
        <v>0</v>
      </c>
      <c r="E519" s="160">
        <v>17</v>
      </c>
      <c r="F519" s="160">
        <v>55</v>
      </c>
      <c r="G519" s="160">
        <v>0</v>
      </c>
      <c r="H519" s="160" t="s">
        <v>1</v>
      </c>
      <c r="I519" s="160" t="s">
        <v>1</v>
      </c>
      <c r="J519" s="120"/>
      <c r="K519" s="120"/>
      <c r="L519" s="120"/>
      <c r="M519" s="120"/>
      <c r="N519" s="120"/>
      <c r="O519" s="120"/>
      <c r="P519" s="121"/>
      <c r="Q519" s="120"/>
      <c r="R519" s="120"/>
    </row>
    <row r="520" spans="1:18" ht="13.5" customHeight="1">
      <c r="A520" s="159" t="s">
        <v>307</v>
      </c>
      <c r="B520" s="157">
        <v>516</v>
      </c>
      <c r="C520" s="160">
        <v>5</v>
      </c>
      <c r="D520" s="160">
        <v>0</v>
      </c>
      <c r="E520" s="160">
        <v>363</v>
      </c>
      <c r="F520" s="160">
        <v>0</v>
      </c>
      <c r="G520" s="160">
        <v>148</v>
      </c>
      <c r="H520" s="160" t="s">
        <v>1</v>
      </c>
      <c r="I520" s="160" t="s">
        <v>1</v>
      </c>
      <c r="J520" s="120"/>
      <c r="K520" s="120"/>
      <c r="L520" s="120"/>
      <c r="M520" s="120"/>
      <c r="N520" s="120"/>
      <c r="O520" s="120"/>
      <c r="P520" s="121"/>
      <c r="Q520" s="120"/>
      <c r="R520" s="120"/>
    </row>
    <row r="521" spans="1:18" ht="13.5" customHeight="1">
      <c r="A521" s="159" t="s">
        <v>308</v>
      </c>
      <c r="B521" s="157">
        <v>122</v>
      </c>
      <c r="C521" s="160">
        <v>122</v>
      </c>
      <c r="D521" s="160">
        <v>0</v>
      </c>
      <c r="E521" s="160" t="s">
        <v>1</v>
      </c>
      <c r="F521" s="160" t="s">
        <v>1</v>
      </c>
      <c r="G521" s="160" t="s">
        <v>1</v>
      </c>
      <c r="H521" s="160" t="s">
        <v>1</v>
      </c>
      <c r="I521" s="160" t="s">
        <v>1</v>
      </c>
      <c r="J521" s="120"/>
      <c r="K521" s="120"/>
      <c r="L521" s="120"/>
      <c r="M521" s="120"/>
      <c r="N521" s="120"/>
      <c r="O521" s="120"/>
      <c r="P521" s="130"/>
      <c r="Q521" s="120"/>
      <c r="R521" s="120"/>
    </row>
    <row r="522" spans="1:18" ht="13.5" customHeight="1">
      <c r="A522" s="159" t="s">
        <v>38</v>
      </c>
      <c r="B522" s="157">
        <v>86</v>
      </c>
      <c r="C522" s="160">
        <v>16</v>
      </c>
      <c r="D522" s="160">
        <v>0</v>
      </c>
      <c r="E522" s="160" t="s">
        <v>1</v>
      </c>
      <c r="F522" s="160">
        <v>47</v>
      </c>
      <c r="G522" s="160">
        <v>23</v>
      </c>
      <c r="H522" s="160" t="s">
        <v>1</v>
      </c>
      <c r="I522" s="160" t="s">
        <v>1</v>
      </c>
      <c r="J522" s="120"/>
      <c r="K522" s="120"/>
      <c r="L522" s="120"/>
      <c r="M522" s="120"/>
      <c r="N522" s="120"/>
      <c r="O522" s="120"/>
      <c r="P522" s="120"/>
      <c r="Q522" s="120"/>
      <c r="R522" s="120"/>
    </row>
    <row r="523" spans="1:18" ht="13.5" customHeight="1">
      <c r="A523" s="159" t="s">
        <v>9</v>
      </c>
      <c r="B523" s="157">
        <v>2</v>
      </c>
      <c r="C523" s="160">
        <v>0</v>
      </c>
      <c r="D523" s="160">
        <v>0</v>
      </c>
      <c r="E523" s="160">
        <v>2</v>
      </c>
      <c r="F523" s="160" t="s">
        <v>1</v>
      </c>
      <c r="G523" s="160" t="s">
        <v>1</v>
      </c>
      <c r="H523" s="160" t="s">
        <v>1</v>
      </c>
      <c r="I523" s="160" t="s">
        <v>1</v>
      </c>
      <c r="J523" s="120"/>
      <c r="K523" s="120"/>
      <c r="L523" s="120"/>
      <c r="M523" s="120"/>
      <c r="N523" s="120"/>
      <c r="O523" s="120"/>
      <c r="P523" s="120"/>
      <c r="Q523" s="120"/>
      <c r="R523" s="120"/>
    </row>
    <row r="524" spans="1:18" ht="13.5" customHeight="1">
      <c r="A524" s="159" t="s">
        <v>10</v>
      </c>
      <c r="B524" s="157">
        <v>152</v>
      </c>
      <c r="C524" s="160">
        <v>0</v>
      </c>
      <c r="D524" s="160">
        <v>0</v>
      </c>
      <c r="E524" s="160">
        <v>55</v>
      </c>
      <c r="F524" s="160">
        <v>51</v>
      </c>
      <c r="G524" s="160">
        <v>46</v>
      </c>
      <c r="H524" s="160" t="s">
        <v>1</v>
      </c>
      <c r="I524" s="160" t="s">
        <v>1</v>
      </c>
      <c r="J524" s="120"/>
      <c r="K524" s="120"/>
      <c r="L524" s="120"/>
      <c r="M524" s="120"/>
      <c r="N524" s="120"/>
      <c r="O524" s="120"/>
      <c r="P524" s="120"/>
      <c r="Q524" s="120"/>
      <c r="R524" s="120"/>
    </row>
    <row r="525" spans="1:18" ht="13.5" customHeight="1">
      <c r="A525" s="159" t="s">
        <v>23</v>
      </c>
      <c r="B525" s="157">
        <v>59</v>
      </c>
      <c r="C525" s="160">
        <v>0</v>
      </c>
      <c r="D525" s="160">
        <v>0</v>
      </c>
      <c r="E525" s="160">
        <v>59</v>
      </c>
      <c r="F525" s="160" t="s">
        <v>1</v>
      </c>
      <c r="G525" s="160" t="s">
        <v>1</v>
      </c>
      <c r="H525" s="160" t="s">
        <v>1</v>
      </c>
      <c r="I525" s="160" t="s">
        <v>1</v>
      </c>
      <c r="J525" s="120"/>
      <c r="K525" s="120"/>
      <c r="L525" s="120"/>
      <c r="M525" s="120"/>
      <c r="N525" s="120"/>
      <c r="O525" s="120"/>
      <c r="P525" s="120"/>
      <c r="Q525" s="120"/>
      <c r="R525" s="120"/>
    </row>
    <row r="526" spans="1:18" ht="13.5" customHeight="1">
      <c r="A526" s="159" t="s">
        <v>11</v>
      </c>
      <c r="B526" s="157">
        <v>20</v>
      </c>
      <c r="C526" s="160">
        <v>0</v>
      </c>
      <c r="D526" s="160">
        <v>0</v>
      </c>
      <c r="E526" s="160" t="s">
        <v>1</v>
      </c>
      <c r="F526" s="160">
        <v>20</v>
      </c>
      <c r="G526" s="160" t="s">
        <v>1</v>
      </c>
      <c r="H526" s="160" t="s">
        <v>1</v>
      </c>
      <c r="I526" s="160" t="s">
        <v>1</v>
      </c>
      <c r="J526" s="120"/>
      <c r="K526" s="120"/>
      <c r="L526" s="120"/>
      <c r="M526" s="120"/>
      <c r="N526" s="120"/>
      <c r="O526" s="120"/>
      <c r="P526" s="120"/>
      <c r="Q526" s="120"/>
      <c r="R526" s="120"/>
    </row>
    <row r="527" spans="1:18" ht="13.5" customHeight="1">
      <c r="A527" s="159" t="s">
        <v>12</v>
      </c>
      <c r="B527" s="157">
        <v>107</v>
      </c>
      <c r="C527" s="160">
        <v>0</v>
      </c>
      <c r="D527" s="160">
        <v>0</v>
      </c>
      <c r="E527" s="160">
        <v>46</v>
      </c>
      <c r="F527" s="160">
        <v>2</v>
      </c>
      <c r="G527" s="160">
        <v>59</v>
      </c>
      <c r="H527" s="160" t="s">
        <v>1</v>
      </c>
      <c r="I527" s="160" t="s">
        <v>1</v>
      </c>
      <c r="J527" s="120"/>
      <c r="K527" s="120"/>
      <c r="L527" s="120"/>
      <c r="M527" s="120"/>
      <c r="N527" s="120"/>
      <c r="O527" s="120"/>
      <c r="P527" s="120"/>
    </row>
    <row r="528" spans="1:18" ht="13.5" customHeight="1">
      <c r="A528" s="159" t="s">
        <v>339</v>
      </c>
      <c r="B528" s="157">
        <v>51</v>
      </c>
      <c r="C528" s="160">
        <v>0</v>
      </c>
      <c r="D528" s="160">
        <v>2</v>
      </c>
      <c r="E528" s="160">
        <v>37</v>
      </c>
      <c r="F528" s="160">
        <v>1</v>
      </c>
      <c r="G528" s="160">
        <v>11</v>
      </c>
      <c r="H528" s="160" t="s">
        <v>1</v>
      </c>
      <c r="I528" s="160" t="s">
        <v>1</v>
      </c>
      <c r="J528" s="120"/>
      <c r="K528" s="120"/>
      <c r="L528" s="120"/>
      <c r="M528" s="120"/>
      <c r="N528" s="120"/>
      <c r="O528" s="120"/>
      <c r="P528" s="120"/>
    </row>
    <row r="529" spans="1:16" ht="13.5" customHeight="1">
      <c r="A529" s="159" t="s">
        <v>47</v>
      </c>
      <c r="B529" s="157">
        <v>130</v>
      </c>
      <c r="C529" s="160">
        <v>84</v>
      </c>
      <c r="D529" s="160">
        <v>0</v>
      </c>
      <c r="E529" s="160">
        <v>46</v>
      </c>
      <c r="F529" s="160">
        <v>0</v>
      </c>
      <c r="G529" s="160">
        <v>0</v>
      </c>
      <c r="H529" s="160">
        <v>0</v>
      </c>
      <c r="I529" s="160">
        <v>0</v>
      </c>
      <c r="J529" s="120"/>
      <c r="K529" s="120"/>
      <c r="L529" s="120"/>
      <c r="M529" s="120"/>
      <c r="N529" s="120"/>
      <c r="O529" s="120"/>
      <c r="P529" s="120"/>
    </row>
    <row r="530" spans="1:16" ht="13.5" customHeight="1">
      <c r="A530" s="159" t="s">
        <v>14</v>
      </c>
      <c r="B530" s="157">
        <v>53</v>
      </c>
      <c r="C530" s="160">
        <v>0</v>
      </c>
      <c r="D530" s="160">
        <v>0</v>
      </c>
      <c r="E530" s="157">
        <v>0</v>
      </c>
      <c r="F530" s="157">
        <v>0</v>
      </c>
      <c r="G530" s="157">
        <v>0</v>
      </c>
      <c r="H530" s="160" t="s">
        <v>1</v>
      </c>
      <c r="I530" s="160">
        <v>53</v>
      </c>
      <c r="J530" s="120"/>
      <c r="K530" s="120"/>
      <c r="L530" s="120"/>
      <c r="M530" s="120"/>
      <c r="N530" s="120"/>
      <c r="O530" s="120"/>
      <c r="P530" s="120"/>
    </row>
    <row r="531" spans="1:16" ht="13.5" customHeight="1">
      <c r="A531" s="120" t="s">
        <v>39</v>
      </c>
      <c r="B531" s="157">
        <v>1853</v>
      </c>
      <c r="C531" s="160">
        <v>0</v>
      </c>
      <c r="D531" s="160">
        <v>0</v>
      </c>
      <c r="E531" s="163">
        <v>0</v>
      </c>
      <c r="F531" s="163">
        <v>0</v>
      </c>
      <c r="G531" s="163">
        <v>0</v>
      </c>
      <c r="H531" s="160">
        <v>1546</v>
      </c>
      <c r="I531" s="160">
        <v>307</v>
      </c>
      <c r="J531" s="120"/>
      <c r="K531" s="120"/>
      <c r="L531" s="120"/>
      <c r="M531" s="120"/>
      <c r="N531" s="120"/>
      <c r="O531" s="120"/>
      <c r="P531" s="120"/>
    </row>
    <row r="532" spans="1:16" ht="13.5" customHeight="1">
      <c r="A532" s="120"/>
      <c r="B532" s="157"/>
      <c r="C532" s="160"/>
      <c r="D532" s="160"/>
      <c r="E532" s="163"/>
      <c r="F532" s="163"/>
      <c r="G532" s="163"/>
      <c r="H532" s="160"/>
      <c r="I532" s="160"/>
      <c r="J532" s="120"/>
      <c r="K532" s="120"/>
      <c r="L532" s="120"/>
      <c r="M532" s="120"/>
      <c r="N532" s="120"/>
      <c r="O532" s="120"/>
      <c r="P532" s="120"/>
    </row>
    <row r="533" spans="1:16" ht="13.5" customHeight="1">
      <c r="A533" s="120" t="s">
        <v>346</v>
      </c>
      <c r="B533" s="157"/>
      <c r="C533" s="160"/>
      <c r="D533" s="160"/>
      <c r="E533" s="163"/>
      <c r="F533" s="163"/>
      <c r="G533" s="163"/>
      <c r="H533" s="163"/>
      <c r="I533" s="163"/>
      <c r="J533" s="120"/>
      <c r="K533" s="120"/>
      <c r="L533" s="120"/>
      <c r="M533" s="120"/>
      <c r="N533" s="120"/>
      <c r="O533" s="120"/>
      <c r="P533" s="120"/>
    </row>
    <row r="534" spans="1:16" ht="13.5" customHeight="1">
      <c r="A534" s="120" t="s">
        <v>312</v>
      </c>
      <c r="B534" s="140"/>
      <c r="C534" s="160"/>
      <c r="D534" s="160"/>
      <c r="E534" s="163"/>
      <c r="F534" s="163"/>
      <c r="G534" s="163"/>
      <c r="H534" s="163"/>
      <c r="I534" s="163"/>
      <c r="J534" s="120"/>
      <c r="K534" s="120"/>
      <c r="L534" s="120"/>
      <c r="M534" s="120"/>
      <c r="N534" s="120"/>
      <c r="O534" s="120"/>
      <c r="P534" s="120"/>
    </row>
    <row r="535" spans="1:16" ht="13.5" customHeight="1">
      <c r="A535" s="120"/>
      <c r="B535" s="140"/>
      <c r="C535" s="160"/>
      <c r="D535" s="160"/>
      <c r="E535" s="163"/>
      <c r="F535" s="163"/>
      <c r="G535" s="163"/>
      <c r="H535" s="163"/>
      <c r="I535" s="163"/>
      <c r="J535" s="120"/>
      <c r="K535" s="120"/>
      <c r="L535" s="120"/>
      <c r="M535" s="120"/>
      <c r="N535" s="120"/>
      <c r="O535" s="120"/>
      <c r="P535" s="120"/>
    </row>
    <row r="536" spans="1:16" ht="13.5" customHeight="1">
      <c r="A536" s="137" t="s">
        <v>305</v>
      </c>
      <c r="B536" s="126"/>
      <c r="C536" s="126"/>
      <c r="D536" s="126"/>
      <c r="E536" s="126"/>
      <c r="F536" s="126"/>
      <c r="G536" s="126"/>
      <c r="H536" s="126"/>
      <c r="I536" s="126"/>
      <c r="J536" s="120"/>
      <c r="K536" s="120"/>
      <c r="L536" s="120"/>
      <c r="M536" s="120"/>
      <c r="N536" s="120"/>
      <c r="O536" s="120"/>
      <c r="P536" s="120"/>
    </row>
    <row r="537" spans="1:16" ht="13.5" customHeight="1">
      <c r="A537" s="120"/>
      <c r="B537" s="120"/>
      <c r="C537" s="120"/>
      <c r="D537" s="120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</row>
    <row r="538" spans="1:16" ht="13.5" customHeight="1">
      <c r="A538" s="121"/>
      <c r="B538" s="121"/>
      <c r="C538" s="121"/>
      <c r="D538" s="121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0"/>
    </row>
    <row r="539" spans="1:16" ht="13.5" customHeight="1">
      <c r="A539" s="131" t="s">
        <v>373</v>
      </c>
      <c r="B539" s="131"/>
      <c r="C539" s="131"/>
      <c r="D539" s="131"/>
      <c r="E539" s="131"/>
      <c r="F539" s="131"/>
      <c r="G539" s="131"/>
      <c r="H539" s="131"/>
      <c r="I539" s="131"/>
      <c r="J539" s="129"/>
      <c r="K539" s="119"/>
      <c r="L539" s="129"/>
      <c r="M539" s="130"/>
      <c r="N539" s="130"/>
      <c r="O539" s="130"/>
      <c r="P539" s="120"/>
    </row>
    <row r="540" spans="1:16" ht="13.5" customHeight="1">
      <c r="A540" s="120" t="s">
        <v>17</v>
      </c>
      <c r="B540" s="120"/>
      <c r="C540" s="120"/>
      <c r="D540" s="120"/>
      <c r="E540" s="120"/>
      <c r="F540" s="120"/>
      <c r="G540" s="120"/>
      <c r="H540" s="120"/>
      <c r="I540" s="120"/>
      <c r="J540" s="136"/>
      <c r="K540" s="133"/>
      <c r="L540" s="136"/>
      <c r="M540" s="120"/>
      <c r="N540" s="120"/>
      <c r="O540" s="120"/>
      <c r="P540" s="120"/>
    </row>
    <row r="541" spans="1:16" ht="13.5" customHeight="1">
      <c r="A541" s="120"/>
      <c r="B541" s="120"/>
      <c r="C541" s="120"/>
      <c r="D541" s="120"/>
      <c r="E541" s="120"/>
      <c r="F541" s="120"/>
      <c r="G541" s="120"/>
      <c r="H541" s="120"/>
      <c r="I541" s="120"/>
      <c r="J541" s="136"/>
      <c r="K541" s="133"/>
      <c r="L541" s="136"/>
      <c r="M541" s="120"/>
      <c r="N541" s="120"/>
      <c r="O541" s="120"/>
      <c r="P541" s="120"/>
    </row>
    <row r="542" spans="1:16" ht="13.5" customHeight="1">
      <c r="A542" s="153"/>
      <c r="B542" s="154" t="s">
        <v>154</v>
      </c>
      <c r="C542" s="154" t="s">
        <v>153</v>
      </c>
      <c r="D542" s="154" t="s">
        <v>152</v>
      </c>
      <c r="E542" s="154" t="s">
        <v>151</v>
      </c>
      <c r="F542" s="154" t="s">
        <v>150</v>
      </c>
      <c r="G542" s="154" t="s">
        <v>149</v>
      </c>
      <c r="H542" s="154" t="s">
        <v>148</v>
      </c>
      <c r="I542" s="154" t="s">
        <v>147</v>
      </c>
      <c r="J542" s="154" t="s">
        <v>146</v>
      </c>
      <c r="K542" s="154" t="s">
        <v>145</v>
      </c>
      <c r="L542" s="154" t="s">
        <v>144</v>
      </c>
      <c r="M542" s="120"/>
      <c r="N542" s="120"/>
      <c r="O542" s="120"/>
    </row>
    <row r="543" spans="1:16" ht="13.5" customHeight="1">
      <c r="A543" s="153"/>
      <c r="B543" s="154"/>
      <c r="C543" s="154"/>
      <c r="D543" s="154"/>
      <c r="E543" s="154"/>
      <c r="F543" s="154"/>
      <c r="G543" s="154"/>
      <c r="H543" s="154"/>
      <c r="I543" s="154"/>
      <c r="J543" s="110"/>
      <c r="K543" s="110"/>
      <c r="L543" s="110"/>
      <c r="M543" s="120"/>
      <c r="N543" s="120"/>
      <c r="O543" s="120"/>
    </row>
    <row r="544" spans="1:16" ht="13.5" customHeight="1">
      <c r="A544" s="138" t="s">
        <v>13</v>
      </c>
      <c r="B544" s="151">
        <v>11687</v>
      </c>
      <c r="C544" s="151">
        <v>11215</v>
      </c>
      <c r="D544" s="151">
        <v>11322</v>
      </c>
      <c r="E544" s="151">
        <v>10316</v>
      </c>
      <c r="F544" s="151">
        <v>9810</v>
      </c>
      <c r="G544" s="151">
        <v>9762</v>
      </c>
      <c r="H544" s="151">
        <v>9300</v>
      </c>
      <c r="I544" s="151">
        <v>10196</v>
      </c>
      <c r="J544" s="151">
        <v>9985</v>
      </c>
      <c r="K544" s="151">
        <v>10310</v>
      </c>
      <c r="L544" s="151">
        <v>10699</v>
      </c>
      <c r="M544" s="120"/>
      <c r="N544" s="120"/>
      <c r="O544" s="120"/>
    </row>
    <row r="545" spans="1:15" ht="13.5" customHeight="1">
      <c r="A545" s="126" t="s">
        <v>340</v>
      </c>
      <c r="B545" s="160">
        <v>329</v>
      </c>
      <c r="C545" s="160">
        <v>338</v>
      </c>
      <c r="D545" s="160">
        <v>356</v>
      </c>
      <c r="E545" s="160">
        <v>349</v>
      </c>
      <c r="F545" s="160">
        <v>336</v>
      </c>
      <c r="G545" s="160">
        <v>355</v>
      </c>
      <c r="H545" s="160">
        <v>357</v>
      </c>
      <c r="I545" s="160">
        <v>383</v>
      </c>
      <c r="J545" s="160">
        <v>376</v>
      </c>
      <c r="K545" s="160">
        <v>371</v>
      </c>
      <c r="L545" s="160">
        <v>390</v>
      </c>
      <c r="M545" s="120"/>
      <c r="N545" s="120"/>
      <c r="O545" s="120"/>
    </row>
    <row r="546" spans="1:15" ht="13.5" customHeight="1">
      <c r="A546" s="126" t="s">
        <v>2</v>
      </c>
      <c r="B546" s="160">
        <v>82</v>
      </c>
      <c r="C546" s="160">
        <v>82</v>
      </c>
      <c r="D546" s="160">
        <v>89</v>
      </c>
      <c r="E546" s="160">
        <v>97</v>
      </c>
      <c r="F546" s="160">
        <v>103</v>
      </c>
      <c r="G546" s="160">
        <v>106</v>
      </c>
      <c r="H546" s="160">
        <v>92</v>
      </c>
      <c r="I546" s="160">
        <v>91</v>
      </c>
      <c r="J546" s="160">
        <v>95</v>
      </c>
      <c r="K546" s="160">
        <v>96</v>
      </c>
      <c r="L546" s="160">
        <v>96</v>
      </c>
      <c r="M546" s="120"/>
      <c r="N546" s="120"/>
      <c r="O546" s="120"/>
    </row>
    <row r="547" spans="1:15" ht="13.5" customHeight="1">
      <c r="A547" s="126" t="s">
        <v>3</v>
      </c>
      <c r="B547" s="160">
        <v>5773</v>
      </c>
      <c r="C547" s="160">
        <v>5384</v>
      </c>
      <c r="D547" s="160">
        <v>5146</v>
      </c>
      <c r="E547" s="160">
        <v>4898</v>
      </c>
      <c r="F547" s="160">
        <v>4650</v>
      </c>
      <c r="G547" s="160">
        <v>4586</v>
      </c>
      <c r="H547" s="160">
        <v>4311</v>
      </c>
      <c r="I547" s="160">
        <v>4679</v>
      </c>
      <c r="J547" s="160">
        <v>4321</v>
      </c>
      <c r="K547" s="160">
        <v>4431</v>
      </c>
      <c r="L547" s="160">
        <v>4448</v>
      </c>
      <c r="M547" s="120"/>
      <c r="N547" s="120"/>
      <c r="O547" s="120"/>
    </row>
    <row r="548" spans="1:15" ht="13.5" customHeight="1">
      <c r="A548" s="126" t="s">
        <v>4</v>
      </c>
      <c r="B548" s="160">
        <v>18</v>
      </c>
      <c r="C548" s="160">
        <v>16</v>
      </c>
      <c r="D548" s="160">
        <v>16</v>
      </c>
      <c r="E548" s="160">
        <v>22</v>
      </c>
      <c r="F548" s="160">
        <v>22</v>
      </c>
      <c r="G548" s="160">
        <v>18</v>
      </c>
      <c r="H548" s="160">
        <v>0</v>
      </c>
      <c r="I548" s="160">
        <v>16</v>
      </c>
      <c r="J548" s="160">
        <v>16</v>
      </c>
      <c r="K548" s="160">
        <v>16</v>
      </c>
      <c r="L548" s="160">
        <v>0</v>
      </c>
      <c r="M548" s="120"/>
      <c r="N548" s="120"/>
      <c r="O548" s="120"/>
    </row>
    <row r="549" spans="1:15" ht="13.5" customHeight="1">
      <c r="A549" s="126" t="s">
        <v>5</v>
      </c>
      <c r="B549" s="160">
        <v>25</v>
      </c>
      <c r="C549" s="160">
        <v>28</v>
      </c>
      <c r="D549" s="160">
        <v>40</v>
      </c>
      <c r="E549" s="160">
        <v>40</v>
      </c>
      <c r="F549" s="160">
        <v>30</v>
      </c>
      <c r="G549" s="160">
        <v>38</v>
      </c>
      <c r="H549" s="160">
        <v>37</v>
      </c>
      <c r="I549" s="160">
        <v>59</v>
      </c>
      <c r="J549" s="160">
        <v>55</v>
      </c>
      <c r="K549" s="160">
        <v>60</v>
      </c>
      <c r="L549" s="160">
        <v>46</v>
      </c>
      <c r="M549" s="120"/>
      <c r="N549" s="120"/>
      <c r="O549" s="120"/>
    </row>
    <row r="550" spans="1:15" ht="13.5" customHeight="1">
      <c r="A550" s="126" t="s">
        <v>341</v>
      </c>
      <c r="B550" s="160">
        <v>39</v>
      </c>
      <c r="C550" s="160">
        <v>47</v>
      </c>
      <c r="D550" s="160">
        <v>51</v>
      </c>
      <c r="E550" s="160">
        <v>51</v>
      </c>
      <c r="F550" s="160">
        <v>36</v>
      </c>
      <c r="G550" s="160">
        <v>31</v>
      </c>
      <c r="H550" s="160">
        <v>36</v>
      </c>
      <c r="I550" s="160">
        <v>94</v>
      </c>
      <c r="J550" s="160">
        <v>59</v>
      </c>
      <c r="K550" s="160">
        <v>66</v>
      </c>
      <c r="L550" s="160">
        <v>50</v>
      </c>
      <c r="M550" s="120"/>
      <c r="N550" s="120"/>
      <c r="O550" s="120"/>
    </row>
    <row r="551" spans="1:15" ht="13.5" customHeight="1">
      <c r="A551" s="126" t="s">
        <v>6</v>
      </c>
      <c r="B551" s="160">
        <v>203</v>
      </c>
      <c r="C551" s="160">
        <v>203</v>
      </c>
      <c r="D551" s="160">
        <v>216</v>
      </c>
      <c r="E551" s="160">
        <v>224</v>
      </c>
      <c r="F551" s="160">
        <v>199</v>
      </c>
      <c r="G551" s="160">
        <v>172</v>
      </c>
      <c r="H551" s="160">
        <v>160</v>
      </c>
      <c r="I551" s="160">
        <v>140</v>
      </c>
      <c r="J551" s="157">
        <v>129</v>
      </c>
      <c r="K551" s="160">
        <v>114</v>
      </c>
      <c r="L551" s="160">
        <v>137</v>
      </c>
      <c r="M551" s="120"/>
      <c r="N551" s="120"/>
      <c r="O551" s="120"/>
    </row>
    <row r="552" spans="1:15" ht="13.5" customHeight="1">
      <c r="A552" s="126" t="s">
        <v>88</v>
      </c>
      <c r="B552" s="160">
        <v>72</v>
      </c>
      <c r="C552" s="160">
        <v>77</v>
      </c>
      <c r="D552" s="160">
        <v>61</v>
      </c>
      <c r="E552" s="160">
        <v>56</v>
      </c>
      <c r="F552" s="160">
        <v>50</v>
      </c>
      <c r="G552" s="160">
        <v>60</v>
      </c>
      <c r="H552" s="160">
        <v>48</v>
      </c>
      <c r="I552" s="160">
        <v>72</v>
      </c>
      <c r="J552" s="157">
        <v>111</v>
      </c>
      <c r="K552" s="160">
        <v>151</v>
      </c>
      <c r="L552" s="160">
        <v>180</v>
      </c>
      <c r="M552" s="120"/>
      <c r="N552" s="120"/>
      <c r="O552" s="120"/>
    </row>
    <row r="553" spans="1:15" ht="13.5" customHeight="1">
      <c r="A553" s="126" t="s">
        <v>89</v>
      </c>
      <c r="B553" s="160">
        <v>96</v>
      </c>
      <c r="C553" s="160">
        <v>95</v>
      </c>
      <c r="D553" s="160">
        <v>80</v>
      </c>
      <c r="E553" s="160">
        <v>87</v>
      </c>
      <c r="F553" s="160">
        <v>100</v>
      </c>
      <c r="G553" s="160">
        <v>106</v>
      </c>
      <c r="H553" s="160">
        <v>122</v>
      </c>
      <c r="I553" s="160">
        <v>139</v>
      </c>
      <c r="J553" s="157">
        <v>162</v>
      </c>
      <c r="K553" s="160">
        <v>214</v>
      </c>
      <c r="L553" s="160">
        <v>279</v>
      </c>
      <c r="M553" s="120"/>
      <c r="N553" s="120"/>
      <c r="O553" s="120"/>
    </row>
    <row r="554" spans="1:15" ht="13.5" customHeight="1">
      <c r="A554" s="126" t="s">
        <v>65</v>
      </c>
      <c r="B554" s="160">
        <v>161</v>
      </c>
      <c r="C554" s="160">
        <v>170</v>
      </c>
      <c r="D554" s="160">
        <v>160</v>
      </c>
      <c r="E554" s="160">
        <v>132</v>
      </c>
      <c r="F554" s="160">
        <v>126</v>
      </c>
      <c r="G554" s="160">
        <v>107</v>
      </c>
      <c r="H554" s="160">
        <v>84</v>
      </c>
      <c r="I554" s="160">
        <v>123</v>
      </c>
      <c r="J554" s="157">
        <v>61</v>
      </c>
      <c r="K554" s="160">
        <v>61</v>
      </c>
      <c r="L554" s="160">
        <v>74</v>
      </c>
      <c r="M554" s="120"/>
      <c r="N554" s="120"/>
      <c r="O554" s="120"/>
    </row>
    <row r="555" spans="1:15" ht="13.5" customHeight="1">
      <c r="A555" s="126" t="s">
        <v>345</v>
      </c>
      <c r="B555" s="160">
        <v>1032</v>
      </c>
      <c r="C555" s="160">
        <v>1072</v>
      </c>
      <c r="D555" s="160">
        <v>1587</v>
      </c>
      <c r="E555" s="160">
        <v>1062</v>
      </c>
      <c r="F555" s="160">
        <v>1080</v>
      </c>
      <c r="G555" s="160">
        <v>1293</v>
      </c>
      <c r="H555" s="160">
        <v>1224</v>
      </c>
      <c r="I555" s="160">
        <v>1314</v>
      </c>
      <c r="J555" s="157">
        <v>1421</v>
      </c>
      <c r="K555" s="160">
        <v>1455</v>
      </c>
      <c r="L555" s="160">
        <v>1658</v>
      </c>
      <c r="M555" s="120"/>
      <c r="N555" s="120"/>
      <c r="O555" s="120"/>
    </row>
    <row r="556" spans="1:15" ht="13.5" customHeight="1">
      <c r="A556" s="126" t="s">
        <v>90</v>
      </c>
      <c r="B556" s="160">
        <v>3165</v>
      </c>
      <c r="C556" s="160">
        <v>3024</v>
      </c>
      <c r="D556" s="160">
        <v>2894</v>
      </c>
      <c r="E556" s="160">
        <v>2762</v>
      </c>
      <c r="F556" s="160">
        <v>2599</v>
      </c>
      <c r="G556" s="160">
        <v>2474</v>
      </c>
      <c r="H556" s="160">
        <v>2420</v>
      </c>
      <c r="I556" s="160">
        <v>2693</v>
      </c>
      <c r="J556" s="157">
        <v>2736</v>
      </c>
      <c r="K556" s="160">
        <v>2773</v>
      </c>
      <c r="L556" s="160">
        <v>2850</v>
      </c>
      <c r="M556" s="120"/>
      <c r="N556" s="120"/>
      <c r="O556" s="120"/>
    </row>
    <row r="557" spans="1:15" ht="13.5" customHeight="1">
      <c r="A557" s="126" t="s">
        <v>91</v>
      </c>
      <c r="B557" s="160">
        <v>692</v>
      </c>
      <c r="C557" s="160">
        <v>679</v>
      </c>
      <c r="D557" s="160">
        <v>626</v>
      </c>
      <c r="E557" s="160">
        <v>536</v>
      </c>
      <c r="F557" s="160">
        <v>479</v>
      </c>
      <c r="G557" s="160">
        <v>416</v>
      </c>
      <c r="H557" s="160">
        <v>409</v>
      </c>
      <c r="I557" s="160">
        <v>393</v>
      </c>
      <c r="J557" s="157">
        <v>443</v>
      </c>
      <c r="K557" s="160">
        <v>502</v>
      </c>
      <c r="L557" s="160">
        <v>491</v>
      </c>
      <c r="M557" s="120"/>
      <c r="N557" s="120"/>
      <c r="O557" s="120"/>
    </row>
    <row r="558" spans="1:15" ht="13.5" customHeight="1">
      <c r="A558" s="126"/>
      <c r="B558" s="160"/>
      <c r="C558" s="160"/>
      <c r="D558" s="160"/>
      <c r="E558" s="160"/>
      <c r="F558" s="160"/>
      <c r="G558" s="160"/>
      <c r="H558" s="160"/>
      <c r="I558" s="160"/>
      <c r="J558" s="157"/>
      <c r="K558" s="160"/>
      <c r="L558" s="160"/>
      <c r="M558" s="120"/>
      <c r="N558" s="120"/>
      <c r="O558" s="120"/>
    </row>
    <row r="559" spans="1:15" ht="13.5" customHeight="1">
      <c r="A559" s="126" t="s">
        <v>94</v>
      </c>
      <c r="B559" s="120"/>
      <c r="C559" s="120"/>
      <c r="D559" s="120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</row>
    <row r="560" spans="1:15" ht="13.5" customHeight="1">
      <c r="A560" s="126" t="s">
        <v>95</v>
      </c>
      <c r="B560" s="120"/>
      <c r="C560" s="120"/>
      <c r="D560" s="120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</row>
    <row r="561" spans="1:15" ht="13.5" customHeight="1">
      <c r="A561" s="126" t="s">
        <v>92</v>
      </c>
      <c r="B561" s="120"/>
      <c r="C561" s="120"/>
      <c r="D561" s="120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</row>
    <row r="562" spans="1:15" ht="13.5" customHeight="1">
      <c r="A562" s="126" t="s">
        <v>93</v>
      </c>
      <c r="B562" s="120"/>
      <c r="C562" s="120"/>
      <c r="D562" s="120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</row>
    <row r="563" spans="1:15" ht="13.5" customHeight="1">
      <c r="A563" s="126"/>
      <c r="B563" s="120"/>
      <c r="C563" s="120"/>
      <c r="D563" s="120"/>
      <c r="E563" s="120"/>
      <c r="F563" s="120"/>
      <c r="G563" s="120"/>
      <c r="H563" s="120"/>
      <c r="I563" s="120"/>
      <c r="J563" s="120"/>
      <c r="K563" s="120"/>
      <c r="L563" s="136"/>
      <c r="M563" s="120"/>
      <c r="N563" s="120"/>
      <c r="O563" s="120"/>
    </row>
    <row r="564" spans="1:15" ht="13.5" customHeight="1">
      <c r="A564" s="137" t="s">
        <v>305</v>
      </c>
      <c r="B564" s="137"/>
      <c r="C564" s="137"/>
      <c r="D564" s="137"/>
      <c r="E564" s="137"/>
      <c r="F564" s="137"/>
      <c r="G564" s="137"/>
      <c r="H564" s="137"/>
      <c r="I564" s="137"/>
      <c r="J564" s="120"/>
      <c r="K564" s="120"/>
      <c r="L564" s="120"/>
      <c r="M564" s="120"/>
      <c r="N564" s="120"/>
      <c r="O564" s="120"/>
    </row>
    <row r="565" spans="1:15" ht="13.5" customHeight="1">
      <c r="A565" s="121"/>
      <c r="B565" s="121"/>
      <c r="C565" s="121"/>
      <c r="D565" s="121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</row>
    <row r="566" spans="1:15" ht="13.5" customHeight="1">
      <c r="A566" s="121"/>
      <c r="B566" s="121"/>
      <c r="C566" s="121"/>
      <c r="D566" s="121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</row>
    <row r="567" spans="1:15" ht="13.5" customHeight="1">
      <c r="A567" s="131" t="s">
        <v>96</v>
      </c>
      <c r="B567" s="131"/>
      <c r="C567" s="131"/>
      <c r="D567" s="131"/>
      <c r="E567" s="131"/>
      <c r="F567" s="131"/>
      <c r="G567" s="131"/>
      <c r="H567" s="129"/>
      <c r="I567" s="130"/>
      <c r="J567" s="130"/>
      <c r="K567" s="130"/>
      <c r="L567" s="130"/>
      <c r="M567" s="130"/>
      <c r="N567" s="130"/>
      <c r="O567" s="130"/>
    </row>
    <row r="568" spans="1:15" ht="13.5" customHeight="1">
      <c r="A568" s="120" t="s">
        <v>17</v>
      </c>
      <c r="B568" s="120"/>
      <c r="C568" s="120"/>
      <c r="D568" s="120"/>
      <c r="E568" s="120"/>
      <c r="F568" s="120"/>
      <c r="G568" s="120"/>
      <c r="H568" s="136"/>
      <c r="I568" s="120"/>
      <c r="J568" s="120"/>
      <c r="K568" s="120"/>
      <c r="L568" s="120"/>
      <c r="M568" s="120"/>
      <c r="N568" s="120"/>
      <c r="O568" s="120"/>
    </row>
    <row r="569" spans="1:15" ht="13.5" customHeight="1">
      <c r="A569" s="120"/>
      <c r="B569" s="120"/>
      <c r="C569" s="120"/>
      <c r="D569" s="120"/>
      <c r="E569" s="120"/>
      <c r="F569" s="120"/>
      <c r="G569" s="120"/>
      <c r="H569" s="136"/>
      <c r="I569" s="120"/>
      <c r="J569" s="120"/>
      <c r="K569" s="120"/>
      <c r="L569" s="120"/>
      <c r="M569" s="120"/>
      <c r="N569" s="120"/>
      <c r="O569" s="120"/>
    </row>
    <row r="570" spans="1:15" ht="13.5" customHeight="1">
      <c r="A570" s="153"/>
      <c r="B570" s="154" t="s">
        <v>164</v>
      </c>
      <c r="C570" s="154" t="s">
        <v>163</v>
      </c>
      <c r="D570" s="154" t="s">
        <v>160</v>
      </c>
      <c r="E570" s="154" t="s">
        <v>158</v>
      </c>
      <c r="F570" s="154" t="s">
        <v>157</v>
      </c>
      <c r="G570" s="154" t="s">
        <v>156</v>
      </c>
      <c r="H570" s="154" t="s">
        <v>155</v>
      </c>
      <c r="I570" s="120"/>
      <c r="J570" s="120"/>
      <c r="K570" s="120"/>
      <c r="L570" s="120"/>
      <c r="M570" s="120"/>
      <c r="N570" s="120"/>
      <c r="O570" s="120"/>
    </row>
    <row r="571" spans="1:15" ht="13.5" customHeight="1">
      <c r="A571" s="153"/>
      <c r="B571" s="154"/>
      <c r="C571" s="154"/>
      <c r="D571" s="154"/>
      <c r="E571" s="154"/>
      <c r="F571" s="154"/>
      <c r="G571" s="154"/>
      <c r="H571" s="154"/>
      <c r="I571" s="120"/>
      <c r="J571" s="120"/>
      <c r="K571" s="120"/>
      <c r="L571" s="120"/>
      <c r="M571" s="120"/>
      <c r="N571" s="120"/>
      <c r="O571" s="120"/>
    </row>
    <row r="572" spans="1:15" ht="13.5" customHeight="1">
      <c r="A572" s="138" t="s">
        <v>13</v>
      </c>
      <c r="B572" s="151">
        <v>11199</v>
      </c>
      <c r="C572" s="151">
        <v>11742</v>
      </c>
      <c r="D572" s="151">
        <v>11791</v>
      </c>
      <c r="E572" s="151">
        <v>12250</v>
      </c>
      <c r="F572" s="151">
        <v>12362</v>
      </c>
      <c r="G572" s="151">
        <v>12140</v>
      </c>
      <c r="H572" s="151">
        <v>11891</v>
      </c>
      <c r="I572" s="120"/>
      <c r="J572" s="120"/>
      <c r="K572" s="120"/>
      <c r="L572" s="120"/>
      <c r="M572" s="120"/>
      <c r="N572" s="120"/>
      <c r="O572" s="120"/>
    </row>
    <row r="573" spans="1:15" ht="13.5" customHeight="1">
      <c r="A573" s="126" t="s">
        <v>340</v>
      </c>
      <c r="B573" s="162">
        <v>275</v>
      </c>
      <c r="C573" s="162">
        <v>270</v>
      </c>
      <c r="D573" s="162">
        <v>316</v>
      </c>
      <c r="E573" s="162">
        <v>345</v>
      </c>
      <c r="F573" s="162">
        <v>347</v>
      </c>
      <c r="G573" s="162">
        <v>325</v>
      </c>
      <c r="H573" s="162">
        <v>319</v>
      </c>
      <c r="I573" s="120"/>
      <c r="J573" s="120"/>
      <c r="K573" s="120"/>
      <c r="L573" s="120"/>
      <c r="M573" s="120"/>
      <c r="N573" s="120"/>
      <c r="O573" s="120"/>
    </row>
    <row r="574" spans="1:15" ht="13.5" customHeight="1">
      <c r="A574" s="126" t="s">
        <v>2</v>
      </c>
      <c r="B574" s="162">
        <v>71</v>
      </c>
      <c r="C574" s="162">
        <v>64</v>
      </c>
      <c r="D574" s="162">
        <v>61</v>
      </c>
      <c r="E574" s="162">
        <v>66</v>
      </c>
      <c r="F574" s="162">
        <v>74</v>
      </c>
      <c r="G574" s="162">
        <v>66</v>
      </c>
      <c r="H574" s="162">
        <v>66</v>
      </c>
      <c r="I574" s="120"/>
      <c r="J574" s="120"/>
      <c r="K574" s="120"/>
      <c r="L574" s="120"/>
      <c r="M574" s="120"/>
      <c r="N574" s="120"/>
      <c r="O574" s="120"/>
    </row>
    <row r="575" spans="1:15" ht="13.5" customHeight="1">
      <c r="A575" s="126" t="s">
        <v>3</v>
      </c>
      <c r="B575" s="162">
        <v>6296</v>
      </c>
      <c r="C575" s="162">
        <v>6665</v>
      </c>
      <c r="D575" s="162">
        <v>6529</v>
      </c>
      <c r="E575" s="162">
        <v>6538</v>
      </c>
      <c r="F575" s="162">
        <v>6472</v>
      </c>
      <c r="G575" s="162">
        <v>6217</v>
      </c>
      <c r="H575" s="162">
        <v>5965</v>
      </c>
      <c r="I575" s="120"/>
      <c r="J575" s="120"/>
      <c r="K575" s="120"/>
      <c r="L575" s="120"/>
      <c r="M575" s="120"/>
      <c r="N575" s="120"/>
      <c r="O575" s="120"/>
    </row>
    <row r="576" spans="1:15" ht="13.5" customHeight="1">
      <c r="A576" s="126" t="s">
        <v>4</v>
      </c>
      <c r="B576" s="162">
        <v>19</v>
      </c>
      <c r="C576" s="162">
        <v>19</v>
      </c>
      <c r="D576" s="162">
        <v>20</v>
      </c>
      <c r="E576" s="162">
        <v>20</v>
      </c>
      <c r="F576" s="162">
        <v>18</v>
      </c>
      <c r="G576" s="162">
        <v>17</v>
      </c>
      <c r="H576" s="162">
        <v>17</v>
      </c>
      <c r="I576" s="120"/>
      <c r="J576" s="120"/>
      <c r="K576" s="120"/>
      <c r="L576" s="120"/>
      <c r="M576" s="120"/>
      <c r="N576" s="120"/>
      <c r="O576" s="120"/>
    </row>
    <row r="577" spans="1:15" ht="13.5" customHeight="1">
      <c r="A577" s="126" t="s">
        <v>5</v>
      </c>
      <c r="B577" s="162" t="s">
        <v>0</v>
      </c>
      <c r="C577" s="162" t="s">
        <v>0</v>
      </c>
      <c r="D577" s="162">
        <v>17</v>
      </c>
      <c r="E577" s="162">
        <v>22</v>
      </c>
      <c r="F577" s="162">
        <v>9</v>
      </c>
      <c r="G577" s="162">
        <v>20</v>
      </c>
      <c r="H577" s="162">
        <v>8</v>
      </c>
      <c r="I577" s="120"/>
      <c r="J577" s="120"/>
      <c r="K577" s="120"/>
      <c r="L577" s="120"/>
      <c r="M577" s="120"/>
      <c r="N577" s="120"/>
      <c r="O577" s="120"/>
    </row>
    <row r="578" spans="1:15" ht="13.5" customHeight="1">
      <c r="A578" s="126" t="s">
        <v>341</v>
      </c>
      <c r="B578" s="162" t="s">
        <v>0</v>
      </c>
      <c r="C578" s="162" t="s">
        <v>0</v>
      </c>
      <c r="D578" s="162" t="s">
        <v>0</v>
      </c>
      <c r="E578" s="162">
        <v>43</v>
      </c>
      <c r="F578" s="162">
        <v>39</v>
      </c>
      <c r="G578" s="162">
        <v>41</v>
      </c>
      <c r="H578" s="162">
        <v>35</v>
      </c>
      <c r="I578" s="120"/>
      <c r="J578" s="120"/>
      <c r="K578" s="120"/>
      <c r="L578" s="120"/>
      <c r="M578" s="120"/>
      <c r="N578" s="120"/>
      <c r="O578" s="120"/>
    </row>
    <row r="579" spans="1:15" ht="13.5" customHeight="1">
      <c r="A579" s="126" t="s">
        <v>6</v>
      </c>
      <c r="B579" s="160">
        <v>144</v>
      </c>
      <c r="C579" s="160">
        <v>137</v>
      </c>
      <c r="D579" s="160">
        <v>143</v>
      </c>
      <c r="E579" s="160">
        <v>141</v>
      </c>
      <c r="F579" s="160">
        <v>133</v>
      </c>
      <c r="G579" s="160">
        <v>161</v>
      </c>
      <c r="H579" s="160">
        <v>183</v>
      </c>
      <c r="I579" s="120"/>
      <c r="J579" s="120"/>
      <c r="K579" s="120"/>
      <c r="L579" s="120"/>
      <c r="M579" s="120"/>
      <c r="N579" s="120"/>
      <c r="O579" s="120"/>
    </row>
    <row r="580" spans="1:15" ht="13.5" customHeight="1">
      <c r="A580" s="126" t="s">
        <v>313</v>
      </c>
      <c r="B580" s="160">
        <v>35</v>
      </c>
      <c r="C580" s="160">
        <v>46</v>
      </c>
      <c r="D580" s="160">
        <v>54</v>
      </c>
      <c r="E580" s="160">
        <v>61</v>
      </c>
      <c r="F580" s="160">
        <v>62</v>
      </c>
      <c r="G580" s="160">
        <v>63</v>
      </c>
      <c r="H580" s="160">
        <v>68</v>
      </c>
      <c r="I580" s="120"/>
      <c r="J580" s="120"/>
      <c r="K580" s="120"/>
      <c r="L580" s="120"/>
      <c r="M580" s="120"/>
      <c r="N580" s="120"/>
      <c r="O580" s="120"/>
    </row>
    <row r="581" spans="1:15" ht="13.5" customHeight="1">
      <c r="A581" s="126" t="s">
        <v>314</v>
      </c>
      <c r="B581" s="160">
        <v>25</v>
      </c>
      <c r="C581" s="160">
        <v>46</v>
      </c>
      <c r="D581" s="160">
        <v>55</v>
      </c>
      <c r="E581" s="160">
        <v>75</v>
      </c>
      <c r="F581" s="160">
        <v>102</v>
      </c>
      <c r="G581" s="160">
        <v>90</v>
      </c>
      <c r="H581" s="160">
        <v>109</v>
      </c>
      <c r="I581" s="120"/>
      <c r="J581" s="120"/>
      <c r="K581" s="120"/>
      <c r="L581" s="120"/>
      <c r="M581" s="120"/>
      <c r="N581" s="120"/>
      <c r="O581" s="120"/>
    </row>
    <row r="582" spans="1:15" ht="13.5" customHeight="1">
      <c r="A582" s="126" t="s">
        <v>65</v>
      </c>
      <c r="B582" s="160">
        <v>79</v>
      </c>
      <c r="C582" s="160">
        <v>104</v>
      </c>
      <c r="D582" s="160">
        <v>124</v>
      </c>
      <c r="E582" s="160">
        <v>154</v>
      </c>
      <c r="F582" s="160">
        <v>169</v>
      </c>
      <c r="G582" s="160">
        <v>124</v>
      </c>
      <c r="H582" s="160">
        <v>154</v>
      </c>
      <c r="I582" s="120"/>
      <c r="J582" s="120"/>
      <c r="K582" s="120"/>
      <c r="L582" s="120"/>
      <c r="M582" s="120"/>
      <c r="N582" s="120"/>
      <c r="O582" s="120"/>
    </row>
    <row r="583" spans="1:15" ht="13.5" customHeight="1">
      <c r="A583" s="126" t="s">
        <v>345</v>
      </c>
      <c r="B583" s="160">
        <v>911</v>
      </c>
      <c r="C583" s="160">
        <v>940</v>
      </c>
      <c r="D583" s="160">
        <v>943</v>
      </c>
      <c r="E583" s="160">
        <v>948</v>
      </c>
      <c r="F583" s="160">
        <v>984</v>
      </c>
      <c r="G583" s="160">
        <v>990</v>
      </c>
      <c r="H583" s="160">
        <v>1035</v>
      </c>
      <c r="I583" s="120"/>
      <c r="J583" s="120"/>
      <c r="K583" s="120"/>
      <c r="L583" s="120"/>
      <c r="M583" s="120"/>
      <c r="N583" s="120"/>
      <c r="O583" s="120"/>
    </row>
    <row r="584" spans="1:15" ht="13.5" customHeight="1">
      <c r="A584" s="126" t="s">
        <v>7</v>
      </c>
      <c r="B584" s="160">
        <v>2881</v>
      </c>
      <c r="C584" s="160">
        <v>2974</v>
      </c>
      <c r="D584" s="160">
        <v>3054</v>
      </c>
      <c r="E584" s="160">
        <v>3310</v>
      </c>
      <c r="F584" s="160">
        <v>3351</v>
      </c>
      <c r="G584" s="160">
        <v>3378</v>
      </c>
      <c r="H584" s="160">
        <v>3252</v>
      </c>
      <c r="I584" s="120"/>
      <c r="J584" s="120"/>
      <c r="K584" s="120"/>
      <c r="L584" s="120"/>
      <c r="M584" s="120"/>
      <c r="N584" s="120"/>
      <c r="O584" s="120"/>
    </row>
    <row r="585" spans="1:15" ht="13.5" customHeight="1">
      <c r="A585" s="126" t="s">
        <v>66</v>
      </c>
      <c r="B585" s="160">
        <v>463</v>
      </c>
      <c r="C585" s="160">
        <v>477</v>
      </c>
      <c r="D585" s="160">
        <v>475</v>
      </c>
      <c r="E585" s="160">
        <v>527</v>
      </c>
      <c r="F585" s="160">
        <v>602</v>
      </c>
      <c r="G585" s="160">
        <v>648</v>
      </c>
      <c r="H585" s="160">
        <v>680</v>
      </c>
      <c r="I585" s="120"/>
      <c r="J585" s="120"/>
      <c r="K585" s="120"/>
      <c r="L585" s="120"/>
      <c r="M585" s="120"/>
      <c r="N585" s="120"/>
      <c r="O585" s="120"/>
    </row>
    <row r="586" spans="1:15" ht="13.5" customHeight="1">
      <c r="A586" s="126"/>
      <c r="B586" s="160"/>
      <c r="C586" s="160"/>
      <c r="D586" s="160"/>
      <c r="E586" s="160"/>
      <c r="F586" s="160"/>
      <c r="G586" s="160"/>
      <c r="H586" s="160"/>
      <c r="I586" s="120"/>
      <c r="J586" s="120"/>
      <c r="K586" s="120"/>
      <c r="L586" s="120"/>
      <c r="M586" s="120"/>
      <c r="N586" s="120"/>
      <c r="O586" s="120"/>
    </row>
    <row r="587" spans="1:15" ht="13.5" customHeight="1">
      <c r="A587" s="137" t="s">
        <v>305</v>
      </c>
      <c r="B587" s="137"/>
      <c r="C587" s="137"/>
      <c r="D587" s="137"/>
      <c r="E587" s="137"/>
      <c r="F587" s="137"/>
      <c r="G587" s="137"/>
      <c r="H587" s="137"/>
      <c r="I587" s="120"/>
      <c r="J587" s="120"/>
      <c r="K587" s="120"/>
      <c r="L587" s="120"/>
      <c r="M587" s="120"/>
      <c r="N587" s="120"/>
      <c r="O587" s="120"/>
    </row>
  </sheetData>
  <pageMargins left="0.39370078740157483" right="0.39370078740157483" top="0.59055118110236227" bottom="0.78740157480314965" header="0.39370078740157483" footer="0.39370078740157483"/>
  <pageSetup paperSize="8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opLeftCell="A19" zoomScaleNormal="100" workbookViewId="0">
      <selection activeCell="I41" sqref="I41"/>
    </sheetView>
  </sheetViews>
  <sheetFormatPr baseColWidth="10" defaultColWidth="11.42578125" defaultRowHeight="13.5" customHeight="1"/>
  <cols>
    <col min="1" max="1" width="24.7109375" style="11" customWidth="1"/>
    <col min="2" max="9" width="12.7109375" style="11" customWidth="1"/>
    <col min="10" max="16384" width="11.42578125" style="11"/>
  </cols>
  <sheetData>
    <row r="1" spans="1:11" s="46" customFormat="1" ht="13.5" customHeight="1">
      <c r="A1" s="281" t="s">
        <v>406</v>
      </c>
      <c r="B1" s="47"/>
      <c r="C1" s="55"/>
      <c r="D1" s="55"/>
      <c r="E1" s="55"/>
      <c r="F1" s="56"/>
      <c r="G1" s="56"/>
      <c r="H1" s="56"/>
      <c r="I1" s="56"/>
      <c r="J1" s="57"/>
      <c r="K1" s="57"/>
    </row>
    <row r="2" spans="1:11" ht="13.5" customHeight="1">
      <c r="A2" s="16" t="s">
        <v>129</v>
      </c>
      <c r="B2" s="17"/>
      <c r="C2" s="51"/>
      <c r="D2" s="17"/>
      <c r="E2" s="17"/>
      <c r="F2" s="49"/>
      <c r="G2" s="49"/>
      <c r="H2" s="25"/>
      <c r="I2" s="25"/>
      <c r="J2" s="24"/>
      <c r="K2" s="24"/>
    </row>
    <row r="3" spans="1:11" ht="13.5" customHeight="1">
      <c r="A3" s="13"/>
      <c r="B3" s="17"/>
      <c r="C3" s="17"/>
      <c r="D3" s="17"/>
      <c r="E3" s="17"/>
      <c r="F3" s="17"/>
      <c r="G3" s="17"/>
      <c r="H3" s="17"/>
      <c r="I3" s="17"/>
    </row>
    <row r="4" spans="1:11" s="33" customFormat="1" ht="13.5" customHeight="1">
      <c r="A4" s="35"/>
      <c r="B4" s="36" t="s">
        <v>97</v>
      </c>
      <c r="C4" s="36" t="s">
        <v>98</v>
      </c>
      <c r="D4" s="36"/>
      <c r="E4" s="36" t="s">
        <v>99</v>
      </c>
      <c r="F4" s="36"/>
      <c r="G4" s="36" t="s">
        <v>100</v>
      </c>
      <c r="H4" s="36"/>
      <c r="I4" s="36" t="s">
        <v>101</v>
      </c>
    </row>
    <row r="5" spans="1:11" ht="13.5" customHeight="1">
      <c r="A5" s="29"/>
      <c r="B5" s="29"/>
      <c r="C5" s="29"/>
      <c r="D5" s="30" t="s">
        <v>102</v>
      </c>
      <c r="E5" s="30" t="s">
        <v>103</v>
      </c>
      <c r="F5" s="30" t="s">
        <v>104</v>
      </c>
      <c r="G5" s="30" t="s">
        <v>105</v>
      </c>
      <c r="H5" s="30" t="s">
        <v>106</v>
      </c>
      <c r="I5" s="30" t="s">
        <v>107</v>
      </c>
    </row>
    <row r="6" spans="1:11" ht="13.5" customHeight="1">
      <c r="A6" s="291" t="s">
        <v>165</v>
      </c>
      <c r="B6" s="295">
        <v>111</v>
      </c>
      <c r="C6" s="295">
        <v>1928</v>
      </c>
      <c r="D6" s="295">
        <v>763</v>
      </c>
      <c r="E6" s="295">
        <v>1165</v>
      </c>
      <c r="F6" s="295">
        <v>1650</v>
      </c>
      <c r="G6" s="295">
        <v>278</v>
      </c>
      <c r="H6" s="296">
        <v>821</v>
      </c>
      <c r="I6" s="296" t="s">
        <v>170</v>
      </c>
      <c r="J6" s="288"/>
      <c r="K6" s="288"/>
    </row>
    <row r="7" spans="1:11" ht="13.5" customHeight="1">
      <c r="A7" s="292" t="s">
        <v>164</v>
      </c>
      <c r="B7" s="294">
        <v>117</v>
      </c>
      <c r="C7" s="294">
        <v>2091</v>
      </c>
      <c r="D7" s="294">
        <v>819</v>
      </c>
      <c r="E7" s="294">
        <v>1272</v>
      </c>
      <c r="F7" s="294">
        <v>1799</v>
      </c>
      <c r="G7" s="294">
        <v>292</v>
      </c>
      <c r="H7" s="293" t="s">
        <v>168</v>
      </c>
      <c r="I7" s="293" t="s">
        <v>169</v>
      </c>
      <c r="J7" s="288"/>
      <c r="K7" s="288"/>
    </row>
    <row r="8" spans="1:11" ht="13.5" customHeight="1">
      <c r="A8" s="291" t="s">
        <v>163</v>
      </c>
      <c r="B8" s="295">
        <v>122</v>
      </c>
      <c r="C8" s="295">
        <v>2160</v>
      </c>
      <c r="D8" s="295">
        <v>828</v>
      </c>
      <c r="E8" s="295">
        <v>1332</v>
      </c>
      <c r="F8" s="295">
        <v>1833</v>
      </c>
      <c r="G8" s="295">
        <v>327</v>
      </c>
      <c r="H8" s="295">
        <v>734</v>
      </c>
      <c r="I8" s="295">
        <v>1426</v>
      </c>
      <c r="J8" s="288"/>
      <c r="K8" s="288"/>
    </row>
    <row r="9" spans="1:11" ht="13.5" customHeight="1">
      <c r="A9" s="292" t="s">
        <v>162</v>
      </c>
      <c r="B9" s="294">
        <v>130</v>
      </c>
      <c r="C9" s="294">
        <v>2269</v>
      </c>
      <c r="D9" s="294">
        <v>894</v>
      </c>
      <c r="E9" s="294">
        <v>1375</v>
      </c>
      <c r="F9" s="294">
        <v>1920</v>
      </c>
      <c r="G9" s="294">
        <v>349</v>
      </c>
      <c r="H9" s="294">
        <v>962</v>
      </c>
      <c r="I9" s="294">
        <v>1307</v>
      </c>
      <c r="J9" s="288"/>
      <c r="K9" s="288"/>
    </row>
    <row r="10" spans="1:11" ht="13.5" customHeight="1">
      <c r="A10" s="291" t="s">
        <v>161</v>
      </c>
      <c r="B10" s="295">
        <v>131</v>
      </c>
      <c r="C10" s="295">
        <v>2311</v>
      </c>
      <c r="D10" s="295">
        <v>972</v>
      </c>
      <c r="E10" s="295">
        <v>1339</v>
      </c>
      <c r="F10" s="295">
        <v>1923</v>
      </c>
      <c r="G10" s="295">
        <v>388</v>
      </c>
      <c r="H10" s="295">
        <v>958</v>
      </c>
      <c r="I10" s="295">
        <v>1353</v>
      </c>
      <c r="J10" s="288"/>
      <c r="K10" s="288"/>
    </row>
    <row r="11" spans="1:11" ht="13.5" customHeight="1">
      <c r="A11" s="292" t="s">
        <v>160</v>
      </c>
      <c r="B11" s="294">
        <v>131</v>
      </c>
      <c r="C11" s="294">
        <v>2314</v>
      </c>
      <c r="D11" s="294">
        <v>977</v>
      </c>
      <c r="E11" s="294">
        <v>1337</v>
      </c>
      <c r="F11" s="294">
        <v>1927</v>
      </c>
      <c r="G11" s="294">
        <v>387</v>
      </c>
      <c r="H11" s="294">
        <v>914</v>
      </c>
      <c r="I11" s="294">
        <v>1400</v>
      </c>
      <c r="J11" s="289"/>
      <c r="K11" s="289"/>
    </row>
    <row r="12" spans="1:11" ht="13.5" customHeight="1">
      <c r="A12" s="291" t="s">
        <v>159</v>
      </c>
      <c r="B12" s="295">
        <v>129</v>
      </c>
      <c r="C12" s="295">
        <v>2322</v>
      </c>
      <c r="D12" s="295">
        <v>1028</v>
      </c>
      <c r="E12" s="295">
        <v>1294</v>
      </c>
      <c r="F12" s="295">
        <v>1904</v>
      </c>
      <c r="G12" s="295">
        <v>418</v>
      </c>
      <c r="H12" s="295">
        <v>882</v>
      </c>
      <c r="I12" s="295">
        <v>1440</v>
      </c>
      <c r="J12" s="288"/>
      <c r="K12" s="288"/>
    </row>
    <row r="13" spans="1:11" ht="13.5" customHeight="1">
      <c r="A13" s="292" t="s">
        <v>158</v>
      </c>
      <c r="B13" s="294">
        <v>126</v>
      </c>
      <c r="C13" s="294">
        <v>2303</v>
      </c>
      <c r="D13" s="294">
        <v>1011</v>
      </c>
      <c r="E13" s="294">
        <v>1292</v>
      </c>
      <c r="F13" s="294">
        <v>1898</v>
      </c>
      <c r="G13" s="294">
        <v>405</v>
      </c>
      <c r="H13" s="294">
        <v>883</v>
      </c>
      <c r="I13" s="294">
        <v>1420</v>
      </c>
      <c r="J13" s="289"/>
      <c r="K13" s="289"/>
    </row>
    <row r="14" spans="1:11" ht="13.5" customHeight="1">
      <c r="A14" s="291" t="s">
        <v>157</v>
      </c>
      <c r="B14" s="295">
        <v>126</v>
      </c>
      <c r="C14" s="295">
        <v>2314</v>
      </c>
      <c r="D14" s="295">
        <v>992</v>
      </c>
      <c r="E14" s="295">
        <v>1322</v>
      </c>
      <c r="F14" s="295">
        <v>1922</v>
      </c>
      <c r="G14" s="295">
        <v>392</v>
      </c>
      <c r="H14" s="295">
        <v>874</v>
      </c>
      <c r="I14" s="295">
        <v>1440</v>
      </c>
      <c r="J14" s="288"/>
      <c r="K14" s="288"/>
    </row>
    <row r="15" spans="1:11" ht="13.5" customHeight="1">
      <c r="A15" s="292" t="s">
        <v>156</v>
      </c>
      <c r="B15" s="294">
        <v>129</v>
      </c>
      <c r="C15" s="294">
        <v>2397</v>
      </c>
      <c r="D15" s="294">
        <v>1004</v>
      </c>
      <c r="E15" s="294">
        <v>1393</v>
      </c>
      <c r="F15" s="294">
        <v>1996</v>
      </c>
      <c r="G15" s="294">
        <v>401</v>
      </c>
      <c r="H15" s="294">
        <v>955</v>
      </c>
      <c r="I15" s="294">
        <v>1442</v>
      </c>
      <c r="J15" s="289"/>
      <c r="K15" s="289"/>
    </row>
    <row r="16" spans="1:11" ht="13.5" customHeight="1">
      <c r="A16" s="291" t="s">
        <v>155</v>
      </c>
      <c r="B16" s="295">
        <v>132</v>
      </c>
      <c r="C16" s="295">
        <v>2489</v>
      </c>
      <c r="D16" s="296" t="s">
        <v>166</v>
      </c>
      <c r="E16" s="296" t="s">
        <v>166</v>
      </c>
      <c r="F16" s="296" t="s">
        <v>166</v>
      </c>
      <c r="G16" s="296" t="s">
        <v>166</v>
      </c>
      <c r="H16" s="296" t="s">
        <v>166</v>
      </c>
      <c r="I16" s="296" t="s">
        <v>166</v>
      </c>
      <c r="J16" s="288"/>
      <c r="K16" s="288"/>
    </row>
    <row r="17" spans="1:11" ht="13.5" customHeight="1">
      <c r="A17" s="292" t="s">
        <v>154</v>
      </c>
      <c r="B17" s="294">
        <v>138</v>
      </c>
      <c r="C17" s="294">
        <v>3328</v>
      </c>
      <c r="D17" s="294">
        <v>1405</v>
      </c>
      <c r="E17" s="294">
        <v>1923</v>
      </c>
      <c r="F17" s="294">
        <v>2717</v>
      </c>
      <c r="G17" s="294">
        <v>611</v>
      </c>
      <c r="H17" s="294">
        <v>1053</v>
      </c>
      <c r="I17" s="294">
        <v>2275</v>
      </c>
      <c r="J17" s="289"/>
      <c r="K17" s="289"/>
    </row>
    <row r="18" spans="1:11" ht="13.5" customHeight="1">
      <c r="A18" s="291" t="s">
        <v>153</v>
      </c>
      <c r="B18" s="295">
        <v>157</v>
      </c>
      <c r="C18" s="295">
        <v>3764</v>
      </c>
      <c r="D18" s="295">
        <v>1554</v>
      </c>
      <c r="E18" s="295">
        <v>2210</v>
      </c>
      <c r="F18" s="295">
        <v>3031</v>
      </c>
      <c r="G18" s="296">
        <v>733</v>
      </c>
      <c r="H18" s="295">
        <v>1160</v>
      </c>
      <c r="I18" s="295">
        <v>2604</v>
      </c>
      <c r="J18" s="288"/>
      <c r="K18" s="288"/>
    </row>
    <row r="19" spans="1:11" ht="13.5" customHeight="1">
      <c r="A19" s="292" t="s">
        <v>152</v>
      </c>
      <c r="B19" s="294">
        <v>153</v>
      </c>
      <c r="C19" s="294">
        <v>3812</v>
      </c>
      <c r="D19" s="294">
        <v>1515</v>
      </c>
      <c r="E19" s="294">
        <v>2297</v>
      </c>
      <c r="F19" s="294">
        <v>3072</v>
      </c>
      <c r="G19" s="294">
        <v>740</v>
      </c>
      <c r="H19" s="294">
        <v>1160</v>
      </c>
      <c r="I19" s="294">
        <v>2652</v>
      </c>
      <c r="J19" s="289"/>
      <c r="K19" s="289"/>
    </row>
    <row r="20" spans="1:11" ht="13.5" customHeight="1">
      <c r="A20" s="291" t="s">
        <v>151</v>
      </c>
      <c r="B20" s="295">
        <v>148</v>
      </c>
      <c r="C20" s="295">
        <v>3803</v>
      </c>
      <c r="D20" s="295">
        <v>1529</v>
      </c>
      <c r="E20" s="295">
        <v>2274</v>
      </c>
      <c r="F20" s="295">
        <v>3074</v>
      </c>
      <c r="G20" s="295">
        <v>729</v>
      </c>
      <c r="H20" s="295">
        <v>1168</v>
      </c>
      <c r="I20" s="295">
        <v>2635</v>
      </c>
      <c r="J20" s="291"/>
      <c r="K20" s="291"/>
    </row>
    <row r="21" spans="1:11" ht="13.5" customHeight="1">
      <c r="A21" s="292" t="s">
        <v>150</v>
      </c>
      <c r="B21" s="294">
        <v>140</v>
      </c>
      <c r="C21" s="294">
        <v>3576</v>
      </c>
      <c r="D21" s="294">
        <v>1507</v>
      </c>
      <c r="E21" s="294">
        <v>2069</v>
      </c>
      <c r="F21" s="294">
        <v>2920</v>
      </c>
      <c r="G21" s="294">
        <v>656</v>
      </c>
      <c r="H21" s="294">
        <v>1100</v>
      </c>
      <c r="I21" s="294">
        <v>2476</v>
      </c>
      <c r="J21" s="289"/>
      <c r="K21" s="289"/>
    </row>
    <row r="22" spans="1:11" ht="13.5" customHeight="1">
      <c r="A22" s="297" t="s">
        <v>149</v>
      </c>
      <c r="B22" s="295">
        <v>136</v>
      </c>
      <c r="C22" s="295">
        <v>3563</v>
      </c>
      <c r="D22" s="295">
        <v>1540</v>
      </c>
      <c r="E22" s="295">
        <v>2023</v>
      </c>
      <c r="F22" s="295">
        <v>2917</v>
      </c>
      <c r="G22" s="295">
        <v>646</v>
      </c>
      <c r="H22" s="295">
        <v>1093</v>
      </c>
      <c r="I22" s="295">
        <v>2470</v>
      </c>
      <c r="J22" s="291"/>
      <c r="K22" s="291"/>
    </row>
    <row r="23" spans="1:11" ht="13.5" customHeight="1">
      <c r="A23" s="292" t="s">
        <v>148</v>
      </c>
      <c r="B23" s="294">
        <v>146</v>
      </c>
      <c r="C23" s="294">
        <v>3506</v>
      </c>
      <c r="D23" s="294">
        <v>1521</v>
      </c>
      <c r="E23" s="294">
        <v>1985</v>
      </c>
      <c r="F23" s="294">
        <v>2843</v>
      </c>
      <c r="G23" s="294">
        <v>663</v>
      </c>
      <c r="H23" s="294">
        <v>1121</v>
      </c>
      <c r="I23" s="294">
        <v>2385</v>
      </c>
      <c r="J23" s="289"/>
      <c r="K23" s="289"/>
    </row>
    <row r="24" spans="1:11" ht="13.5" customHeight="1">
      <c r="A24" s="291" t="s">
        <v>376</v>
      </c>
      <c r="B24" s="295">
        <v>140</v>
      </c>
      <c r="C24" s="295">
        <v>2993</v>
      </c>
      <c r="D24" s="295">
        <v>1234</v>
      </c>
      <c r="E24" s="295">
        <v>1759</v>
      </c>
      <c r="F24" s="295">
        <v>2379</v>
      </c>
      <c r="G24" s="295">
        <v>614</v>
      </c>
      <c r="H24" s="295">
        <v>1087</v>
      </c>
      <c r="I24" s="295">
        <v>1906</v>
      </c>
      <c r="J24" s="288"/>
      <c r="K24" s="288"/>
    </row>
    <row r="25" spans="1:11" ht="13.5" customHeight="1">
      <c r="A25" s="292" t="s">
        <v>146</v>
      </c>
      <c r="B25" s="294">
        <v>139</v>
      </c>
      <c r="C25" s="294">
        <v>2966</v>
      </c>
      <c r="D25" s="294">
        <v>1180</v>
      </c>
      <c r="E25" s="294">
        <v>1786</v>
      </c>
      <c r="F25" s="294">
        <v>2324</v>
      </c>
      <c r="G25" s="294">
        <v>642</v>
      </c>
      <c r="H25" s="294">
        <v>1097</v>
      </c>
      <c r="I25" s="294">
        <v>1869</v>
      </c>
      <c r="J25" s="289"/>
      <c r="K25" s="289"/>
    </row>
    <row r="26" spans="1:11" ht="13.5" customHeight="1">
      <c r="A26" s="291" t="s">
        <v>145</v>
      </c>
      <c r="B26" s="295">
        <v>140</v>
      </c>
      <c r="C26" s="295">
        <v>2981</v>
      </c>
      <c r="D26" s="295">
        <v>1171</v>
      </c>
      <c r="E26" s="295">
        <v>1810</v>
      </c>
      <c r="F26" s="295">
        <v>2341</v>
      </c>
      <c r="G26" s="295">
        <v>640</v>
      </c>
      <c r="H26" s="295">
        <v>1063</v>
      </c>
      <c r="I26" s="295">
        <v>1918</v>
      </c>
      <c r="J26" s="288"/>
      <c r="K26" s="288"/>
    </row>
    <row r="27" spans="1:11" ht="13.5" customHeight="1">
      <c r="A27" s="292" t="s">
        <v>144</v>
      </c>
      <c r="B27" s="294">
        <v>142</v>
      </c>
      <c r="C27" s="294">
        <v>2932</v>
      </c>
      <c r="D27" s="294">
        <v>1159</v>
      </c>
      <c r="E27" s="294">
        <v>1773</v>
      </c>
      <c r="F27" s="294">
        <v>2309</v>
      </c>
      <c r="G27" s="294">
        <v>623</v>
      </c>
      <c r="H27" s="294">
        <v>1050</v>
      </c>
      <c r="I27" s="294">
        <v>1882</v>
      </c>
      <c r="J27" s="289"/>
      <c r="K27" s="289"/>
    </row>
    <row r="28" spans="1:11" ht="13.5" customHeight="1">
      <c r="A28" s="291" t="s">
        <v>143</v>
      </c>
      <c r="B28" s="295">
        <v>144</v>
      </c>
      <c r="C28" s="295">
        <v>3010</v>
      </c>
      <c r="D28" s="295">
        <v>1233</v>
      </c>
      <c r="E28" s="295">
        <v>1777</v>
      </c>
      <c r="F28" s="295">
        <v>2390</v>
      </c>
      <c r="G28" s="295">
        <v>620</v>
      </c>
      <c r="H28" s="295">
        <v>1069</v>
      </c>
      <c r="I28" s="295">
        <v>1941</v>
      </c>
      <c r="J28" s="288"/>
      <c r="K28" s="288"/>
    </row>
    <row r="29" spans="1:11" ht="13.5" customHeight="1">
      <c r="A29" s="292" t="s">
        <v>142</v>
      </c>
      <c r="B29" s="294">
        <v>150</v>
      </c>
      <c r="C29" s="294">
        <v>3169</v>
      </c>
      <c r="D29" s="294">
        <v>1368</v>
      </c>
      <c r="E29" s="294">
        <v>1801</v>
      </c>
      <c r="F29" s="294">
        <v>2473</v>
      </c>
      <c r="G29" s="294">
        <v>696</v>
      </c>
      <c r="H29" s="294">
        <v>1132</v>
      </c>
      <c r="I29" s="294">
        <v>2037</v>
      </c>
      <c r="J29" s="289"/>
      <c r="K29" s="289"/>
    </row>
    <row r="30" spans="1:11" ht="13.5" customHeight="1">
      <c r="A30" s="291" t="s">
        <v>141</v>
      </c>
      <c r="B30" s="295">
        <v>156</v>
      </c>
      <c r="C30" s="295">
        <v>3334</v>
      </c>
      <c r="D30" s="295">
        <v>1431</v>
      </c>
      <c r="E30" s="295">
        <v>1903</v>
      </c>
      <c r="F30" s="295">
        <v>2645</v>
      </c>
      <c r="G30" s="295">
        <v>689</v>
      </c>
      <c r="H30" s="295">
        <v>1151</v>
      </c>
      <c r="I30" s="295">
        <v>2183</v>
      </c>
      <c r="J30" s="290"/>
      <c r="K30" s="291"/>
    </row>
    <row r="31" spans="1:11" ht="13.5" customHeight="1">
      <c r="A31" s="292" t="s">
        <v>140</v>
      </c>
      <c r="B31" s="294">
        <v>160</v>
      </c>
      <c r="C31" s="294">
        <v>3475</v>
      </c>
      <c r="D31" s="294">
        <v>1475</v>
      </c>
      <c r="E31" s="294">
        <v>2000</v>
      </c>
      <c r="F31" s="294">
        <v>2723</v>
      </c>
      <c r="G31" s="294">
        <v>752</v>
      </c>
      <c r="H31" s="294">
        <v>1217</v>
      </c>
      <c r="I31" s="294">
        <v>2258</v>
      </c>
      <c r="J31" s="289"/>
      <c r="K31" s="289"/>
    </row>
    <row r="32" spans="1:11" ht="13.5" customHeight="1">
      <c r="A32" s="291" t="s">
        <v>139</v>
      </c>
      <c r="B32" s="295">
        <v>161</v>
      </c>
      <c r="C32" s="295">
        <v>3525</v>
      </c>
      <c r="D32" s="295">
        <v>1506</v>
      </c>
      <c r="E32" s="295">
        <v>2019</v>
      </c>
      <c r="F32" s="295">
        <v>2773</v>
      </c>
      <c r="G32" s="295">
        <v>752</v>
      </c>
      <c r="H32" s="295">
        <v>1193</v>
      </c>
      <c r="I32" s="295">
        <v>2332</v>
      </c>
      <c r="J32" s="288"/>
      <c r="K32" s="288"/>
    </row>
    <row r="33" spans="1:10" ht="13.5" customHeight="1">
      <c r="A33" s="292" t="s">
        <v>138</v>
      </c>
      <c r="B33" s="294">
        <v>180</v>
      </c>
      <c r="C33" s="294">
        <v>3892</v>
      </c>
      <c r="D33" s="294">
        <v>1640</v>
      </c>
      <c r="E33" s="294">
        <v>2252</v>
      </c>
      <c r="F33" s="294">
        <v>3064</v>
      </c>
      <c r="G33" s="294">
        <v>828</v>
      </c>
      <c r="H33" s="294">
        <v>1323</v>
      </c>
      <c r="I33" s="294">
        <v>2569</v>
      </c>
      <c r="J33" s="289"/>
    </row>
    <row r="34" spans="1:10" ht="13.5" customHeight="1">
      <c r="A34" s="291" t="s">
        <v>137</v>
      </c>
      <c r="B34" s="295">
        <v>186</v>
      </c>
      <c r="C34" s="295">
        <v>4087</v>
      </c>
      <c r="D34" s="295">
        <v>1789</v>
      </c>
      <c r="E34" s="295">
        <v>2298</v>
      </c>
      <c r="F34" s="295">
        <v>3299</v>
      </c>
      <c r="G34" s="295">
        <v>788</v>
      </c>
      <c r="H34" s="295">
        <v>1388</v>
      </c>
      <c r="I34" s="295">
        <v>2699</v>
      </c>
      <c r="J34" s="288"/>
    </row>
    <row r="35" spans="1:10" ht="13.5" customHeight="1">
      <c r="A35" s="292" t="s">
        <v>136</v>
      </c>
      <c r="B35" s="294">
        <v>193</v>
      </c>
      <c r="C35" s="294">
        <v>4180</v>
      </c>
      <c r="D35" s="294">
        <v>1789</v>
      </c>
      <c r="E35" s="294">
        <v>2391</v>
      </c>
      <c r="F35" s="294">
        <v>3469</v>
      </c>
      <c r="G35" s="294">
        <v>711</v>
      </c>
      <c r="H35" s="294">
        <v>1399</v>
      </c>
      <c r="I35" s="294">
        <v>2781</v>
      </c>
      <c r="J35" s="289"/>
    </row>
    <row r="36" spans="1:10" ht="13.5" customHeight="1">
      <c r="A36" s="291" t="s">
        <v>135</v>
      </c>
      <c r="B36" s="295">
        <v>198</v>
      </c>
      <c r="C36" s="295">
        <v>4272</v>
      </c>
      <c r="D36" s="295">
        <v>1865</v>
      </c>
      <c r="E36" s="295">
        <v>2407</v>
      </c>
      <c r="F36" s="295">
        <v>3582</v>
      </c>
      <c r="G36" s="295">
        <v>690</v>
      </c>
      <c r="H36" s="295">
        <v>1447</v>
      </c>
      <c r="I36" s="295">
        <v>2825</v>
      </c>
      <c r="J36" s="288"/>
    </row>
    <row r="37" spans="1:10" ht="13.5" customHeight="1">
      <c r="A37" s="292" t="s">
        <v>134</v>
      </c>
      <c r="B37" s="294">
        <v>209</v>
      </c>
      <c r="C37" s="294">
        <v>4370</v>
      </c>
      <c r="D37" s="294">
        <v>1857</v>
      </c>
      <c r="E37" s="294">
        <v>2513</v>
      </c>
      <c r="F37" s="294">
        <v>3699</v>
      </c>
      <c r="G37" s="294">
        <v>671</v>
      </c>
      <c r="H37" s="294">
        <v>1465</v>
      </c>
      <c r="I37" s="294">
        <v>2905</v>
      </c>
      <c r="J37" s="289"/>
    </row>
    <row r="38" spans="1:10" ht="13.5" customHeight="1">
      <c r="A38" s="291" t="s">
        <v>133</v>
      </c>
      <c r="B38" s="295">
        <v>215</v>
      </c>
      <c r="C38" s="295">
        <v>4513</v>
      </c>
      <c r="D38" s="295">
        <v>1938</v>
      </c>
      <c r="E38" s="295">
        <v>2575</v>
      </c>
      <c r="F38" s="295">
        <v>3801</v>
      </c>
      <c r="G38" s="295">
        <v>712</v>
      </c>
      <c r="H38" s="295">
        <v>1501</v>
      </c>
      <c r="I38" s="295">
        <v>3012</v>
      </c>
      <c r="J38" s="288"/>
    </row>
    <row r="39" spans="1:10" ht="13.5" customHeight="1">
      <c r="A39" s="292" t="s">
        <v>132</v>
      </c>
      <c r="B39" s="294">
        <v>230</v>
      </c>
      <c r="C39" s="294">
        <v>4731</v>
      </c>
      <c r="D39" s="294">
        <v>2033</v>
      </c>
      <c r="E39" s="294">
        <v>2698</v>
      </c>
      <c r="F39" s="294">
        <v>3907</v>
      </c>
      <c r="G39" s="294">
        <v>824</v>
      </c>
      <c r="H39" s="294">
        <v>1512</v>
      </c>
      <c r="I39" s="294">
        <v>3219</v>
      </c>
      <c r="J39" s="289"/>
    </row>
    <row r="40" spans="1:10" ht="13.5" customHeight="1">
      <c r="A40" s="291" t="s">
        <v>131</v>
      </c>
      <c r="B40" s="295">
        <v>235</v>
      </c>
      <c r="C40" s="295">
        <v>4924</v>
      </c>
      <c r="D40" s="295">
        <v>2111</v>
      </c>
      <c r="E40" s="295">
        <v>2813</v>
      </c>
      <c r="F40" s="295">
        <v>3983</v>
      </c>
      <c r="G40" s="295">
        <v>941</v>
      </c>
      <c r="H40" s="295">
        <v>1584</v>
      </c>
      <c r="I40" s="295">
        <v>3340</v>
      </c>
      <c r="J40" s="295"/>
    </row>
    <row r="41" spans="1:10" s="181" customFormat="1" ht="13.5" customHeight="1">
      <c r="A41" s="292" t="s">
        <v>355</v>
      </c>
      <c r="B41" s="294">
        <v>246</v>
      </c>
      <c r="C41" s="294">
        <v>5011</v>
      </c>
      <c r="D41" s="294">
        <v>2136</v>
      </c>
      <c r="E41" s="294">
        <v>2875</v>
      </c>
      <c r="F41" s="294">
        <v>3973</v>
      </c>
      <c r="G41" s="294">
        <v>1038</v>
      </c>
      <c r="H41" s="294">
        <v>1583</v>
      </c>
      <c r="I41" s="294">
        <v>3428</v>
      </c>
      <c r="J41" s="289"/>
    </row>
    <row r="42" spans="1:10" s="120" customFormat="1" ht="13.5" customHeight="1">
      <c r="A42" s="291" t="s">
        <v>356</v>
      </c>
      <c r="B42" s="295">
        <v>255</v>
      </c>
      <c r="C42" s="295">
        <v>5251</v>
      </c>
      <c r="D42" s="295">
        <v>2198</v>
      </c>
      <c r="E42" s="295">
        <v>3053</v>
      </c>
      <c r="F42" s="295">
        <v>4145</v>
      </c>
      <c r="G42" s="295">
        <v>1106</v>
      </c>
      <c r="H42" s="295">
        <v>1636</v>
      </c>
      <c r="I42" s="295">
        <v>3615</v>
      </c>
      <c r="J42" s="288"/>
    </row>
    <row r="43" spans="1:10" s="120" customFormat="1" ht="13.5" customHeight="1">
      <c r="A43" s="292" t="s">
        <v>348</v>
      </c>
      <c r="B43" s="294">
        <v>252</v>
      </c>
      <c r="C43" s="294">
        <v>5263</v>
      </c>
      <c r="D43" s="294">
        <v>2184</v>
      </c>
      <c r="E43" s="294">
        <v>3079</v>
      </c>
      <c r="F43" s="294">
        <v>4431</v>
      </c>
      <c r="G43" s="294">
        <v>832</v>
      </c>
      <c r="H43" s="294">
        <v>1686</v>
      </c>
      <c r="I43" s="294">
        <v>3577</v>
      </c>
      <c r="J43" s="289"/>
    </row>
    <row r="44" spans="1:10" ht="13.5" customHeight="1">
      <c r="A44" s="291" t="s">
        <v>407</v>
      </c>
      <c r="B44" s="295">
        <v>264</v>
      </c>
      <c r="C44" s="295">
        <v>5455</v>
      </c>
      <c r="D44" s="295">
        <v>2285</v>
      </c>
      <c r="E44" s="295">
        <v>3170</v>
      </c>
      <c r="F44" s="295">
        <v>4532</v>
      </c>
      <c r="G44" s="295">
        <v>923</v>
      </c>
      <c r="H44" s="295">
        <v>1780</v>
      </c>
      <c r="I44" s="295">
        <v>3675</v>
      </c>
      <c r="J44" s="295"/>
    </row>
    <row r="45" spans="1:10" s="332" customFormat="1" ht="13.5" customHeight="1">
      <c r="A45" s="304" t="s">
        <v>435</v>
      </c>
      <c r="B45" s="327">
        <v>265</v>
      </c>
      <c r="C45" s="327">
        <v>5466</v>
      </c>
      <c r="D45" s="327">
        <v>2287</v>
      </c>
      <c r="E45" s="327">
        <v>3179</v>
      </c>
      <c r="F45" s="327">
        <v>4550</v>
      </c>
      <c r="G45" s="327">
        <v>916</v>
      </c>
      <c r="H45" s="327">
        <v>1813</v>
      </c>
      <c r="I45" s="327">
        <v>3653</v>
      </c>
    </row>
    <row r="46" spans="1:10" s="332" customFormat="1" ht="13.5" customHeight="1">
      <c r="A46" s="359" t="s">
        <v>440</v>
      </c>
      <c r="B46" s="328">
        <v>267</v>
      </c>
      <c r="C46" s="328">
        <v>5506</v>
      </c>
      <c r="D46" s="328">
        <v>2342</v>
      </c>
      <c r="E46" s="328">
        <v>3164</v>
      </c>
      <c r="F46" s="328">
        <v>4541</v>
      </c>
      <c r="G46" s="328">
        <v>965</v>
      </c>
      <c r="H46" s="328">
        <v>1818</v>
      </c>
      <c r="I46" s="328">
        <v>3688</v>
      </c>
    </row>
    <row r="47" spans="1:10" s="332" customFormat="1" ht="13.5" customHeight="1">
      <c r="A47" s="304" t="s">
        <v>446</v>
      </c>
      <c r="B47" s="327">
        <v>275</v>
      </c>
      <c r="C47" s="327">
        <v>5696</v>
      </c>
      <c r="D47" s="327">
        <v>2419</v>
      </c>
      <c r="E47" s="327">
        <v>3277</v>
      </c>
      <c r="F47" s="327">
        <v>4680</v>
      </c>
      <c r="G47" s="327">
        <v>1016</v>
      </c>
      <c r="H47" s="327">
        <v>1866</v>
      </c>
      <c r="I47" s="327">
        <v>3830</v>
      </c>
    </row>
    <row r="48" spans="1:10" s="332" customFormat="1" ht="13.5" customHeight="1">
      <c r="A48" s="359" t="s">
        <v>448</v>
      </c>
      <c r="B48" s="328">
        <v>272</v>
      </c>
      <c r="C48" s="328">
        <v>5703</v>
      </c>
      <c r="D48" s="328">
        <v>2417</v>
      </c>
      <c r="E48" s="328">
        <v>3286</v>
      </c>
      <c r="F48" s="328">
        <v>4669</v>
      </c>
      <c r="G48" s="328">
        <v>1034</v>
      </c>
      <c r="H48" s="328">
        <v>1977</v>
      </c>
      <c r="I48" s="328">
        <v>3726</v>
      </c>
    </row>
    <row r="49" spans="1:12" s="299" customFormat="1" ht="12.75">
      <c r="A49" s="424" t="s">
        <v>493</v>
      </c>
      <c r="B49" s="425">
        <v>270</v>
      </c>
      <c r="C49" s="425">
        <v>5437</v>
      </c>
      <c r="D49" s="425">
        <v>2274</v>
      </c>
      <c r="E49" s="425">
        <v>3163</v>
      </c>
      <c r="F49" s="425">
        <v>4447</v>
      </c>
      <c r="G49" s="425">
        <v>990</v>
      </c>
      <c r="H49" s="425">
        <v>2001</v>
      </c>
      <c r="I49" s="425">
        <v>3436</v>
      </c>
      <c r="J49" s="426"/>
      <c r="K49" s="426"/>
      <c r="L49" s="426"/>
    </row>
    <row r="50" spans="1:12" ht="13.5" customHeight="1">
      <c r="A50" s="17"/>
    </row>
    <row r="51" spans="1:12" s="289" customFormat="1" ht="13.5" customHeight="1">
      <c r="A51" s="291" t="s">
        <v>411</v>
      </c>
      <c r="B51" s="298"/>
      <c r="C51" s="298"/>
      <c r="D51" s="298"/>
      <c r="E51" s="298"/>
      <c r="F51" s="298"/>
      <c r="G51" s="298"/>
      <c r="H51" s="298"/>
      <c r="I51" s="298"/>
      <c r="J51" s="298"/>
    </row>
    <row r="52" spans="1:12" s="289" customFormat="1" ht="13.5" customHeight="1">
      <c r="A52" s="291" t="s">
        <v>167</v>
      </c>
      <c r="B52" s="298"/>
      <c r="C52" s="298"/>
      <c r="D52" s="298"/>
      <c r="E52" s="298"/>
      <c r="F52" s="298"/>
      <c r="G52" s="298"/>
      <c r="H52" s="298"/>
      <c r="I52" s="298"/>
      <c r="J52" s="298"/>
    </row>
    <row r="53" spans="1:12" s="289" customFormat="1" ht="13.5" customHeight="1">
      <c r="A53" s="291" t="s">
        <v>412</v>
      </c>
      <c r="B53" s="298"/>
      <c r="C53" s="298"/>
      <c r="D53" s="298"/>
      <c r="E53" s="298"/>
      <c r="F53" s="298"/>
      <c r="G53" s="298"/>
      <c r="H53" s="298"/>
      <c r="I53" s="298"/>
      <c r="J53" s="298"/>
    </row>
    <row r="54" spans="1:12" ht="13.5" customHeight="1">
      <c r="A54" s="299" t="s">
        <v>494</v>
      </c>
    </row>
    <row r="55" spans="1:12" s="332" customFormat="1" ht="13.5" customHeight="1">
      <c r="A55" s="299"/>
    </row>
    <row r="56" spans="1:12" ht="13.5" customHeight="1">
      <c r="A56" s="362" t="s">
        <v>409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19"/>
  <sheetViews>
    <sheetView zoomScaleNormal="100" workbookViewId="0">
      <selection activeCell="P31" sqref="P31"/>
    </sheetView>
  </sheetViews>
  <sheetFormatPr baseColWidth="10" defaultColWidth="11.42578125" defaultRowHeight="12.75"/>
  <cols>
    <col min="1" max="1" width="44.5703125" style="17" customWidth="1"/>
    <col min="2" max="9" width="12.7109375" style="17" customWidth="1"/>
    <col min="10" max="10" width="11.42578125" style="17" customWidth="1"/>
    <col min="11" max="16384" width="11.42578125" style="17"/>
  </cols>
  <sheetData>
    <row r="1" spans="1:14" s="291" customFormat="1">
      <c r="A1" s="427" t="s">
        <v>495</v>
      </c>
      <c r="B1" s="428"/>
      <c r="C1" s="118"/>
      <c r="D1" s="118"/>
      <c r="E1" s="118"/>
      <c r="F1" s="118"/>
      <c r="G1" s="118"/>
      <c r="H1" s="429"/>
      <c r="I1" s="430"/>
      <c r="J1" s="358"/>
      <c r="K1" s="359"/>
      <c r="L1" s="313"/>
      <c r="M1" s="302"/>
    </row>
    <row r="2" spans="1:14" s="291" customFormat="1">
      <c r="A2" s="431" t="s">
        <v>378</v>
      </c>
      <c r="B2" s="299"/>
      <c r="C2" s="432"/>
      <c r="D2" s="432"/>
      <c r="E2" s="299"/>
      <c r="F2" s="299"/>
      <c r="G2" s="299"/>
      <c r="H2" s="123"/>
      <c r="I2" s="123"/>
      <c r="J2" s="359"/>
      <c r="K2" s="359"/>
      <c r="L2" s="302"/>
      <c r="M2" s="302"/>
    </row>
    <row r="3" spans="1:14" s="291" customFormat="1" ht="13.5">
      <c r="A3" s="433"/>
      <c r="B3" s="434" t="s">
        <v>13</v>
      </c>
      <c r="C3" s="434"/>
      <c r="D3" s="434" t="s">
        <v>99</v>
      </c>
      <c r="E3" s="434" t="s">
        <v>104</v>
      </c>
      <c r="F3" s="434"/>
      <c r="G3" s="434"/>
      <c r="H3" s="434"/>
      <c r="I3" s="434" t="s">
        <v>105</v>
      </c>
      <c r="J3" s="323"/>
      <c r="K3" s="359"/>
      <c r="L3" s="302"/>
      <c r="M3" s="302"/>
      <c r="N3" s="302"/>
    </row>
    <row r="4" spans="1:14" s="291" customFormat="1" ht="13.5">
      <c r="A4" s="435"/>
      <c r="B4" s="436"/>
      <c r="C4" s="436" t="s">
        <v>246</v>
      </c>
      <c r="D4" s="436" t="s">
        <v>247</v>
      </c>
      <c r="E4" s="435"/>
      <c r="F4" s="436" t="s">
        <v>13</v>
      </c>
      <c r="G4" s="436" t="s">
        <v>108</v>
      </c>
      <c r="H4" s="436" t="s">
        <v>109</v>
      </c>
      <c r="I4" s="436" t="s">
        <v>110</v>
      </c>
      <c r="J4" s="323"/>
      <c r="K4" s="393"/>
      <c r="L4" s="354" t="s">
        <v>289</v>
      </c>
      <c r="M4" s="355"/>
      <c r="N4" s="355"/>
    </row>
    <row r="5" spans="1:14" s="291" customFormat="1" ht="13.5">
      <c r="A5" s="355" t="s">
        <v>111</v>
      </c>
      <c r="B5" s="437">
        <v>5437</v>
      </c>
      <c r="C5" s="437">
        <v>2274</v>
      </c>
      <c r="D5" s="437">
        <v>3163</v>
      </c>
      <c r="E5" s="437">
        <v>4447</v>
      </c>
      <c r="F5" s="437">
        <v>990</v>
      </c>
      <c r="G5" s="437">
        <v>94</v>
      </c>
      <c r="H5" s="437">
        <v>90</v>
      </c>
      <c r="I5" s="437">
        <v>806</v>
      </c>
      <c r="J5" s="323"/>
      <c r="K5" s="287"/>
      <c r="L5" s="354"/>
      <c r="M5" s="355"/>
      <c r="N5" s="355"/>
    </row>
    <row r="6" spans="1:14" s="291" customFormat="1" ht="13.5">
      <c r="A6" s="438" t="s">
        <v>379</v>
      </c>
      <c r="B6" s="439">
        <v>3742</v>
      </c>
      <c r="C6" s="439">
        <v>1654</v>
      </c>
      <c r="D6" s="439">
        <v>2088</v>
      </c>
      <c r="E6" s="439">
        <v>3131</v>
      </c>
      <c r="F6" s="439">
        <v>611</v>
      </c>
      <c r="G6" s="439">
        <v>68</v>
      </c>
      <c r="H6" s="439">
        <v>53</v>
      </c>
      <c r="I6" s="439">
        <v>490</v>
      </c>
      <c r="J6" s="323"/>
      <c r="K6" s="287"/>
      <c r="L6" s="396" t="s">
        <v>499</v>
      </c>
      <c r="M6" s="396" t="s">
        <v>134</v>
      </c>
      <c r="N6" s="396" t="s">
        <v>145</v>
      </c>
    </row>
    <row r="7" spans="1:14" s="291" customFormat="1" ht="13.5">
      <c r="A7" s="440" t="s">
        <v>330</v>
      </c>
      <c r="B7" s="439">
        <v>1367</v>
      </c>
      <c r="C7" s="439">
        <v>604</v>
      </c>
      <c r="D7" s="439">
        <v>763</v>
      </c>
      <c r="E7" s="439">
        <v>1109</v>
      </c>
      <c r="F7" s="439">
        <v>258</v>
      </c>
      <c r="G7" s="439">
        <v>28</v>
      </c>
      <c r="H7" s="439">
        <v>21</v>
      </c>
      <c r="I7" s="439">
        <v>209</v>
      </c>
      <c r="J7" s="323"/>
      <c r="K7" s="287"/>
      <c r="L7" s="396" t="s">
        <v>440</v>
      </c>
      <c r="M7" s="396" t="s">
        <v>135</v>
      </c>
      <c r="N7" s="396" t="s">
        <v>146</v>
      </c>
    </row>
    <row r="8" spans="1:14" s="291" customFormat="1" ht="13.5">
      <c r="A8" s="441" t="s">
        <v>113</v>
      </c>
      <c r="B8" s="442">
        <v>328</v>
      </c>
      <c r="C8" s="442">
        <v>184</v>
      </c>
      <c r="D8" s="442">
        <v>144</v>
      </c>
      <c r="E8" s="442">
        <v>265</v>
      </c>
      <c r="F8" s="442">
        <v>63</v>
      </c>
      <c r="G8" s="442">
        <v>5</v>
      </c>
      <c r="H8" s="442">
        <v>4</v>
      </c>
      <c r="I8" s="442">
        <v>54</v>
      </c>
      <c r="J8" s="323"/>
      <c r="K8" s="287"/>
      <c r="L8" s="396" t="s">
        <v>440</v>
      </c>
      <c r="M8" s="396" t="s">
        <v>136</v>
      </c>
      <c r="N8" s="396" t="s">
        <v>147</v>
      </c>
    </row>
    <row r="9" spans="1:14" s="291" customFormat="1" ht="13.5">
      <c r="A9" s="441" t="s">
        <v>114</v>
      </c>
      <c r="B9" s="442">
        <v>9</v>
      </c>
      <c r="C9" s="442">
        <v>3</v>
      </c>
      <c r="D9" s="442">
        <v>6</v>
      </c>
      <c r="E9" s="442">
        <v>9</v>
      </c>
      <c r="F9" s="442">
        <v>0</v>
      </c>
      <c r="G9" s="442">
        <v>0</v>
      </c>
      <c r="H9" s="442">
        <v>0</v>
      </c>
      <c r="I9" s="442">
        <v>0</v>
      </c>
      <c r="J9" s="323"/>
      <c r="K9" s="287"/>
      <c r="L9" s="396" t="s">
        <v>435</v>
      </c>
      <c r="M9" s="396" t="s">
        <v>137</v>
      </c>
      <c r="N9" s="304"/>
    </row>
    <row r="10" spans="1:14" s="291" customFormat="1" ht="13.5">
      <c r="A10" s="441" t="s">
        <v>115</v>
      </c>
      <c r="B10" s="442">
        <v>40</v>
      </c>
      <c r="C10" s="442">
        <v>10</v>
      </c>
      <c r="D10" s="442">
        <v>30</v>
      </c>
      <c r="E10" s="442">
        <v>32</v>
      </c>
      <c r="F10" s="442">
        <v>8</v>
      </c>
      <c r="G10" s="442">
        <v>2</v>
      </c>
      <c r="H10" s="442">
        <v>3</v>
      </c>
      <c r="I10" s="442">
        <v>3</v>
      </c>
      <c r="J10" s="323"/>
      <c r="K10" s="287"/>
      <c r="L10" s="396" t="s">
        <v>407</v>
      </c>
      <c r="M10" s="396" t="s">
        <v>138</v>
      </c>
      <c r="N10" s="304"/>
    </row>
    <row r="11" spans="1:14" s="291" customFormat="1" ht="13.5">
      <c r="A11" s="441" t="s">
        <v>116</v>
      </c>
      <c r="B11" s="442">
        <v>77</v>
      </c>
      <c r="C11" s="442">
        <v>32</v>
      </c>
      <c r="D11" s="442">
        <v>45</v>
      </c>
      <c r="E11" s="442">
        <v>58</v>
      </c>
      <c r="F11" s="442">
        <v>19</v>
      </c>
      <c r="G11" s="442">
        <v>5</v>
      </c>
      <c r="H11" s="442">
        <v>4</v>
      </c>
      <c r="I11" s="442">
        <v>10</v>
      </c>
      <c r="J11" s="323"/>
      <c r="K11" s="287"/>
      <c r="L11" s="396" t="s">
        <v>348</v>
      </c>
      <c r="M11" s="396" t="s">
        <v>139</v>
      </c>
      <c r="N11" s="304"/>
    </row>
    <row r="12" spans="1:14" s="291" customFormat="1" ht="13.5">
      <c r="A12" s="441" t="s">
        <v>117</v>
      </c>
      <c r="B12" s="442">
        <v>25</v>
      </c>
      <c r="C12" s="442">
        <v>10</v>
      </c>
      <c r="D12" s="442">
        <v>15</v>
      </c>
      <c r="E12" s="442">
        <v>23</v>
      </c>
      <c r="F12" s="442">
        <v>2</v>
      </c>
      <c r="G12" s="442">
        <v>0</v>
      </c>
      <c r="H12" s="442">
        <v>0</v>
      </c>
      <c r="I12" s="442">
        <v>2</v>
      </c>
      <c r="J12" s="323"/>
      <c r="K12" s="287"/>
      <c r="L12" s="396" t="s">
        <v>356</v>
      </c>
      <c r="M12" s="396" t="s">
        <v>140</v>
      </c>
      <c r="N12" s="396"/>
    </row>
    <row r="13" spans="1:14" s="291" customFormat="1" ht="13.5">
      <c r="A13" s="441" t="s">
        <v>118</v>
      </c>
      <c r="B13" s="442">
        <v>197</v>
      </c>
      <c r="C13" s="442">
        <v>136</v>
      </c>
      <c r="D13" s="442">
        <v>61</v>
      </c>
      <c r="E13" s="442">
        <v>153</v>
      </c>
      <c r="F13" s="442">
        <v>44</v>
      </c>
      <c r="G13" s="442">
        <v>5</v>
      </c>
      <c r="H13" s="442">
        <v>4</v>
      </c>
      <c r="I13" s="442">
        <v>35</v>
      </c>
      <c r="J13" s="323"/>
      <c r="K13" s="287"/>
      <c r="L13" s="396" t="s">
        <v>355</v>
      </c>
      <c r="M13" s="396" t="s">
        <v>141</v>
      </c>
      <c r="N13" s="396"/>
    </row>
    <row r="14" spans="1:14" s="291" customFormat="1" ht="13.5">
      <c r="A14" s="441" t="s">
        <v>119</v>
      </c>
      <c r="B14" s="442">
        <v>111</v>
      </c>
      <c r="C14" s="442">
        <v>36</v>
      </c>
      <c r="D14" s="442">
        <v>75</v>
      </c>
      <c r="E14" s="442">
        <v>91</v>
      </c>
      <c r="F14" s="442">
        <v>20</v>
      </c>
      <c r="G14" s="442">
        <v>2</v>
      </c>
      <c r="H14" s="442">
        <v>0</v>
      </c>
      <c r="I14" s="442">
        <v>18</v>
      </c>
      <c r="J14" s="323"/>
      <c r="K14" s="287"/>
      <c r="L14" s="396" t="s">
        <v>131</v>
      </c>
      <c r="M14" s="396" t="s">
        <v>142</v>
      </c>
      <c r="N14" s="396"/>
    </row>
    <row r="15" spans="1:14" s="291" customFormat="1" ht="13.5">
      <c r="A15" s="441" t="s">
        <v>120</v>
      </c>
      <c r="B15" s="442">
        <v>342</v>
      </c>
      <c r="C15" s="442">
        <v>144</v>
      </c>
      <c r="D15" s="442">
        <v>198</v>
      </c>
      <c r="E15" s="442">
        <v>272</v>
      </c>
      <c r="F15" s="442">
        <v>70</v>
      </c>
      <c r="G15" s="442">
        <v>4</v>
      </c>
      <c r="H15" s="442">
        <v>3</v>
      </c>
      <c r="I15" s="442">
        <v>63</v>
      </c>
      <c r="J15" s="323"/>
      <c r="K15" s="359"/>
      <c r="L15" s="396" t="s">
        <v>132</v>
      </c>
      <c r="M15" s="396" t="s">
        <v>143</v>
      </c>
      <c r="N15" s="396"/>
    </row>
    <row r="16" spans="1:14" s="291" customFormat="1" ht="13.5">
      <c r="A16" s="441" t="s">
        <v>121</v>
      </c>
      <c r="B16" s="442">
        <v>26</v>
      </c>
      <c r="C16" s="442">
        <v>9</v>
      </c>
      <c r="D16" s="442">
        <v>17</v>
      </c>
      <c r="E16" s="442">
        <v>22</v>
      </c>
      <c r="F16" s="442">
        <v>4</v>
      </c>
      <c r="G16" s="442">
        <v>1</v>
      </c>
      <c r="H16" s="442">
        <v>0</v>
      </c>
      <c r="I16" s="442">
        <v>3</v>
      </c>
      <c r="J16" s="323"/>
      <c r="K16" s="359"/>
      <c r="L16" s="396" t="s">
        <v>133</v>
      </c>
      <c r="M16" s="396" t="s">
        <v>144</v>
      </c>
      <c r="N16" s="304"/>
    </row>
    <row r="17" spans="1:11" s="291" customFormat="1" ht="13.5">
      <c r="A17" s="441" t="s">
        <v>122</v>
      </c>
      <c r="B17" s="442">
        <v>212</v>
      </c>
      <c r="C17" s="442">
        <v>40</v>
      </c>
      <c r="D17" s="442">
        <v>172</v>
      </c>
      <c r="E17" s="442">
        <v>184</v>
      </c>
      <c r="F17" s="442">
        <v>28</v>
      </c>
      <c r="G17" s="442">
        <v>4</v>
      </c>
      <c r="H17" s="442">
        <v>3</v>
      </c>
      <c r="I17" s="442">
        <v>21</v>
      </c>
      <c r="J17" s="323"/>
      <c r="K17" s="359"/>
    </row>
    <row r="18" spans="1:11" s="291" customFormat="1" ht="13.5">
      <c r="A18" s="440" t="s">
        <v>171</v>
      </c>
      <c r="B18" s="439">
        <v>1210</v>
      </c>
      <c r="C18" s="439">
        <v>541</v>
      </c>
      <c r="D18" s="439">
        <v>669</v>
      </c>
      <c r="E18" s="439">
        <v>1027</v>
      </c>
      <c r="F18" s="439">
        <v>183</v>
      </c>
      <c r="G18" s="439">
        <v>24</v>
      </c>
      <c r="H18" s="439">
        <v>15</v>
      </c>
      <c r="I18" s="439">
        <v>144</v>
      </c>
      <c r="J18" s="323"/>
      <c r="K18" s="359"/>
    </row>
    <row r="19" spans="1:11" s="291" customFormat="1" ht="13.5">
      <c r="A19" s="441" t="s">
        <v>113</v>
      </c>
      <c r="B19" s="442">
        <v>236</v>
      </c>
      <c r="C19" s="442">
        <v>134</v>
      </c>
      <c r="D19" s="442">
        <v>102</v>
      </c>
      <c r="E19" s="442">
        <v>196</v>
      </c>
      <c r="F19" s="442">
        <v>40</v>
      </c>
      <c r="G19" s="442">
        <v>6</v>
      </c>
      <c r="H19" s="442">
        <v>6</v>
      </c>
      <c r="I19" s="442">
        <v>28</v>
      </c>
      <c r="J19" s="323"/>
      <c r="K19" s="359"/>
    </row>
    <row r="20" spans="1:11" s="291" customFormat="1" ht="13.5">
      <c r="A20" s="441" t="s">
        <v>114</v>
      </c>
      <c r="B20" s="442">
        <v>5</v>
      </c>
      <c r="C20" s="442">
        <v>1</v>
      </c>
      <c r="D20" s="442">
        <v>4</v>
      </c>
      <c r="E20" s="442">
        <v>4</v>
      </c>
      <c r="F20" s="442">
        <v>1</v>
      </c>
      <c r="G20" s="442">
        <v>1</v>
      </c>
      <c r="H20" s="442">
        <v>0</v>
      </c>
      <c r="I20" s="442">
        <v>0</v>
      </c>
      <c r="J20" s="323"/>
      <c r="K20" s="359"/>
    </row>
    <row r="21" spans="1:11" s="291" customFormat="1" ht="13.5">
      <c r="A21" s="441" t="s">
        <v>115</v>
      </c>
      <c r="B21" s="442">
        <v>29</v>
      </c>
      <c r="C21" s="442">
        <v>8</v>
      </c>
      <c r="D21" s="442">
        <v>21</v>
      </c>
      <c r="E21" s="442">
        <v>21</v>
      </c>
      <c r="F21" s="442">
        <v>8</v>
      </c>
      <c r="G21" s="442">
        <v>1</v>
      </c>
      <c r="H21" s="442">
        <v>1</v>
      </c>
      <c r="I21" s="442">
        <v>6</v>
      </c>
      <c r="J21" s="323"/>
      <c r="K21" s="359"/>
    </row>
    <row r="22" spans="1:11" s="291" customFormat="1" ht="13.5">
      <c r="A22" s="441" t="s">
        <v>116</v>
      </c>
      <c r="B22" s="442">
        <v>80</v>
      </c>
      <c r="C22" s="442">
        <v>26</v>
      </c>
      <c r="D22" s="442">
        <v>54</v>
      </c>
      <c r="E22" s="442">
        <v>69</v>
      </c>
      <c r="F22" s="442">
        <v>11</v>
      </c>
      <c r="G22" s="442">
        <v>2</v>
      </c>
      <c r="H22" s="442">
        <v>1</v>
      </c>
      <c r="I22" s="442">
        <v>8</v>
      </c>
      <c r="J22" s="323"/>
      <c r="K22" s="359"/>
    </row>
    <row r="23" spans="1:11" s="291" customFormat="1" ht="13.5">
      <c r="A23" s="441" t="s">
        <v>117</v>
      </c>
      <c r="B23" s="442">
        <v>15</v>
      </c>
      <c r="C23" s="442">
        <v>4</v>
      </c>
      <c r="D23" s="442">
        <v>11</v>
      </c>
      <c r="E23" s="442">
        <v>14</v>
      </c>
      <c r="F23" s="442">
        <v>1</v>
      </c>
      <c r="G23" s="442">
        <v>1</v>
      </c>
      <c r="H23" s="442">
        <v>0</v>
      </c>
      <c r="I23" s="442">
        <v>0</v>
      </c>
      <c r="J23" s="323"/>
      <c r="K23" s="359"/>
    </row>
    <row r="24" spans="1:11" s="291" customFormat="1" ht="13.5">
      <c r="A24" s="441" t="s">
        <v>118</v>
      </c>
      <c r="B24" s="442">
        <v>171</v>
      </c>
      <c r="C24" s="442">
        <v>133</v>
      </c>
      <c r="D24" s="442">
        <v>38</v>
      </c>
      <c r="E24" s="442">
        <v>143</v>
      </c>
      <c r="F24" s="442">
        <v>28</v>
      </c>
      <c r="G24" s="442">
        <v>1</v>
      </c>
      <c r="H24" s="442">
        <v>0</v>
      </c>
      <c r="I24" s="442">
        <v>27</v>
      </c>
      <c r="J24" s="323"/>
      <c r="K24" s="359"/>
    </row>
    <row r="25" spans="1:11" s="291" customFormat="1" ht="13.5">
      <c r="A25" s="441" t="s">
        <v>119</v>
      </c>
      <c r="B25" s="442">
        <v>85</v>
      </c>
      <c r="C25" s="442">
        <v>15</v>
      </c>
      <c r="D25" s="442">
        <v>70</v>
      </c>
      <c r="E25" s="442">
        <v>79</v>
      </c>
      <c r="F25" s="442">
        <v>6</v>
      </c>
      <c r="G25" s="442">
        <v>2</v>
      </c>
      <c r="H25" s="442">
        <v>0</v>
      </c>
      <c r="I25" s="442">
        <v>4</v>
      </c>
      <c r="J25" s="323"/>
      <c r="K25" s="359"/>
    </row>
    <row r="26" spans="1:11" s="291" customFormat="1" ht="13.5">
      <c r="A26" s="441" t="s">
        <v>120</v>
      </c>
      <c r="B26" s="442">
        <v>340</v>
      </c>
      <c r="C26" s="442">
        <v>143</v>
      </c>
      <c r="D26" s="442">
        <v>197</v>
      </c>
      <c r="E26" s="442">
        <v>278</v>
      </c>
      <c r="F26" s="442">
        <v>62</v>
      </c>
      <c r="G26" s="442">
        <v>6</v>
      </c>
      <c r="H26" s="442">
        <v>6</v>
      </c>
      <c r="I26" s="442">
        <v>50</v>
      </c>
      <c r="J26" s="323"/>
      <c r="K26" s="359"/>
    </row>
    <row r="27" spans="1:11" s="291" customFormat="1" ht="13.5">
      <c r="A27" s="441" t="s">
        <v>121</v>
      </c>
      <c r="B27" s="442">
        <v>13</v>
      </c>
      <c r="C27" s="442">
        <v>7</v>
      </c>
      <c r="D27" s="442">
        <v>6</v>
      </c>
      <c r="E27" s="442">
        <v>12</v>
      </c>
      <c r="F27" s="442">
        <v>1</v>
      </c>
      <c r="G27" s="442">
        <v>0</v>
      </c>
      <c r="H27" s="442">
        <v>0</v>
      </c>
      <c r="I27" s="442">
        <v>1</v>
      </c>
      <c r="J27" s="323"/>
      <c r="K27" s="359"/>
    </row>
    <row r="28" spans="1:11" s="291" customFormat="1" ht="13.5">
      <c r="A28" s="441" t="s">
        <v>122</v>
      </c>
      <c r="B28" s="442">
        <v>236</v>
      </c>
      <c r="C28" s="442">
        <v>70</v>
      </c>
      <c r="D28" s="442">
        <v>166</v>
      </c>
      <c r="E28" s="442">
        <v>211</v>
      </c>
      <c r="F28" s="442">
        <v>25</v>
      </c>
      <c r="G28" s="442">
        <v>4</v>
      </c>
      <c r="H28" s="442">
        <v>1</v>
      </c>
      <c r="I28" s="442">
        <v>20</v>
      </c>
      <c r="J28" s="323"/>
      <c r="K28" s="359"/>
    </row>
    <row r="29" spans="1:11" s="291" customFormat="1" ht="13.5">
      <c r="A29" s="440" t="s">
        <v>172</v>
      </c>
      <c r="B29" s="439">
        <v>1165</v>
      </c>
      <c r="C29" s="439">
        <v>509</v>
      </c>
      <c r="D29" s="439">
        <v>656</v>
      </c>
      <c r="E29" s="439">
        <v>995</v>
      </c>
      <c r="F29" s="439">
        <v>170</v>
      </c>
      <c r="G29" s="439">
        <v>16</v>
      </c>
      <c r="H29" s="439">
        <v>17</v>
      </c>
      <c r="I29" s="439">
        <v>137</v>
      </c>
      <c r="J29" s="323"/>
      <c r="K29" s="359"/>
    </row>
    <row r="30" spans="1:11" s="291" customFormat="1" ht="13.5">
      <c r="A30" s="441" t="s">
        <v>113</v>
      </c>
      <c r="B30" s="442">
        <v>222</v>
      </c>
      <c r="C30" s="442">
        <v>114</v>
      </c>
      <c r="D30" s="442">
        <v>108</v>
      </c>
      <c r="E30" s="442">
        <v>187</v>
      </c>
      <c r="F30" s="442">
        <v>35</v>
      </c>
      <c r="G30" s="442">
        <v>6</v>
      </c>
      <c r="H30" s="442">
        <v>2</v>
      </c>
      <c r="I30" s="442">
        <v>27</v>
      </c>
      <c r="J30" s="323"/>
      <c r="K30" s="359"/>
    </row>
    <row r="31" spans="1:11" s="291" customFormat="1" ht="13.5">
      <c r="A31" s="441" t="s">
        <v>114</v>
      </c>
      <c r="B31" s="442">
        <v>4</v>
      </c>
      <c r="C31" s="442">
        <v>1</v>
      </c>
      <c r="D31" s="442">
        <v>3</v>
      </c>
      <c r="E31" s="442">
        <v>3</v>
      </c>
      <c r="F31" s="442">
        <v>1</v>
      </c>
      <c r="G31" s="442">
        <v>0</v>
      </c>
      <c r="H31" s="442">
        <v>0</v>
      </c>
      <c r="I31" s="442">
        <v>1</v>
      </c>
      <c r="J31" s="323"/>
      <c r="K31" s="359"/>
    </row>
    <row r="32" spans="1:11" s="291" customFormat="1" ht="13.5">
      <c r="A32" s="441" t="s">
        <v>115</v>
      </c>
      <c r="B32" s="442">
        <v>41</v>
      </c>
      <c r="C32" s="442">
        <v>9</v>
      </c>
      <c r="D32" s="442">
        <v>32</v>
      </c>
      <c r="E32" s="442">
        <v>38</v>
      </c>
      <c r="F32" s="442">
        <v>3</v>
      </c>
      <c r="G32" s="442">
        <v>1</v>
      </c>
      <c r="H32" s="442">
        <v>0</v>
      </c>
      <c r="I32" s="442">
        <v>2</v>
      </c>
      <c r="J32" s="323"/>
      <c r="K32" s="359"/>
    </row>
    <row r="33" spans="1:12" s="291" customFormat="1" ht="13.5">
      <c r="A33" s="441" t="s">
        <v>116</v>
      </c>
      <c r="B33" s="442">
        <v>67</v>
      </c>
      <c r="C33" s="442">
        <v>19</v>
      </c>
      <c r="D33" s="442">
        <v>48</v>
      </c>
      <c r="E33" s="442">
        <v>52</v>
      </c>
      <c r="F33" s="442">
        <v>15</v>
      </c>
      <c r="G33" s="442">
        <v>2</v>
      </c>
      <c r="H33" s="442">
        <v>4</v>
      </c>
      <c r="I33" s="442">
        <v>9</v>
      </c>
      <c r="J33" s="323"/>
      <c r="K33" s="359"/>
    </row>
    <row r="34" spans="1:12" s="291" customFormat="1" ht="13.5">
      <c r="A34" s="441" t="s">
        <v>117</v>
      </c>
      <c r="B34" s="442">
        <v>31</v>
      </c>
      <c r="C34" s="442">
        <v>15</v>
      </c>
      <c r="D34" s="442">
        <v>16</v>
      </c>
      <c r="E34" s="442">
        <v>29</v>
      </c>
      <c r="F34" s="442">
        <v>2</v>
      </c>
      <c r="G34" s="442">
        <v>0</v>
      </c>
      <c r="H34" s="442">
        <v>0</v>
      </c>
      <c r="I34" s="442">
        <v>2</v>
      </c>
      <c r="J34" s="323"/>
      <c r="K34" s="359"/>
    </row>
    <row r="35" spans="1:12" s="291" customFormat="1" ht="13.5">
      <c r="A35" s="441" t="s">
        <v>118</v>
      </c>
      <c r="B35" s="442">
        <v>156</v>
      </c>
      <c r="C35" s="442">
        <v>115</v>
      </c>
      <c r="D35" s="442">
        <v>41</v>
      </c>
      <c r="E35" s="442">
        <v>132</v>
      </c>
      <c r="F35" s="442">
        <v>24</v>
      </c>
      <c r="G35" s="442">
        <v>0</v>
      </c>
      <c r="H35" s="442">
        <v>3</v>
      </c>
      <c r="I35" s="442">
        <v>21</v>
      </c>
      <c r="J35" s="323"/>
      <c r="K35" s="359"/>
    </row>
    <row r="36" spans="1:12" s="291" customFormat="1" ht="13.5">
      <c r="A36" s="441" t="s">
        <v>119</v>
      </c>
      <c r="B36" s="442">
        <v>93</v>
      </c>
      <c r="C36" s="442">
        <v>22</v>
      </c>
      <c r="D36" s="442">
        <v>71</v>
      </c>
      <c r="E36" s="442">
        <v>80</v>
      </c>
      <c r="F36" s="442">
        <v>13</v>
      </c>
      <c r="G36" s="442">
        <v>0</v>
      </c>
      <c r="H36" s="442">
        <v>1</v>
      </c>
      <c r="I36" s="442">
        <v>12</v>
      </c>
      <c r="J36" s="323"/>
      <c r="K36" s="359"/>
    </row>
    <row r="37" spans="1:12" s="291" customFormat="1" ht="13.5">
      <c r="A37" s="441" t="s">
        <v>120</v>
      </c>
      <c r="B37" s="442">
        <v>328</v>
      </c>
      <c r="C37" s="442">
        <v>158</v>
      </c>
      <c r="D37" s="442">
        <v>170</v>
      </c>
      <c r="E37" s="442">
        <v>286</v>
      </c>
      <c r="F37" s="442">
        <v>42</v>
      </c>
      <c r="G37" s="442">
        <v>4</v>
      </c>
      <c r="H37" s="442">
        <v>3</v>
      </c>
      <c r="I37" s="442">
        <v>35</v>
      </c>
      <c r="J37" s="323"/>
      <c r="K37" s="359"/>
    </row>
    <row r="38" spans="1:12" s="291" customFormat="1" ht="13.5">
      <c r="A38" s="441" t="s">
        <v>121</v>
      </c>
      <c r="B38" s="442">
        <v>18</v>
      </c>
      <c r="C38" s="442">
        <v>6</v>
      </c>
      <c r="D38" s="442">
        <v>12</v>
      </c>
      <c r="E38" s="442">
        <v>14</v>
      </c>
      <c r="F38" s="442">
        <v>4</v>
      </c>
      <c r="G38" s="442">
        <v>1</v>
      </c>
      <c r="H38" s="442">
        <v>0</v>
      </c>
      <c r="I38" s="442">
        <v>3</v>
      </c>
      <c r="J38" s="323"/>
      <c r="K38" s="359"/>
    </row>
    <row r="39" spans="1:12" s="291" customFormat="1" ht="13.5">
      <c r="A39" s="441" t="s">
        <v>122</v>
      </c>
      <c r="B39" s="442">
        <v>205</v>
      </c>
      <c r="C39" s="442">
        <v>50</v>
      </c>
      <c r="D39" s="442">
        <v>155</v>
      </c>
      <c r="E39" s="442">
        <v>174</v>
      </c>
      <c r="F39" s="442">
        <v>31</v>
      </c>
      <c r="G39" s="442">
        <v>2</v>
      </c>
      <c r="H39" s="442">
        <v>4</v>
      </c>
      <c r="I39" s="442">
        <v>25</v>
      </c>
      <c r="J39" s="323"/>
      <c r="K39" s="359"/>
    </row>
    <row r="40" spans="1:12" s="291" customFormat="1" ht="13.5">
      <c r="A40" s="440" t="s">
        <v>380</v>
      </c>
      <c r="B40" s="439">
        <v>1426</v>
      </c>
      <c r="C40" s="439">
        <v>461</v>
      </c>
      <c r="D40" s="439">
        <v>965</v>
      </c>
      <c r="E40" s="439">
        <v>1117</v>
      </c>
      <c r="F40" s="439">
        <v>309</v>
      </c>
      <c r="G40" s="439">
        <v>23</v>
      </c>
      <c r="H40" s="439">
        <v>31</v>
      </c>
      <c r="I40" s="439">
        <v>255</v>
      </c>
      <c r="J40" s="323"/>
      <c r="K40" s="359"/>
      <c r="L40" s="302"/>
    </row>
    <row r="41" spans="1:12" s="291" customFormat="1" ht="13.5">
      <c r="A41" s="440" t="s">
        <v>330</v>
      </c>
      <c r="B41" s="439">
        <v>381</v>
      </c>
      <c r="C41" s="439">
        <v>134</v>
      </c>
      <c r="D41" s="439">
        <v>247</v>
      </c>
      <c r="E41" s="439">
        <v>271</v>
      </c>
      <c r="F41" s="439">
        <v>110</v>
      </c>
      <c r="G41" s="439">
        <v>9</v>
      </c>
      <c r="H41" s="439">
        <v>16</v>
      </c>
      <c r="I41" s="439">
        <v>85</v>
      </c>
      <c r="J41" s="323"/>
      <c r="K41" s="359"/>
      <c r="L41" s="302"/>
    </row>
    <row r="42" spans="1:12" s="291" customFormat="1" ht="13.5">
      <c r="A42" s="441" t="s">
        <v>123</v>
      </c>
      <c r="B42" s="442">
        <v>381</v>
      </c>
      <c r="C42" s="442">
        <v>134</v>
      </c>
      <c r="D42" s="442">
        <v>247</v>
      </c>
      <c r="E42" s="442">
        <v>271</v>
      </c>
      <c r="F42" s="442">
        <v>110</v>
      </c>
      <c r="G42" s="442">
        <v>9</v>
      </c>
      <c r="H42" s="442">
        <v>16</v>
      </c>
      <c r="I42" s="442">
        <v>85</v>
      </c>
      <c r="J42" s="323"/>
      <c r="K42" s="359"/>
      <c r="L42" s="302"/>
    </row>
    <row r="43" spans="1:12" s="291" customFormat="1" ht="13.5">
      <c r="A43" s="440" t="s">
        <v>171</v>
      </c>
      <c r="B43" s="439">
        <v>397</v>
      </c>
      <c r="C43" s="439">
        <v>146</v>
      </c>
      <c r="D43" s="439">
        <v>251</v>
      </c>
      <c r="E43" s="439">
        <v>296</v>
      </c>
      <c r="F43" s="439">
        <v>101</v>
      </c>
      <c r="G43" s="439">
        <v>7</v>
      </c>
      <c r="H43" s="439">
        <v>7</v>
      </c>
      <c r="I43" s="439">
        <v>87</v>
      </c>
      <c r="J43" s="323"/>
      <c r="K43" s="359"/>
      <c r="L43" s="302"/>
    </row>
    <row r="44" spans="1:12" s="291" customFormat="1" ht="13.5">
      <c r="A44" s="441" t="s">
        <v>496</v>
      </c>
      <c r="B44" s="442">
        <v>131</v>
      </c>
      <c r="C44" s="442">
        <v>51</v>
      </c>
      <c r="D44" s="442">
        <v>80</v>
      </c>
      <c r="E44" s="442">
        <v>105</v>
      </c>
      <c r="F44" s="442">
        <v>26</v>
      </c>
      <c r="G44" s="442">
        <v>1</v>
      </c>
      <c r="H44" s="442">
        <v>0</v>
      </c>
      <c r="I44" s="442">
        <v>25</v>
      </c>
      <c r="J44" s="323"/>
      <c r="K44" s="359"/>
      <c r="L44" s="302"/>
    </row>
    <row r="45" spans="1:12" s="291" customFormat="1" ht="13.5">
      <c r="A45" s="441" t="s">
        <v>126</v>
      </c>
      <c r="B45" s="442">
        <v>129</v>
      </c>
      <c r="C45" s="442">
        <v>49</v>
      </c>
      <c r="D45" s="442">
        <v>80</v>
      </c>
      <c r="E45" s="442">
        <v>91</v>
      </c>
      <c r="F45" s="442">
        <v>38</v>
      </c>
      <c r="G45" s="442">
        <v>3</v>
      </c>
      <c r="H45" s="442">
        <v>5</v>
      </c>
      <c r="I45" s="442">
        <v>30</v>
      </c>
      <c r="J45" s="323"/>
      <c r="K45" s="359"/>
      <c r="L45" s="302"/>
    </row>
    <row r="46" spans="1:12" s="291" customFormat="1" ht="13.5">
      <c r="A46" s="441" t="s">
        <v>414</v>
      </c>
      <c r="B46" s="442">
        <v>35</v>
      </c>
      <c r="C46" s="442">
        <v>9</v>
      </c>
      <c r="D46" s="442">
        <v>26</v>
      </c>
      <c r="E46" s="442">
        <v>25</v>
      </c>
      <c r="F46" s="442">
        <v>10</v>
      </c>
      <c r="G46" s="442">
        <v>0</v>
      </c>
      <c r="H46" s="442">
        <v>0</v>
      </c>
      <c r="I46" s="442">
        <v>10</v>
      </c>
      <c r="J46" s="323"/>
      <c r="K46" s="359"/>
      <c r="L46" s="302"/>
    </row>
    <row r="47" spans="1:12" s="291" customFormat="1" ht="13.5">
      <c r="A47" s="441" t="s">
        <v>415</v>
      </c>
      <c r="B47" s="442">
        <v>16</v>
      </c>
      <c r="C47" s="442">
        <v>9</v>
      </c>
      <c r="D47" s="442">
        <v>7</v>
      </c>
      <c r="E47" s="442">
        <v>12</v>
      </c>
      <c r="F47" s="442">
        <v>4</v>
      </c>
      <c r="G47" s="442">
        <v>0</v>
      </c>
      <c r="H47" s="442">
        <v>1</v>
      </c>
      <c r="I47" s="442">
        <v>3</v>
      </c>
      <c r="J47" s="323"/>
      <c r="K47" s="359"/>
      <c r="L47" s="302"/>
    </row>
    <row r="48" spans="1:12" s="291" customFormat="1" ht="13.5">
      <c r="A48" s="441" t="s">
        <v>416</v>
      </c>
      <c r="B48" s="442">
        <v>61</v>
      </c>
      <c r="C48" s="442">
        <v>15</v>
      </c>
      <c r="D48" s="442">
        <v>46</v>
      </c>
      <c r="E48" s="442">
        <v>47</v>
      </c>
      <c r="F48" s="442">
        <v>14</v>
      </c>
      <c r="G48" s="442">
        <v>1</v>
      </c>
      <c r="H48" s="442">
        <v>0</v>
      </c>
      <c r="I48" s="442">
        <v>13</v>
      </c>
      <c r="J48" s="323"/>
      <c r="K48" s="359"/>
      <c r="L48" s="302"/>
    </row>
    <row r="49" spans="1:14" s="291" customFormat="1" ht="13.5">
      <c r="A49" s="441" t="s">
        <v>124</v>
      </c>
      <c r="B49" s="442">
        <v>25</v>
      </c>
      <c r="C49" s="442">
        <v>13</v>
      </c>
      <c r="D49" s="442">
        <v>12</v>
      </c>
      <c r="E49" s="442">
        <v>16</v>
      </c>
      <c r="F49" s="442">
        <v>9</v>
      </c>
      <c r="G49" s="442">
        <v>2</v>
      </c>
      <c r="H49" s="442">
        <v>1</v>
      </c>
      <c r="I49" s="442">
        <v>6</v>
      </c>
      <c r="J49" s="323"/>
      <c r="K49" s="359"/>
      <c r="L49" s="311"/>
    </row>
    <row r="50" spans="1:14" s="291" customFormat="1" ht="13.5">
      <c r="A50" s="440" t="s">
        <v>172</v>
      </c>
      <c r="B50" s="439">
        <v>362</v>
      </c>
      <c r="C50" s="439">
        <v>111</v>
      </c>
      <c r="D50" s="439">
        <v>251</v>
      </c>
      <c r="E50" s="439">
        <v>305</v>
      </c>
      <c r="F50" s="439">
        <v>57</v>
      </c>
      <c r="G50" s="439">
        <v>4</v>
      </c>
      <c r="H50" s="439">
        <v>5</v>
      </c>
      <c r="I50" s="439">
        <v>48</v>
      </c>
      <c r="J50" s="323"/>
      <c r="K50" s="359"/>
      <c r="L50" s="311"/>
    </row>
    <row r="51" spans="1:14" s="291" customFormat="1" ht="13.5">
      <c r="A51" s="441" t="s">
        <v>125</v>
      </c>
      <c r="B51" s="442">
        <v>159</v>
      </c>
      <c r="C51" s="442">
        <v>41</v>
      </c>
      <c r="D51" s="442">
        <v>118</v>
      </c>
      <c r="E51" s="442">
        <v>139</v>
      </c>
      <c r="F51" s="442">
        <v>20</v>
      </c>
      <c r="G51" s="442">
        <v>1</v>
      </c>
      <c r="H51" s="442">
        <v>1</v>
      </c>
      <c r="I51" s="442">
        <v>18</v>
      </c>
      <c r="J51" s="323"/>
      <c r="K51" s="359"/>
      <c r="L51" s="311"/>
    </row>
    <row r="52" spans="1:14" s="291" customFormat="1" ht="13.5">
      <c r="A52" s="441" t="s">
        <v>126</v>
      </c>
      <c r="B52" s="442">
        <v>117</v>
      </c>
      <c r="C52" s="442">
        <v>48</v>
      </c>
      <c r="D52" s="442">
        <v>69</v>
      </c>
      <c r="E52" s="442">
        <v>90</v>
      </c>
      <c r="F52" s="442">
        <v>27</v>
      </c>
      <c r="G52" s="442">
        <v>2</v>
      </c>
      <c r="H52" s="442">
        <v>2</v>
      </c>
      <c r="I52" s="442">
        <v>23</v>
      </c>
      <c r="J52" s="323"/>
      <c r="K52" s="359"/>
      <c r="L52" s="311"/>
    </row>
    <row r="53" spans="1:14" s="291" customFormat="1" ht="13.5">
      <c r="A53" s="441" t="s">
        <v>414</v>
      </c>
      <c r="B53" s="442">
        <v>51</v>
      </c>
      <c r="C53" s="442">
        <v>14</v>
      </c>
      <c r="D53" s="442">
        <v>37</v>
      </c>
      <c r="E53" s="442">
        <v>46</v>
      </c>
      <c r="F53" s="442">
        <v>5</v>
      </c>
      <c r="G53" s="442">
        <v>0</v>
      </c>
      <c r="H53" s="442">
        <v>1</v>
      </c>
      <c r="I53" s="442">
        <v>4</v>
      </c>
      <c r="J53" s="323"/>
      <c r="K53" s="359"/>
      <c r="L53" s="311"/>
    </row>
    <row r="54" spans="1:14" s="291" customFormat="1" ht="13.5">
      <c r="A54" s="441" t="s">
        <v>415</v>
      </c>
      <c r="B54" s="442">
        <v>4</v>
      </c>
      <c r="C54" s="442">
        <v>2</v>
      </c>
      <c r="D54" s="442">
        <v>2</v>
      </c>
      <c r="E54" s="442">
        <v>4</v>
      </c>
      <c r="F54" s="442">
        <v>0</v>
      </c>
      <c r="G54" s="442">
        <v>0</v>
      </c>
      <c r="H54" s="442">
        <v>0</v>
      </c>
      <c r="I54" s="442">
        <v>0</v>
      </c>
      <c r="J54" s="323"/>
      <c r="K54" s="359"/>
      <c r="L54" s="311"/>
    </row>
    <row r="55" spans="1:14" s="291" customFormat="1">
      <c r="A55" s="441" t="s">
        <v>416</v>
      </c>
      <c r="B55" s="442">
        <v>31</v>
      </c>
      <c r="C55" s="442">
        <v>6</v>
      </c>
      <c r="D55" s="442">
        <v>25</v>
      </c>
      <c r="E55" s="442">
        <v>26</v>
      </c>
      <c r="F55" s="442">
        <v>5</v>
      </c>
      <c r="G55" s="442">
        <v>1</v>
      </c>
      <c r="H55" s="442">
        <v>1</v>
      </c>
      <c r="I55" s="442">
        <v>3</v>
      </c>
      <c r="J55" s="359"/>
      <c r="K55" s="359"/>
      <c r="L55" s="311"/>
    </row>
    <row r="56" spans="1:14" s="291" customFormat="1">
      <c r="A56" s="443" t="s">
        <v>381</v>
      </c>
      <c r="B56" s="439">
        <v>286</v>
      </c>
      <c r="C56" s="439">
        <v>70</v>
      </c>
      <c r="D56" s="439">
        <v>216</v>
      </c>
      <c r="E56" s="439">
        <v>245</v>
      </c>
      <c r="F56" s="439">
        <v>41</v>
      </c>
      <c r="G56" s="439">
        <v>3</v>
      </c>
      <c r="H56" s="439">
        <v>3</v>
      </c>
      <c r="I56" s="439">
        <v>35</v>
      </c>
      <c r="J56" s="359"/>
      <c r="K56" s="359"/>
      <c r="L56" s="311"/>
    </row>
    <row r="57" spans="1:14" s="291" customFormat="1">
      <c r="A57" s="444" t="s">
        <v>417</v>
      </c>
      <c r="B57" s="442">
        <v>41</v>
      </c>
      <c r="C57" s="442">
        <v>4</v>
      </c>
      <c r="D57" s="442">
        <v>37</v>
      </c>
      <c r="E57" s="442">
        <v>34</v>
      </c>
      <c r="F57" s="442">
        <v>7</v>
      </c>
      <c r="G57" s="442">
        <v>0</v>
      </c>
      <c r="H57" s="442">
        <v>0</v>
      </c>
      <c r="I57" s="442">
        <v>7</v>
      </c>
      <c r="J57" s="359"/>
      <c r="K57" s="359"/>
      <c r="L57" s="311"/>
    </row>
    <row r="58" spans="1:14" s="291" customFormat="1">
      <c r="A58" s="441" t="s">
        <v>497</v>
      </c>
      <c r="B58" s="442">
        <v>116</v>
      </c>
      <c r="C58" s="442">
        <v>30</v>
      </c>
      <c r="D58" s="442">
        <v>86</v>
      </c>
      <c r="E58" s="442">
        <v>105</v>
      </c>
      <c r="F58" s="442">
        <v>11</v>
      </c>
      <c r="G58" s="442">
        <v>1</v>
      </c>
      <c r="H58" s="442">
        <v>1</v>
      </c>
      <c r="I58" s="442">
        <v>9</v>
      </c>
      <c r="J58" s="359"/>
      <c r="K58" s="359"/>
      <c r="L58" s="311"/>
    </row>
    <row r="59" spans="1:14" s="291" customFormat="1">
      <c r="A59" s="441" t="s">
        <v>385</v>
      </c>
      <c r="B59" s="442">
        <v>89</v>
      </c>
      <c r="C59" s="442">
        <v>28</v>
      </c>
      <c r="D59" s="442">
        <v>61</v>
      </c>
      <c r="E59" s="442">
        <v>69</v>
      </c>
      <c r="F59" s="442">
        <v>20</v>
      </c>
      <c r="G59" s="442">
        <v>2</v>
      </c>
      <c r="H59" s="442">
        <v>1</v>
      </c>
      <c r="I59" s="442">
        <v>17</v>
      </c>
      <c r="J59" s="358"/>
      <c r="K59" s="359"/>
      <c r="L59" s="302"/>
    </row>
    <row r="60" spans="1:14" s="291" customFormat="1">
      <c r="A60" s="441" t="s">
        <v>386</v>
      </c>
      <c r="B60" s="442">
        <v>28</v>
      </c>
      <c r="C60" s="442">
        <v>3</v>
      </c>
      <c r="D60" s="442">
        <v>25</v>
      </c>
      <c r="E60" s="442">
        <v>25</v>
      </c>
      <c r="F60" s="442">
        <v>3</v>
      </c>
      <c r="G60" s="442">
        <v>0</v>
      </c>
      <c r="H60" s="442">
        <v>1</v>
      </c>
      <c r="I60" s="442">
        <v>2</v>
      </c>
      <c r="J60" s="359"/>
      <c r="K60" s="359"/>
      <c r="L60" s="302"/>
      <c r="M60" s="359"/>
      <c r="N60" s="359"/>
    </row>
    <row r="61" spans="1:14" s="291" customFormat="1">
      <c r="A61" s="441" t="s">
        <v>439</v>
      </c>
      <c r="B61" s="442">
        <v>3</v>
      </c>
      <c r="C61" s="442">
        <v>1</v>
      </c>
      <c r="D61" s="442">
        <v>2</v>
      </c>
      <c r="E61" s="442">
        <v>3</v>
      </c>
      <c r="F61" s="442">
        <v>0</v>
      </c>
      <c r="G61" s="442">
        <v>0</v>
      </c>
      <c r="H61" s="442">
        <v>0</v>
      </c>
      <c r="I61" s="442">
        <v>0</v>
      </c>
      <c r="J61" s="359"/>
      <c r="K61" s="359"/>
      <c r="L61" s="359"/>
      <c r="M61" s="359"/>
      <c r="N61" s="359"/>
    </row>
    <row r="62" spans="1:14" s="291" customFormat="1">
      <c r="A62" s="441" t="s">
        <v>388</v>
      </c>
      <c r="B62" s="442">
        <v>9</v>
      </c>
      <c r="C62" s="442">
        <v>4</v>
      </c>
      <c r="D62" s="442">
        <v>5</v>
      </c>
      <c r="E62" s="442">
        <v>9</v>
      </c>
      <c r="F62" s="442">
        <v>0</v>
      </c>
      <c r="G62" s="442">
        <v>0</v>
      </c>
      <c r="H62" s="442">
        <v>0</v>
      </c>
      <c r="I62" s="442">
        <v>0</v>
      </c>
      <c r="J62" s="300"/>
      <c r="K62" s="359"/>
      <c r="L62" s="359"/>
      <c r="N62" s="183"/>
    </row>
    <row r="63" spans="1:14" s="291" customFormat="1" ht="25.5">
      <c r="A63" s="438" t="s">
        <v>418</v>
      </c>
      <c r="B63" s="439">
        <v>269</v>
      </c>
      <c r="C63" s="439">
        <v>159</v>
      </c>
      <c r="D63" s="439">
        <v>110</v>
      </c>
      <c r="E63" s="439">
        <v>199</v>
      </c>
      <c r="F63" s="439">
        <v>70</v>
      </c>
      <c r="G63" s="439">
        <v>3</v>
      </c>
      <c r="H63" s="439">
        <v>6</v>
      </c>
      <c r="I63" s="439">
        <v>61</v>
      </c>
      <c r="J63" s="359"/>
      <c r="K63" s="359"/>
      <c r="L63" s="302"/>
      <c r="M63" s="183"/>
      <c r="N63" s="183"/>
    </row>
    <row r="64" spans="1:14" s="291" customFormat="1">
      <c r="A64" s="441" t="s">
        <v>330</v>
      </c>
      <c r="B64" s="442">
        <v>101</v>
      </c>
      <c r="C64" s="442">
        <v>57</v>
      </c>
      <c r="D64" s="442">
        <v>44</v>
      </c>
      <c r="E64" s="123">
        <v>69</v>
      </c>
      <c r="F64" s="442">
        <v>32</v>
      </c>
      <c r="G64" s="123">
        <v>1</v>
      </c>
      <c r="H64" s="123">
        <v>2</v>
      </c>
      <c r="I64" s="123">
        <v>29</v>
      </c>
      <c r="J64" s="359"/>
      <c r="K64" s="359"/>
      <c r="L64" s="183"/>
      <c r="M64" s="183"/>
      <c r="N64" s="183"/>
    </row>
    <row r="65" spans="1:14" s="291" customFormat="1">
      <c r="A65" s="441" t="s">
        <v>171</v>
      </c>
      <c r="B65" s="442">
        <v>64</v>
      </c>
      <c r="C65" s="442">
        <v>43</v>
      </c>
      <c r="D65" s="442">
        <v>21</v>
      </c>
      <c r="E65" s="123">
        <v>52</v>
      </c>
      <c r="F65" s="442">
        <v>12</v>
      </c>
      <c r="G65" s="123">
        <v>0</v>
      </c>
      <c r="H65" s="123">
        <v>3</v>
      </c>
      <c r="I65" s="123">
        <v>9</v>
      </c>
      <c r="J65" s="359"/>
      <c r="K65" s="359"/>
      <c r="L65" s="183"/>
      <c r="M65" s="183"/>
      <c r="N65" s="183"/>
    </row>
    <row r="66" spans="1:14" s="291" customFormat="1">
      <c r="A66" s="441" t="s">
        <v>172</v>
      </c>
      <c r="B66" s="442">
        <v>62</v>
      </c>
      <c r="C66" s="442">
        <v>33</v>
      </c>
      <c r="D66" s="442">
        <v>29</v>
      </c>
      <c r="E66" s="123">
        <v>43</v>
      </c>
      <c r="F66" s="442">
        <v>19</v>
      </c>
      <c r="G66" s="123">
        <v>1</v>
      </c>
      <c r="H66" s="123">
        <v>0</v>
      </c>
      <c r="I66" s="123">
        <v>18</v>
      </c>
      <c r="J66" s="300"/>
      <c r="K66" s="359"/>
      <c r="L66" s="183"/>
      <c r="M66" s="183"/>
      <c r="N66" s="183"/>
    </row>
    <row r="67" spans="1:14" s="291" customFormat="1">
      <c r="A67" s="441" t="s">
        <v>381</v>
      </c>
      <c r="B67" s="442">
        <v>42</v>
      </c>
      <c r="C67" s="442">
        <v>26</v>
      </c>
      <c r="D67" s="442">
        <v>16</v>
      </c>
      <c r="E67" s="123">
        <v>35</v>
      </c>
      <c r="F67" s="442">
        <v>7</v>
      </c>
      <c r="G67" s="123">
        <v>1</v>
      </c>
      <c r="H67" s="123">
        <v>1</v>
      </c>
      <c r="I67" s="123">
        <v>5</v>
      </c>
      <c r="J67" s="359"/>
      <c r="K67" s="359"/>
      <c r="L67" s="267"/>
      <c r="M67" s="183"/>
      <c r="N67" s="183"/>
    </row>
    <row r="68" spans="1:14" s="291" customFormat="1" ht="13.5">
      <c r="A68" s="299"/>
      <c r="B68" s="123"/>
      <c r="C68" s="123"/>
      <c r="D68" s="123"/>
      <c r="E68" s="123"/>
      <c r="F68" s="123"/>
      <c r="G68" s="123"/>
      <c r="H68" s="123"/>
      <c r="I68" s="123"/>
      <c r="J68" s="359"/>
      <c r="K68" s="359"/>
      <c r="L68" s="287"/>
      <c r="M68" s="183"/>
      <c r="N68" s="183"/>
    </row>
    <row r="69" spans="1:14" s="359" customFormat="1" ht="13.5">
      <c r="A69" s="445" t="s">
        <v>498</v>
      </c>
      <c r="B69" s="123"/>
      <c r="C69" s="123"/>
      <c r="D69" s="123"/>
      <c r="E69" s="123"/>
      <c r="F69" s="123"/>
      <c r="G69" s="123"/>
      <c r="H69" s="123"/>
      <c r="I69" s="123"/>
      <c r="L69" s="287"/>
      <c r="M69" s="183"/>
      <c r="N69" s="183"/>
    </row>
    <row r="70" spans="1:14" s="183" customFormat="1" ht="13.5">
      <c r="A70" s="177"/>
      <c r="B70" s="123"/>
      <c r="C70" s="123"/>
      <c r="D70" s="123"/>
      <c r="E70" s="123"/>
      <c r="F70" s="123"/>
      <c r="G70" s="123"/>
      <c r="H70" s="123"/>
      <c r="I70" s="123"/>
      <c r="J70" s="359"/>
      <c r="K70" s="359"/>
      <c r="L70" s="287"/>
    </row>
    <row r="71" spans="1:14" s="359" customFormat="1" ht="13.5">
      <c r="A71" s="299"/>
      <c r="B71" s="299"/>
      <c r="C71" s="299"/>
      <c r="D71" s="299"/>
      <c r="E71" s="299"/>
      <c r="F71" s="299"/>
      <c r="G71" s="299"/>
      <c r="H71" s="299"/>
      <c r="I71" s="299"/>
      <c r="L71" s="287"/>
      <c r="M71" s="183"/>
      <c r="N71" s="183"/>
    </row>
    <row r="72" spans="1:14" s="359" customFormat="1" ht="13.5">
      <c r="A72" s="368" t="s">
        <v>449</v>
      </c>
      <c r="B72" s="303"/>
      <c r="C72" s="367"/>
      <c r="D72" s="367"/>
      <c r="E72" s="367"/>
      <c r="F72" s="367"/>
      <c r="G72" s="367"/>
      <c r="H72" s="369"/>
      <c r="I72" s="318"/>
      <c r="L72" s="287"/>
    </row>
    <row r="73" spans="1:14" s="183" customFormat="1" ht="13.5">
      <c r="A73" s="301" t="s">
        <v>378</v>
      </c>
      <c r="B73" s="359"/>
      <c r="C73" s="314"/>
      <c r="D73" s="314"/>
      <c r="E73" s="359"/>
      <c r="F73" s="359"/>
      <c r="G73" s="359"/>
      <c r="H73" s="366"/>
      <c r="I73" s="366"/>
      <c r="J73" s="184"/>
      <c r="K73" s="302"/>
      <c r="L73" s="287"/>
      <c r="M73" s="359"/>
      <c r="N73" s="359"/>
    </row>
    <row r="74" spans="1:14" s="183" customFormat="1" ht="13.5">
      <c r="A74" s="359"/>
      <c r="B74" s="366"/>
      <c r="C74" s="366"/>
      <c r="D74" s="366"/>
      <c r="E74" s="366"/>
      <c r="F74" s="366"/>
      <c r="G74" s="366"/>
      <c r="H74" s="366"/>
      <c r="I74" s="366"/>
      <c r="J74" s="186"/>
      <c r="L74" s="287"/>
    </row>
    <row r="75" spans="1:14" s="183" customFormat="1" ht="13.5">
      <c r="A75" s="339"/>
      <c r="B75" s="364" t="s">
        <v>13</v>
      </c>
      <c r="C75" s="364"/>
      <c r="D75" s="364" t="s">
        <v>99</v>
      </c>
      <c r="E75" s="364" t="s">
        <v>104</v>
      </c>
      <c r="F75" s="364"/>
      <c r="G75" s="364"/>
      <c r="H75" s="364"/>
      <c r="I75" s="364" t="s">
        <v>105</v>
      </c>
      <c r="J75" s="206"/>
      <c r="K75" s="320" t="s">
        <v>290</v>
      </c>
      <c r="L75" s="287"/>
    </row>
    <row r="76" spans="1:14" s="183" customFormat="1" ht="13.5">
      <c r="A76" s="305"/>
      <c r="B76" s="363"/>
      <c r="C76" s="363" t="s">
        <v>246</v>
      </c>
      <c r="D76" s="363" t="s">
        <v>247</v>
      </c>
      <c r="E76" s="305"/>
      <c r="F76" s="363" t="s">
        <v>13</v>
      </c>
      <c r="G76" s="363" t="s">
        <v>108</v>
      </c>
      <c r="H76" s="363" t="s">
        <v>109</v>
      </c>
      <c r="I76" s="363" t="s">
        <v>110</v>
      </c>
      <c r="J76" s="206"/>
      <c r="K76" s="287"/>
      <c r="L76" s="287"/>
    </row>
    <row r="77" spans="1:14" s="183" customFormat="1" ht="13.5">
      <c r="A77" s="304" t="s">
        <v>111</v>
      </c>
      <c r="B77" s="326">
        <v>5703</v>
      </c>
      <c r="C77" s="326">
        <v>2417</v>
      </c>
      <c r="D77" s="326">
        <v>3286</v>
      </c>
      <c r="E77" s="326">
        <v>4669</v>
      </c>
      <c r="F77" s="326">
        <v>1034</v>
      </c>
      <c r="G77" s="326">
        <v>92</v>
      </c>
      <c r="H77" s="326">
        <v>82</v>
      </c>
      <c r="I77" s="326">
        <v>860</v>
      </c>
      <c r="J77" s="206"/>
      <c r="K77" s="287"/>
      <c r="L77" s="302"/>
    </row>
    <row r="78" spans="1:14" s="183" customFormat="1" ht="13.5">
      <c r="A78" s="321" t="s">
        <v>379</v>
      </c>
      <c r="B78" s="326">
        <v>3794</v>
      </c>
      <c r="C78" s="326">
        <v>1682</v>
      </c>
      <c r="D78" s="326">
        <v>2112</v>
      </c>
      <c r="E78" s="326">
        <v>3193</v>
      </c>
      <c r="F78" s="326">
        <v>601</v>
      </c>
      <c r="G78" s="326">
        <v>61</v>
      </c>
      <c r="H78" s="326">
        <v>49</v>
      </c>
      <c r="I78" s="326">
        <v>491</v>
      </c>
      <c r="J78" s="206"/>
      <c r="K78" s="287"/>
      <c r="L78" s="302"/>
    </row>
    <row r="79" spans="1:14" s="183" customFormat="1" ht="13.5">
      <c r="A79" s="319" t="s">
        <v>330</v>
      </c>
      <c r="B79" s="326">
        <v>1379</v>
      </c>
      <c r="C79" s="326">
        <v>628</v>
      </c>
      <c r="D79" s="326">
        <v>751</v>
      </c>
      <c r="E79" s="326">
        <v>1137</v>
      </c>
      <c r="F79" s="326">
        <v>242</v>
      </c>
      <c r="G79" s="326">
        <v>26</v>
      </c>
      <c r="H79" s="326">
        <v>18</v>
      </c>
      <c r="I79" s="326">
        <v>198</v>
      </c>
      <c r="J79" s="206"/>
      <c r="K79" s="287"/>
      <c r="L79" s="302"/>
    </row>
    <row r="80" spans="1:14" s="183" customFormat="1" ht="13.5">
      <c r="A80" s="370" t="s">
        <v>113</v>
      </c>
      <c r="B80" s="365">
        <v>304</v>
      </c>
      <c r="C80" s="365">
        <v>176</v>
      </c>
      <c r="D80" s="365">
        <v>128</v>
      </c>
      <c r="E80" s="365">
        <v>246</v>
      </c>
      <c r="F80" s="365">
        <v>58</v>
      </c>
      <c r="G80" s="365">
        <v>7</v>
      </c>
      <c r="H80" s="365">
        <v>6</v>
      </c>
      <c r="I80" s="365">
        <v>45</v>
      </c>
      <c r="J80" s="206"/>
      <c r="K80" s="287"/>
      <c r="L80" s="302"/>
    </row>
    <row r="81" spans="1:12" s="183" customFormat="1" ht="13.5">
      <c r="A81" s="370" t="s">
        <v>114</v>
      </c>
      <c r="B81" s="365">
        <v>4</v>
      </c>
      <c r="C81" s="365"/>
      <c r="D81" s="365">
        <v>4</v>
      </c>
      <c r="E81" s="365">
        <v>4</v>
      </c>
      <c r="F81" s="365">
        <v>0</v>
      </c>
      <c r="G81" s="365"/>
      <c r="H81" s="365"/>
      <c r="I81" s="365"/>
      <c r="J81" s="206"/>
      <c r="K81" s="287"/>
      <c r="L81" s="302"/>
    </row>
    <row r="82" spans="1:12" s="183" customFormat="1" ht="13.5">
      <c r="A82" s="370" t="s">
        <v>115</v>
      </c>
      <c r="B82" s="365">
        <v>39</v>
      </c>
      <c r="C82" s="365">
        <v>12</v>
      </c>
      <c r="D82" s="365">
        <v>27</v>
      </c>
      <c r="E82" s="365">
        <v>28</v>
      </c>
      <c r="F82" s="365">
        <v>11</v>
      </c>
      <c r="G82" s="365">
        <v>1</v>
      </c>
      <c r="H82" s="365">
        <v>1</v>
      </c>
      <c r="I82" s="365">
        <v>9</v>
      </c>
      <c r="J82" s="206"/>
      <c r="K82" s="287"/>
      <c r="L82" s="302"/>
    </row>
    <row r="83" spans="1:12" s="183" customFormat="1" ht="13.5">
      <c r="A83" s="370" t="s">
        <v>116</v>
      </c>
      <c r="B83" s="365">
        <v>90</v>
      </c>
      <c r="C83" s="365">
        <v>31</v>
      </c>
      <c r="D83" s="365">
        <v>59</v>
      </c>
      <c r="E83" s="365">
        <v>72</v>
      </c>
      <c r="F83" s="365">
        <v>18</v>
      </c>
      <c r="G83" s="365">
        <v>2</v>
      </c>
      <c r="H83" s="365">
        <v>1</v>
      </c>
      <c r="I83" s="365">
        <v>15</v>
      </c>
      <c r="J83" s="206"/>
      <c r="K83" s="287"/>
      <c r="L83" s="302"/>
    </row>
    <row r="84" spans="1:12" s="183" customFormat="1" ht="13.5">
      <c r="A84" s="370" t="s">
        <v>117</v>
      </c>
      <c r="B84" s="365">
        <v>17</v>
      </c>
      <c r="C84" s="365">
        <v>6</v>
      </c>
      <c r="D84" s="365">
        <v>11</v>
      </c>
      <c r="E84" s="365">
        <v>16</v>
      </c>
      <c r="F84" s="365">
        <v>1</v>
      </c>
      <c r="G84" s="365">
        <v>1</v>
      </c>
      <c r="H84" s="365"/>
      <c r="I84" s="365"/>
      <c r="J84" s="206"/>
      <c r="K84" s="287"/>
      <c r="L84" s="302"/>
    </row>
    <row r="85" spans="1:12" s="183" customFormat="1" ht="13.5">
      <c r="A85" s="370" t="s">
        <v>118</v>
      </c>
      <c r="B85" s="365">
        <v>184</v>
      </c>
      <c r="C85" s="365">
        <v>143</v>
      </c>
      <c r="D85" s="365">
        <v>41</v>
      </c>
      <c r="E85" s="365">
        <v>146</v>
      </c>
      <c r="F85" s="365">
        <v>38</v>
      </c>
      <c r="G85" s="365">
        <v>3</v>
      </c>
      <c r="H85" s="365">
        <v>4</v>
      </c>
      <c r="I85" s="365">
        <v>31</v>
      </c>
      <c r="J85" s="206"/>
      <c r="K85" s="287"/>
      <c r="L85" s="302"/>
    </row>
    <row r="86" spans="1:12" s="183" customFormat="1" ht="13.5">
      <c r="A86" s="370" t="s">
        <v>119</v>
      </c>
      <c r="B86" s="365">
        <v>93</v>
      </c>
      <c r="C86" s="365">
        <v>19</v>
      </c>
      <c r="D86" s="365">
        <v>74</v>
      </c>
      <c r="E86" s="365">
        <v>84</v>
      </c>
      <c r="F86" s="365">
        <v>9</v>
      </c>
      <c r="G86" s="365"/>
      <c r="H86" s="365"/>
      <c r="I86" s="365">
        <v>9</v>
      </c>
      <c r="J86" s="206"/>
      <c r="K86" s="302"/>
      <c r="L86" s="302"/>
    </row>
    <row r="87" spans="1:12" s="183" customFormat="1" ht="13.5">
      <c r="A87" s="370" t="s">
        <v>120</v>
      </c>
      <c r="B87" s="365">
        <v>386</v>
      </c>
      <c r="C87" s="365">
        <v>166</v>
      </c>
      <c r="D87" s="365">
        <v>220</v>
      </c>
      <c r="E87" s="365">
        <v>310</v>
      </c>
      <c r="F87" s="365">
        <v>76</v>
      </c>
      <c r="G87" s="365">
        <v>8</v>
      </c>
      <c r="H87" s="365">
        <v>5</v>
      </c>
      <c r="I87" s="365">
        <v>63</v>
      </c>
      <c r="J87" s="206"/>
      <c r="K87" s="302"/>
      <c r="L87" s="302"/>
    </row>
    <row r="88" spans="1:12" s="183" customFormat="1" ht="13.5">
      <c r="A88" s="370" t="s">
        <v>121</v>
      </c>
      <c r="B88" s="365">
        <v>16</v>
      </c>
      <c r="C88" s="365">
        <v>9</v>
      </c>
      <c r="D88" s="365">
        <v>7</v>
      </c>
      <c r="E88" s="365">
        <v>14</v>
      </c>
      <c r="F88" s="365">
        <v>2</v>
      </c>
      <c r="G88" s="365"/>
      <c r="H88" s="365"/>
      <c r="I88" s="365">
        <v>2</v>
      </c>
      <c r="J88" s="206"/>
      <c r="K88" s="302"/>
      <c r="L88" s="302"/>
    </row>
    <row r="89" spans="1:12" s="183" customFormat="1" ht="13.5">
      <c r="A89" s="370" t="s">
        <v>122</v>
      </c>
      <c r="B89" s="365">
        <v>246</v>
      </c>
      <c r="C89" s="365">
        <v>66</v>
      </c>
      <c r="D89" s="365">
        <v>180</v>
      </c>
      <c r="E89" s="365">
        <v>217</v>
      </c>
      <c r="F89" s="365">
        <v>29</v>
      </c>
      <c r="G89" s="365">
        <v>4</v>
      </c>
      <c r="H89" s="365">
        <v>1</v>
      </c>
      <c r="I89" s="365">
        <v>24</v>
      </c>
      <c r="J89" s="206"/>
      <c r="K89" s="302"/>
      <c r="L89" s="302"/>
    </row>
    <row r="90" spans="1:12" s="183" customFormat="1" ht="13.5">
      <c r="A90" s="319" t="s">
        <v>171</v>
      </c>
      <c r="B90" s="326">
        <v>1249</v>
      </c>
      <c r="C90" s="326">
        <v>562</v>
      </c>
      <c r="D90" s="326">
        <v>687</v>
      </c>
      <c r="E90" s="326">
        <v>1026</v>
      </c>
      <c r="F90" s="326">
        <v>223</v>
      </c>
      <c r="G90" s="326">
        <v>25</v>
      </c>
      <c r="H90" s="326">
        <v>21</v>
      </c>
      <c r="I90" s="326">
        <v>177</v>
      </c>
      <c r="J90" s="206"/>
      <c r="K90" s="302"/>
      <c r="L90" s="302"/>
    </row>
    <row r="91" spans="1:12" s="183" customFormat="1" ht="13.5">
      <c r="A91" s="370" t="s">
        <v>113</v>
      </c>
      <c r="B91" s="365">
        <v>228</v>
      </c>
      <c r="C91" s="365">
        <v>123</v>
      </c>
      <c r="D91" s="365">
        <v>105</v>
      </c>
      <c r="E91" s="365">
        <v>180</v>
      </c>
      <c r="F91" s="365">
        <v>48</v>
      </c>
      <c r="G91" s="365">
        <v>5</v>
      </c>
      <c r="H91" s="365">
        <v>3</v>
      </c>
      <c r="I91" s="365">
        <v>40</v>
      </c>
      <c r="J91" s="206"/>
      <c r="K91" s="302"/>
      <c r="L91" s="302"/>
    </row>
    <row r="92" spans="1:12" s="183" customFormat="1" ht="13.5">
      <c r="A92" s="370" t="s">
        <v>114</v>
      </c>
      <c r="B92" s="365">
        <v>3</v>
      </c>
      <c r="C92" s="365">
        <v>1</v>
      </c>
      <c r="D92" s="365">
        <v>2</v>
      </c>
      <c r="E92" s="365">
        <v>2</v>
      </c>
      <c r="F92" s="365">
        <v>1</v>
      </c>
      <c r="G92" s="365"/>
      <c r="H92" s="365"/>
      <c r="I92" s="365">
        <v>1</v>
      </c>
      <c r="J92" s="206"/>
      <c r="K92" s="302"/>
      <c r="L92" s="302"/>
    </row>
    <row r="93" spans="1:12" s="183" customFormat="1" ht="13.5">
      <c r="A93" s="370" t="s">
        <v>115</v>
      </c>
      <c r="B93" s="365">
        <v>38</v>
      </c>
      <c r="C93" s="365">
        <v>8</v>
      </c>
      <c r="D93" s="365">
        <v>30</v>
      </c>
      <c r="E93" s="365">
        <v>35</v>
      </c>
      <c r="F93" s="365">
        <v>3</v>
      </c>
      <c r="G93" s="365">
        <v>1</v>
      </c>
      <c r="H93" s="365"/>
      <c r="I93" s="365">
        <v>2</v>
      </c>
      <c r="J93" s="206"/>
      <c r="K93" s="302"/>
      <c r="L93" s="302"/>
    </row>
    <row r="94" spans="1:12" s="183" customFormat="1" ht="13.5">
      <c r="A94" s="370" t="s">
        <v>116</v>
      </c>
      <c r="B94" s="365">
        <v>70</v>
      </c>
      <c r="C94" s="365">
        <v>24</v>
      </c>
      <c r="D94" s="365">
        <v>46</v>
      </c>
      <c r="E94" s="365">
        <v>53</v>
      </c>
      <c r="F94" s="365">
        <v>17</v>
      </c>
      <c r="G94" s="365">
        <v>3</v>
      </c>
      <c r="H94" s="365">
        <v>5</v>
      </c>
      <c r="I94" s="365">
        <v>9</v>
      </c>
      <c r="J94" s="206"/>
      <c r="K94" s="302"/>
    </row>
    <row r="95" spans="1:12" s="183" customFormat="1" ht="13.5">
      <c r="A95" s="370" t="s">
        <v>117</v>
      </c>
      <c r="B95" s="365">
        <v>29</v>
      </c>
      <c r="C95" s="365">
        <v>13</v>
      </c>
      <c r="D95" s="365">
        <v>16</v>
      </c>
      <c r="E95" s="365">
        <v>27</v>
      </c>
      <c r="F95" s="365">
        <v>2</v>
      </c>
      <c r="G95" s="365"/>
      <c r="H95" s="365"/>
      <c r="I95" s="365">
        <v>2</v>
      </c>
      <c r="J95" s="206"/>
      <c r="K95" s="302"/>
    </row>
    <row r="96" spans="1:12" s="183" customFormat="1" ht="13.5">
      <c r="A96" s="370" t="s">
        <v>118</v>
      </c>
      <c r="B96" s="365">
        <v>170</v>
      </c>
      <c r="C96" s="365">
        <v>127</v>
      </c>
      <c r="D96" s="365">
        <v>43</v>
      </c>
      <c r="E96" s="365">
        <v>138</v>
      </c>
      <c r="F96" s="365">
        <v>32</v>
      </c>
      <c r="G96" s="365">
        <v>1</v>
      </c>
      <c r="H96" s="365">
        <v>2</v>
      </c>
      <c r="I96" s="365">
        <v>29</v>
      </c>
      <c r="J96" s="206"/>
      <c r="K96" s="302"/>
    </row>
    <row r="97" spans="1:11" s="183" customFormat="1" ht="13.5">
      <c r="A97" s="370" t="s">
        <v>119</v>
      </c>
      <c r="B97" s="365">
        <v>100</v>
      </c>
      <c r="C97" s="365">
        <v>26</v>
      </c>
      <c r="D97" s="365">
        <v>74</v>
      </c>
      <c r="E97" s="365">
        <v>82</v>
      </c>
      <c r="F97" s="365">
        <v>18</v>
      </c>
      <c r="G97" s="365">
        <v>2</v>
      </c>
      <c r="H97" s="365">
        <v>1</v>
      </c>
      <c r="I97" s="365">
        <v>15</v>
      </c>
      <c r="J97" s="206"/>
      <c r="K97" s="302"/>
    </row>
    <row r="98" spans="1:11" s="183" customFormat="1" ht="13.5">
      <c r="A98" s="370" t="s">
        <v>120</v>
      </c>
      <c r="B98" s="365">
        <v>369</v>
      </c>
      <c r="C98" s="365">
        <v>184</v>
      </c>
      <c r="D98" s="365">
        <v>185</v>
      </c>
      <c r="E98" s="365">
        <v>306</v>
      </c>
      <c r="F98" s="365">
        <v>63</v>
      </c>
      <c r="G98" s="365">
        <v>8</v>
      </c>
      <c r="H98" s="365">
        <v>6</v>
      </c>
      <c r="I98" s="365">
        <v>49</v>
      </c>
      <c r="J98" s="206"/>
      <c r="K98" s="302"/>
    </row>
    <row r="99" spans="1:11" s="183" customFormat="1" ht="13.5">
      <c r="A99" s="370" t="s">
        <v>121</v>
      </c>
      <c r="B99" s="365">
        <v>19</v>
      </c>
      <c r="C99" s="365">
        <v>6</v>
      </c>
      <c r="D99" s="365">
        <v>13</v>
      </c>
      <c r="E99" s="365">
        <v>15</v>
      </c>
      <c r="F99" s="365">
        <v>4</v>
      </c>
      <c r="G99" s="365">
        <v>1</v>
      </c>
      <c r="H99" s="365"/>
      <c r="I99" s="365">
        <v>3</v>
      </c>
      <c r="J99" s="206"/>
      <c r="K99" s="302"/>
    </row>
    <row r="100" spans="1:11" s="183" customFormat="1" ht="13.5">
      <c r="A100" s="370" t="s">
        <v>122</v>
      </c>
      <c r="B100" s="365">
        <v>223</v>
      </c>
      <c r="C100" s="365">
        <v>50</v>
      </c>
      <c r="D100" s="365">
        <v>173</v>
      </c>
      <c r="E100" s="365">
        <v>188</v>
      </c>
      <c r="F100" s="365">
        <v>35</v>
      </c>
      <c r="G100" s="365">
        <v>4</v>
      </c>
      <c r="H100" s="365">
        <v>4</v>
      </c>
      <c r="I100" s="365">
        <v>27</v>
      </c>
      <c r="J100" s="206"/>
      <c r="K100" s="302"/>
    </row>
    <row r="101" spans="1:11" s="183" customFormat="1" ht="13.5">
      <c r="A101" s="319" t="s">
        <v>172</v>
      </c>
      <c r="B101" s="326">
        <v>1166</v>
      </c>
      <c r="C101" s="326">
        <v>492</v>
      </c>
      <c r="D101" s="326">
        <v>674</v>
      </c>
      <c r="E101" s="326">
        <v>1030</v>
      </c>
      <c r="F101" s="326">
        <v>136</v>
      </c>
      <c r="G101" s="326">
        <v>10</v>
      </c>
      <c r="H101" s="326">
        <v>10</v>
      </c>
      <c r="I101" s="326">
        <v>116</v>
      </c>
      <c r="J101" s="206"/>
      <c r="K101" s="302"/>
    </row>
    <row r="102" spans="1:11" s="183" customFormat="1" ht="13.5">
      <c r="A102" s="370" t="s">
        <v>113</v>
      </c>
      <c r="B102" s="365">
        <v>227</v>
      </c>
      <c r="C102" s="365">
        <v>115</v>
      </c>
      <c r="D102" s="365">
        <v>112</v>
      </c>
      <c r="E102" s="365">
        <v>204</v>
      </c>
      <c r="F102" s="365">
        <v>23</v>
      </c>
      <c r="G102" s="365">
        <v>2</v>
      </c>
      <c r="H102" s="365">
        <v>2</v>
      </c>
      <c r="I102" s="365">
        <v>19</v>
      </c>
      <c r="J102" s="206"/>
      <c r="K102" s="302"/>
    </row>
    <row r="103" spans="1:11" s="183" customFormat="1" ht="13.5">
      <c r="A103" s="370" t="s">
        <v>114</v>
      </c>
      <c r="B103" s="365">
        <v>5</v>
      </c>
      <c r="C103" s="365"/>
      <c r="D103" s="365">
        <v>5</v>
      </c>
      <c r="E103" s="365">
        <v>5</v>
      </c>
      <c r="F103" s="365">
        <v>0</v>
      </c>
      <c r="G103" s="365"/>
      <c r="H103" s="365"/>
      <c r="I103" s="365"/>
      <c r="J103" s="206"/>
    </row>
    <row r="104" spans="1:11" s="183" customFormat="1" ht="13.5">
      <c r="A104" s="370" t="s">
        <v>115</v>
      </c>
      <c r="B104" s="365">
        <v>37</v>
      </c>
      <c r="C104" s="365">
        <v>7</v>
      </c>
      <c r="D104" s="365">
        <v>30</v>
      </c>
      <c r="E104" s="365">
        <v>31</v>
      </c>
      <c r="F104" s="365">
        <v>6</v>
      </c>
      <c r="G104" s="365">
        <v>1</v>
      </c>
      <c r="H104" s="365"/>
      <c r="I104" s="365">
        <v>5</v>
      </c>
      <c r="J104" s="206"/>
    </row>
    <row r="105" spans="1:11" s="183" customFormat="1" ht="13.5">
      <c r="A105" s="370" t="s">
        <v>116</v>
      </c>
      <c r="B105" s="365">
        <v>95</v>
      </c>
      <c r="C105" s="365">
        <v>17</v>
      </c>
      <c r="D105" s="365">
        <v>78</v>
      </c>
      <c r="E105" s="365">
        <v>77</v>
      </c>
      <c r="F105" s="365">
        <v>18</v>
      </c>
      <c r="G105" s="365">
        <v>1</v>
      </c>
      <c r="H105" s="365">
        <v>5</v>
      </c>
      <c r="I105" s="365">
        <v>12</v>
      </c>
      <c r="J105" s="206"/>
    </row>
    <row r="106" spans="1:11" s="183" customFormat="1" ht="13.5">
      <c r="A106" s="370" t="s">
        <v>117</v>
      </c>
      <c r="B106" s="365">
        <v>16</v>
      </c>
      <c r="C106" s="365">
        <v>8</v>
      </c>
      <c r="D106" s="365">
        <v>8</v>
      </c>
      <c r="E106" s="365">
        <v>16</v>
      </c>
      <c r="F106" s="365">
        <v>0</v>
      </c>
      <c r="G106" s="365"/>
      <c r="H106" s="365"/>
      <c r="I106" s="365"/>
      <c r="J106" s="206"/>
    </row>
    <row r="107" spans="1:11" s="183" customFormat="1" ht="13.5">
      <c r="A107" s="370" t="s">
        <v>118</v>
      </c>
      <c r="B107" s="365">
        <v>156</v>
      </c>
      <c r="C107" s="365">
        <v>119</v>
      </c>
      <c r="D107" s="365">
        <v>37</v>
      </c>
      <c r="E107" s="365">
        <v>131</v>
      </c>
      <c r="F107" s="365">
        <v>25</v>
      </c>
      <c r="G107" s="365">
        <v>1</v>
      </c>
      <c r="H107" s="365"/>
      <c r="I107" s="365">
        <v>24</v>
      </c>
      <c r="J107" s="206"/>
    </row>
    <row r="108" spans="1:11" s="183" customFormat="1" ht="13.5">
      <c r="A108" s="370" t="s">
        <v>119</v>
      </c>
      <c r="B108" s="365">
        <v>69</v>
      </c>
      <c r="C108" s="365">
        <v>15</v>
      </c>
      <c r="D108" s="365">
        <v>54</v>
      </c>
      <c r="E108" s="365">
        <v>62</v>
      </c>
      <c r="F108" s="365">
        <v>7</v>
      </c>
      <c r="G108" s="365"/>
      <c r="H108" s="365"/>
      <c r="I108" s="365">
        <v>7</v>
      </c>
      <c r="J108" s="206"/>
    </row>
    <row r="109" spans="1:11" s="183" customFormat="1" ht="13.5">
      <c r="A109" s="370" t="s">
        <v>120</v>
      </c>
      <c r="B109" s="365">
        <v>340</v>
      </c>
      <c r="C109" s="365">
        <v>149</v>
      </c>
      <c r="D109" s="365">
        <v>191</v>
      </c>
      <c r="E109" s="365">
        <v>298</v>
      </c>
      <c r="F109" s="365">
        <v>42</v>
      </c>
      <c r="G109" s="365">
        <v>2</v>
      </c>
      <c r="H109" s="365">
        <v>2</v>
      </c>
      <c r="I109" s="365">
        <v>38</v>
      </c>
      <c r="J109" s="206"/>
    </row>
    <row r="110" spans="1:11" s="183" customFormat="1" ht="13.5">
      <c r="A110" s="370" t="s">
        <v>121</v>
      </c>
      <c r="B110" s="365">
        <v>29</v>
      </c>
      <c r="C110" s="365">
        <v>15</v>
      </c>
      <c r="D110" s="365">
        <v>14</v>
      </c>
      <c r="E110" s="365">
        <v>27</v>
      </c>
      <c r="F110" s="365">
        <v>2</v>
      </c>
      <c r="G110" s="365"/>
      <c r="H110" s="365"/>
      <c r="I110" s="365">
        <v>2</v>
      </c>
      <c r="J110" s="206"/>
    </row>
    <row r="111" spans="1:11" s="183" customFormat="1" ht="13.5">
      <c r="A111" s="370" t="s">
        <v>122</v>
      </c>
      <c r="B111" s="365">
        <v>192</v>
      </c>
      <c r="C111" s="365">
        <v>47</v>
      </c>
      <c r="D111" s="365">
        <v>145</v>
      </c>
      <c r="E111" s="365">
        <v>179</v>
      </c>
      <c r="F111" s="365">
        <v>13</v>
      </c>
      <c r="G111" s="365">
        <v>3</v>
      </c>
      <c r="H111" s="365">
        <v>1</v>
      </c>
      <c r="I111" s="365">
        <v>9</v>
      </c>
      <c r="J111" s="206"/>
    </row>
    <row r="112" spans="1:11" s="183" customFormat="1" ht="13.5">
      <c r="A112" s="319" t="s">
        <v>380</v>
      </c>
      <c r="B112" s="326">
        <v>1628</v>
      </c>
      <c r="C112" s="326">
        <v>558</v>
      </c>
      <c r="D112" s="326">
        <v>1070</v>
      </c>
      <c r="E112" s="326">
        <v>1269</v>
      </c>
      <c r="F112" s="326">
        <v>359</v>
      </c>
      <c r="G112" s="326">
        <v>29</v>
      </c>
      <c r="H112" s="326">
        <v>27</v>
      </c>
      <c r="I112" s="326">
        <v>303</v>
      </c>
      <c r="J112" s="206"/>
    </row>
    <row r="113" spans="1:10" s="183" customFormat="1" ht="13.5">
      <c r="A113" s="319" t="s">
        <v>330</v>
      </c>
      <c r="B113" s="326">
        <v>482</v>
      </c>
      <c r="C113" s="326">
        <v>186</v>
      </c>
      <c r="D113" s="326">
        <v>296</v>
      </c>
      <c r="E113" s="326">
        <v>339</v>
      </c>
      <c r="F113" s="326">
        <v>143</v>
      </c>
      <c r="G113" s="326">
        <v>12</v>
      </c>
      <c r="H113" s="326">
        <v>12</v>
      </c>
      <c r="I113" s="326">
        <v>119</v>
      </c>
      <c r="J113" s="206"/>
    </row>
    <row r="114" spans="1:10" s="183" customFormat="1" ht="13.5">
      <c r="A114" s="370" t="s">
        <v>123</v>
      </c>
      <c r="B114" s="365">
        <v>482</v>
      </c>
      <c r="C114" s="365">
        <v>186</v>
      </c>
      <c r="D114" s="365">
        <v>296</v>
      </c>
      <c r="E114" s="365">
        <v>339</v>
      </c>
      <c r="F114" s="365">
        <v>143</v>
      </c>
      <c r="G114" s="365">
        <v>12</v>
      </c>
      <c r="H114" s="365">
        <v>12</v>
      </c>
      <c r="I114" s="365">
        <v>119</v>
      </c>
      <c r="J114" s="206"/>
    </row>
    <row r="115" spans="1:10" s="183" customFormat="1" ht="13.5">
      <c r="A115" s="319" t="s">
        <v>171</v>
      </c>
      <c r="B115" s="326">
        <v>426</v>
      </c>
      <c r="C115" s="326">
        <v>144</v>
      </c>
      <c r="D115" s="326">
        <v>282</v>
      </c>
      <c r="E115" s="326">
        <v>339</v>
      </c>
      <c r="F115" s="326">
        <v>87</v>
      </c>
      <c r="G115" s="326">
        <v>7</v>
      </c>
      <c r="H115" s="326">
        <v>5</v>
      </c>
      <c r="I115" s="326">
        <v>75</v>
      </c>
      <c r="J115" s="206"/>
    </row>
    <row r="116" spans="1:10" s="183" customFormat="1" ht="13.5">
      <c r="A116" s="370" t="s">
        <v>125</v>
      </c>
      <c r="B116" s="365">
        <v>184</v>
      </c>
      <c r="C116" s="365">
        <v>59</v>
      </c>
      <c r="D116" s="365">
        <v>125</v>
      </c>
      <c r="E116" s="365">
        <v>155</v>
      </c>
      <c r="F116" s="365">
        <v>29</v>
      </c>
      <c r="G116" s="365">
        <v>1</v>
      </c>
      <c r="H116" s="365">
        <v>1</v>
      </c>
      <c r="I116" s="365">
        <v>27</v>
      </c>
      <c r="J116" s="206"/>
    </row>
    <row r="117" spans="1:10" s="183" customFormat="1" ht="13.5">
      <c r="A117" s="370" t="s">
        <v>126</v>
      </c>
      <c r="B117" s="365">
        <v>130</v>
      </c>
      <c r="C117" s="365">
        <v>55</v>
      </c>
      <c r="D117" s="365">
        <v>75</v>
      </c>
      <c r="E117" s="365">
        <v>91</v>
      </c>
      <c r="F117" s="365">
        <v>39</v>
      </c>
      <c r="G117" s="365">
        <v>4</v>
      </c>
      <c r="H117" s="365">
        <v>2</v>
      </c>
      <c r="I117" s="365">
        <v>33</v>
      </c>
      <c r="J117" s="206"/>
    </row>
    <row r="118" spans="1:10" s="183" customFormat="1" ht="13.5">
      <c r="A118" s="370" t="s">
        <v>414</v>
      </c>
      <c r="B118" s="365">
        <v>67</v>
      </c>
      <c r="C118" s="365">
        <v>19</v>
      </c>
      <c r="D118" s="365">
        <v>48</v>
      </c>
      <c r="E118" s="365">
        <v>58</v>
      </c>
      <c r="F118" s="365">
        <v>9</v>
      </c>
      <c r="G118" s="365">
        <v>1</v>
      </c>
      <c r="H118" s="365">
        <v>1</v>
      </c>
      <c r="I118" s="365">
        <v>7</v>
      </c>
      <c r="J118" s="206"/>
    </row>
    <row r="119" spans="1:10" s="183" customFormat="1" ht="13.5">
      <c r="A119" s="370" t="s">
        <v>415</v>
      </c>
      <c r="B119" s="365">
        <v>5</v>
      </c>
      <c r="C119" s="365">
        <v>2</v>
      </c>
      <c r="D119" s="365">
        <v>3</v>
      </c>
      <c r="E119" s="365">
        <v>4</v>
      </c>
      <c r="F119" s="365">
        <v>1</v>
      </c>
      <c r="G119" s="365"/>
      <c r="H119" s="365"/>
      <c r="I119" s="365">
        <v>1</v>
      </c>
      <c r="J119" s="206"/>
    </row>
    <row r="120" spans="1:10" s="183" customFormat="1" ht="13.5">
      <c r="A120" s="370" t="s">
        <v>416</v>
      </c>
      <c r="B120" s="365">
        <v>40</v>
      </c>
      <c r="C120" s="365">
        <v>9</v>
      </c>
      <c r="D120" s="365">
        <v>31</v>
      </c>
      <c r="E120" s="365">
        <v>31</v>
      </c>
      <c r="F120" s="365">
        <v>9</v>
      </c>
      <c r="G120" s="365">
        <v>1</v>
      </c>
      <c r="H120" s="365">
        <v>1</v>
      </c>
      <c r="I120" s="365">
        <v>7</v>
      </c>
      <c r="J120" s="206"/>
    </row>
    <row r="121" spans="1:10" s="183" customFormat="1" ht="13.5">
      <c r="A121" s="319" t="s">
        <v>172</v>
      </c>
      <c r="B121" s="326">
        <v>415</v>
      </c>
      <c r="C121" s="326">
        <v>135</v>
      </c>
      <c r="D121" s="326">
        <v>280</v>
      </c>
      <c r="E121" s="326">
        <v>339</v>
      </c>
      <c r="F121" s="326">
        <v>76</v>
      </c>
      <c r="G121" s="326">
        <v>6</v>
      </c>
      <c r="H121" s="326">
        <v>2</v>
      </c>
      <c r="I121" s="326">
        <v>68</v>
      </c>
      <c r="J121" s="206"/>
    </row>
    <row r="122" spans="1:10" s="183" customFormat="1" ht="13.5">
      <c r="A122" s="370" t="s">
        <v>125</v>
      </c>
      <c r="B122" s="365">
        <v>210</v>
      </c>
      <c r="C122" s="365">
        <v>68</v>
      </c>
      <c r="D122" s="365">
        <v>142</v>
      </c>
      <c r="E122" s="365">
        <v>178</v>
      </c>
      <c r="F122" s="365">
        <v>32</v>
      </c>
      <c r="G122" s="365">
        <v>4</v>
      </c>
      <c r="H122" s="365">
        <v>2</v>
      </c>
      <c r="I122" s="365">
        <v>26</v>
      </c>
      <c r="J122" s="206"/>
    </row>
    <row r="123" spans="1:10" s="183" customFormat="1" ht="13.5">
      <c r="A123" s="370" t="s">
        <v>126</v>
      </c>
      <c r="B123" s="365">
        <v>116</v>
      </c>
      <c r="C123" s="365">
        <v>43</v>
      </c>
      <c r="D123" s="365">
        <v>73</v>
      </c>
      <c r="E123" s="365">
        <v>88</v>
      </c>
      <c r="F123" s="365">
        <v>28</v>
      </c>
      <c r="G123" s="365">
        <v>2</v>
      </c>
      <c r="H123" s="365"/>
      <c r="I123" s="365">
        <v>26</v>
      </c>
      <c r="J123" s="206"/>
    </row>
    <row r="124" spans="1:10" s="183" customFormat="1" ht="13.5">
      <c r="A124" s="370" t="s">
        <v>127</v>
      </c>
      <c r="B124" s="365">
        <v>34</v>
      </c>
      <c r="C124" s="365">
        <v>13</v>
      </c>
      <c r="D124" s="365">
        <v>21</v>
      </c>
      <c r="E124" s="365">
        <v>28</v>
      </c>
      <c r="F124" s="365">
        <v>6</v>
      </c>
      <c r="G124" s="365"/>
      <c r="H124" s="365"/>
      <c r="I124" s="365">
        <v>6</v>
      </c>
      <c r="J124" s="206"/>
    </row>
    <row r="125" spans="1:10" s="183" customFormat="1" ht="13.5">
      <c r="A125" s="370" t="s">
        <v>415</v>
      </c>
      <c r="B125" s="365">
        <v>9</v>
      </c>
      <c r="C125" s="365">
        <v>6</v>
      </c>
      <c r="D125" s="365">
        <v>3</v>
      </c>
      <c r="E125" s="365">
        <v>8</v>
      </c>
      <c r="F125" s="365">
        <v>1</v>
      </c>
      <c r="G125" s="365"/>
      <c r="H125" s="365"/>
      <c r="I125" s="365">
        <v>1</v>
      </c>
      <c r="J125" s="206"/>
    </row>
    <row r="126" spans="1:10" s="183" customFormat="1" ht="13.5">
      <c r="A126" s="370" t="s">
        <v>416</v>
      </c>
      <c r="B126" s="365">
        <v>46</v>
      </c>
      <c r="C126" s="365">
        <v>5</v>
      </c>
      <c r="D126" s="365">
        <v>41</v>
      </c>
      <c r="E126" s="365">
        <v>37</v>
      </c>
      <c r="F126" s="365">
        <v>9</v>
      </c>
      <c r="G126" s="365"/>
      <c r="H126" s="365"/>
      <c r="I126" s="365">
        <v>9</v>
      </c>
      <c r="J126" s="206"/>
    </row>
    <row r="127" spans="1:10" s="183" customFormat="1">
      <c r="A127" s="325" t="s">
        <v>381</v>
      </c>
      <c r="B127" s="326">
        <v>305</v>
      </c>
      <c r="C127" s="326">
        <v>93</v>
      </c>
      <c r="D127" s="326">
        <v>212</v>
      </c>
      <c r="E127" s="326">
        <v>252</v>
      </c>
      <c r="F127" s="326">
        <v>53</v>
      </c>
      <c r="G127" s="326">
        <v>4</v>
      </c>
      <c r="H127" s="326">
        <v>8</v>
      </c>
      <c r="I127" s="326">
        <v>41</v>
      </c>
      <c r="J127" s="186"/>
    </row>
    <row r="128" spans="1:10" s="183" customFormat="1">
      <c r="A128" s="370" t="s">
        <v>438</v>
      </c>
      <c r="B128" s="365">
        <v>1</v>
      </c>
      <c r="C128" s="365">
        <v>1</v>
      </c>
      <c r="D128" s="365"/>
      <c r="E128" s="365">
        <v>1</v>
      </c>
      <c r="F128" s="365">
        <v>0</v>
      </c>
      <c r="G128" s="365"/>
      <c r="H128" s="365"/>
      <c r="I128" s="365"/>
      <c r="J128" s="186"/>
    </row>
    <row r="129" spans="1:10" s="183" customFormat="1">
      <c r="A129" s="322" t="s">
        <v>417</v>
      </c>
      <c r="B129" s="365">
        <v>33</v>
      </c>
      <c r="C129" s="365">
        <v>5</v>
      </c>
      <c r="D129" s="365">
        <v>28</v>
      </c>
      <c r="E129" s="365">
        <v>32</v>
      </c>
      <c r="F129" s="365">
        <v>1</v>
      </c>
      <c r="G129" s="365"/>
      <c r="H129" s="365"/>
      <c r="I129" s="365">
        <v>1</v>
      </c>
    </row>
    <row r="130" spans="1:10" s="183" customFormat="1">
      <c r="A130" s="370" t="s">
        <v>384</v>
      </c>
      <c r="B130" s="365">
        <v>120</v>
      </c>
      <c r="C130" s="365">
        <v>32</v>
      </c>
      <c r="D130" s="365">
        <v>88</v>
      </c>
      <c r="E130" s="365">
        <v>103</v>
      </c>
      <c r="F130" s="365">
        <v>17</v>
      </c>
      <c r="G130" s="365">
        <v>3</v>
      </c>
      <c r="H130" s="365">
        <v>2</v>
      </c>
      <c r="I130" s="365">
        <v>12</v>
      </c>
    </row>
    <row r="131" spans="1:10" s="183" customFormat="1">
      <c r="A131" s="370" t="s">
        <v>385</v>
      </c>
      <c r="B131" s="365">
        <v>105</v>
      </c>
      <c r="C131" s="365">
        <v>38</v>
      </c>
      <c r="D131" s="365">
        <v>67</v>
      </c>
      <c r="E131" s="365">
        <v>78</v>
      </c>
      <c r="F131" s="365">
        <v>27</v>
      </c>
      <c r="G131" s="365">
        <v>1</v>
      </c>
      <c r="H131" s="365">
        <v>5</v>
      </c>
      <c r="I131" s="365">
        <v>21</v>
      </c>
      <c r="J131" s="207"/>
    </row>
    <row r="132" spans="1:10" s="183" customFormat="1">
      <c r="A132" s="370" t="s">
        <v>386</v>
      </c>
      <c r="B132" s="365">
        <v>33</v>
      </c>
      <c r="C132" s="365">
        <v>11</v>
      </c>
      <c r="D132" s="365">
        <v>22</v>
      </c>
      <c r="E132" s="365">
        <v>27</v>
      </c>
      <c r="F132" s="365">
        <v>6</v>
      </c>
      <c r="G132" s="365"/>
      <c r="H132" s="365">
        <v>1</v>
      </c>
      <c r="I132" s="365">
        <v>5</v>
      </c>
      <c r="J132" s="210"/>
    </row>
    <row r="133" spans="1:10" s="183" customFormat="1">
      <c r="A133" s="370" t="s">
        <v>439</v>
      </c>
      <c r="B133" s="365">
        <v>8</v>
      </c>
      <c r="C133" s="365">
        <v>4</v>
      </c>
      <c r="D133" s="365">
        <v>4</v>
      </c>
      <c r="E133" s="365">
        <v>7</v>
      </c>
      <c r="F133" s="365">
        <v>1</v>
      </c>
      <c r="G133" s="365"/>
      <c r="H133" s="365"/>
      <c r="I133" s="365">
        <v>1</v>
      </c>
      <c r="J133" s="210"/>
    </row>
    <row r="134" spans="1:10" s="183" customFormat="1">
      <c r="A134" s="370" t="s">
        <v>388</v>
      </c>
      <c r="B134" s="365">
        <v>5</v>
      </c>
      <c r="C134" s="365">
        <v>2</v>
      </c>
      <c r="D134" s="365">
        <v>3</v>
      </c>
      <c r="E134" s="365">
        <v>4</v>
      </c>
      <c r="F134" s="365">
        <v>1</v>
      </c>
      <c r="G134" s="365"/>
      <c r="H134" s="365"/>
      <c r="I134" s="365">
        <v>1</v>
      </c>
      <c r="J134" s="208"/>
    </row>
    <row r="135" spans="1:10" s="183" customFormat="1" ht="25.5">
      <c r="A135" s="321" t="s">
        <v>418</v>
      </c>
      <c r="B135" s="326">
        <v>281</v>
      </c>
      <c r="C135" s="326">
        <v>177</v>
      </c>
      <c r="D135" s="326">
        <v>104</v>
      </c>
      <c r="E135" s="326">
        <v>207</v>
      </c>
      <c r="F135" s="326">
        <v>74</v>
      </c>
      <c r="G135" s="326">
        <v>2</v>
      </c>
      <c r="H135" s="326">
        <v>6</v>
      </c>
      <c r="I135" s="326">
        <v>66</v>
      </c>
      <c r="J135" s="210"/>
    </row>
    <row r="136" spans="1:10" s="183" customFormat="1">
      <c r="A136" s="370" t="s">
        <v>330</v>
      </c>
      <c r="B136" s="365">
        <v>109</v>
      </c>
      <c r="C136" s="365">
        <v>76</v>
      </c>
      <c r="D136" s="365">
        <v>33</v>
      </c>
      <c r="E136" s="366">
        <v>79</v>
      </c>
      <c r="F136" s="365">
        <v>30</v>
      </c>
      <c r="G136" s="365"/>
      <c r="H136" s="365">
        <v>4</v>
      </c>
      <c r="I136" s="365">
        <v>26</v>
      </c>
      <c r="J136" s="210"/>
    </row>
    <row r="137" spans="1:10" s="183" customFormat="1">
      <c r="A137" s="370" t="s">
        <v>171</v>
      </c>
      <c r="B137" s="365">
        <v>82</v>
      </c>
      <c r="C137" s="365">
        <v>45</v>
      </c>
      <c r="D137" s="365">
        <v>37</v>
      </c>
      <c r="E137" s="366">
        <v>60</v>
      </c>
      <c r="F137" s="365">
        <v>22</v>
      </c>
      <c r="G137" s="365">
        <v>1</v>
      </c>
      <c r="H137" s="365"/>
      <c r="I137" s="365">
        <v>21</v>
      </c>
      <c r="J137" s="210"/>
    </row>
    <row r="138" spans="1:10" s="183" customFormat="1">
      <c r="A138" s="370" t="s">
        <v>172</v>
      </c>
      <c r="B138" s="365">
        <v>43</v>
      </c>
      <c r="C138" s="365">
        <v>26</v>
      </c>
      <c r="D138" s="365">
        <v>17</v>
      </c>
      <c r="E138" s="366">
        <v>33</v>
      </c>
      <c r="F138" s="365">
        <v>10</v>
      </c>
      <c r="G138" s="365">
        <v>1</v>
      </c>
      <c r="H138" s="365">
        <v>1</v>
      </c>
      <c r="I138" s="365">
        <v>8</v>
      </c>
      <c r="J138" s="208"/>
    </row>
    <row r="139" spans="1:10" s="183" customFormat="1">
      <c r="A139" s="370" t="s">
        <v>381</v>
      </c>
      <c r="B139" s="365">
        <v>47</v>
      </c>
      <c r="C139" s="365">
        <v>30</v>
      </c>
      <c r="D139" s="365">
        <v>17</v>
      </c>
      <c r="E139" s="366">
        <v>35</v>
      </c>
      <c r="F139" s="365">
        <v>12</v>
      </c>
      <c r="G139" s="365"/>
      <c r="H139" s="365">
        <v>1</v>
      </c>
      <c r="I139" s="365">
        <v>11</v>
      </c>
      <c r="J139" s="210"/>
    </row>
    <row r="140" spans="1:10" s="183" customFormat="1">
      <c r="A140" s="359"/>
      <c r="B140" s="366"/>
      <c r="C140" s="366"/>
      <c r="D140" s="366"/>
      <c r="E140" s="366"/>
      <c r="F140" s="366"/>
      <c r="G140" s="366"/>
      <c r="H140" s="366"/>
      <c r="I140" s="366"/>
      <c r="J140" s="210"/>
    </row>
    <row r="141" spans="1:10" s="183" customFormat="1">
      <c r="A141" s="362" t="s">
        <v>409</v>
      </c>
      <c r="B141" s="366"/>
      <c r="C141" s="366"/>
      <c r="D141" s="366"/>
      <c r="E141" s="366"/>
      <c r="F141" s="366"/>
      <c r="G141" s="366"/>
      <c r="H141" s="366"/>
      <c r="I141" s="366"/>
      <c r="J141" s="210"/>
    </row>
    <row r="142" spans="1:10" s="183" customFormat="1">
      <c r="A142" s="362"/>
      <c r="B142" s="366"/>
      <c r="C142" s="366"/>
      <c r="D142" s="366"/>
      <c r="E142" s="366"/>
      <c r="F142" s="366"/>
      <c r="G142" s="366"/>
      <c r="H142" s="366"/>
      <c r="I142" s="366"/>
      <c r="J142" s="210"/>
    </row>
    <row r="143" spans="1:10" s="183" customFormat="1">
      <c r="A143" s="362"/>
      <c r="B143" s="366"/>
      <c r="C143" s="366"/>
      <c r="D143" s="366"/>
      <c r="E143" s="366"/>
      <c r="F143" s="366"/>
      <c r="G143" s="366"/>
      <c r="H143" s="366"/>
      <c r="I143" s="366"/>
      <c r="J143" s="210"/>
    </row>
    <row r="144" spans="1:10" s="183" customFormat="1">
      <c r="A144" s="368" t="s">
        <v>445</v>
      </c>
      <c r="B144" s="303"/>
      <c r="C144" s="367"/>
      <c r="D144" s="367"/>
      <c r="E144" s="367"/>
      <c r="F144" s="367"/>
      <c r="G144" s="367"/>
      <c r="H144" s="369"/>
      <c r="I144" s="318"/>
      <c r="J144" s="210"/>
    </row>
    <row r="145" spans="1:11" s="183" customFormat="1">
      <c r="A145" s="301" t="s">
        <v>378</v>
      </c>
      <c r="B145" s="359"/>
      <c r="C145" s="314"/>
      <c r="D145" s="314"/>
      <c r="E145" s="359"/>
      <c r="F145" s="359"/>
      <c r="G145" s="359"/>
      <c r="H145" s="366"/>
      <c r="I145" s="366"/>
      <c r="J145" s="210"/>
      <c r="K145" s="210"/>
    </row>
    <row r="146" spans="1:11" s="183" customFormat="1">
      <c r="A146" s="359"/>
      <c r="B146" s="366"/>
      <c r="C146" s="366"/>
      <c r="D146" s="366"/>
      <c r="E146" s="366"/>
      <c r="F146" s="366"/>
      <c r="G146" s="366"/>
      <c r="H146" s="366"/>
      <c r="I146" s="366"/>
      <c r="J146" s="210"/>
      <c r="K146" s="359"/>
    </row>
    <row r="147" spans="1:11" s="183" customFormat="1">
      <c r="A147" s="339"/>
      <c r="B147" s="364" t="s">
        <v>13</v>
      </c>
      <c r="C147" s="364"/>
      <c r="D147" s="364" t="s">
        <v>99</v>
      </c>
      <c r="E147" s="364" t="s">
        <v>104</v>
      </c>
      <c r="F147" s="364"/>
      <c r="G147" s="364"/>
      <c r="H147" s="364"/>
      <c r="I147" s="364" t="s">
        <v>105</v>
      </c>
      <c r="J147" s="210"/>
      <c r="K147" s="228" t="s">
        <v>290</v>
      </c>
    </row>
    <row r="148" spans="1:11" s="183" customFormat="1">
      <c r="A148" s="305"/>
      <c r="B148" s="363"/>
      <c r="C148" s="363" t="s">
        <v>246</v>
      </c>
      <c r="D148" s="363" t="s">
        <v>247</v>
      </c>
      <c r="E148" s="305"/>
      <c r="F148" s="363" t="s">
        <v>13</v>
      </c>
      <c r="G148" s="363" t="s">
        <v>108</v>
      </c>
      <c r="H148" s="363" t="s">
        <v>109</v>
      </c>
      <c r="I148" s="363" t="s">
        <v>110</v>
      </c>
      <c r="J148" s="210"/>
      <c r="K148" s="210"/>
    </row>
    <row r="149" spans="1:11" s="183" customFormat="1">
      <c r="A149" s="304" t="s">
        <v>111</v>
      </c>
      <c r="B149" s="326">
        <v>5696</v>
      </c>
      <c r="C149" s="326">
        <v>2419</v>
      </c>
      <c r="D149" s="326">
        <v>3277</v>
      </c>
      <c r="E149" s="326">
        <v>4680</v>
      </c>
      <c r="F149" s="326">
        <v>1016</v>
      </c>
      <c r="G149" s="326">
        <v>85</v>
      </c>
      <c r="H149" s="326">
        <v>98</v>
      </c>
      <c r="I149" s="326">
        <v>833</v>
      </c>
      <c r="J149" s="208"/>
      <c r="K149" s="210"/>
    </row>
    <row r="150" spans="1:11" s="183" customFormat="1">
      <c r="A150" s="321" t="s">
        <v>379</v>
      </c>
      <c r="B150" s="326">
        <v>3695</v>
      </c>
      <c r="C150" s="326">
        <v>1657</v>
      </c>
      <c r="D150" s="326">
        <v>2038</v>
      </c>
      <c r="E150" s="326">
        <v>3116</v>
      </c>
      <c r="F150" s="326">
        <v>579</v>
      </c>
      <c r="G150" s="326">
        <v>48</v>
      </c>
      <c r="H150" s="326">
        <v>57</v>
      </c>
      <c r="I150" s="326">
        <v>474</v>
      </c>
      <c r="J150" s="210"/>
      <c r="K150" s="210"/>
    </row>
    <row r="151" spans="1:11" s="183" customFormat="1">
      <c r="A151" s="319" t="s">
        <v>330</v>
      </c>
      <c r="B151" s="326">
        <v>1390</v>
      </c>
      <c r="C151" s="326">
        <v>651</v>
      </c>
      <c r="D151" s="326">
        <v>739</v>
      </c>
      <c r="E151" s="326">
        <v>1132</v>
      </c>
      <c r="F151" s="326">
        <v>258</v>
      </c>
      <c r="G151" s="326">
        <v>27</v>
      </c>
      <c r="H151" s="326">
        <v>23</v>
      </c>
      <c r="I151" s="326">
        <v>208</v>
      </c>
      <c r="J151" s="210"/>
    </row>
    <row r="152" spans="1:11" s="183" customFormat="1">
      <c r="A152" s="370" t="s">
        <v>113</v>
      </c>
      <c r="B152" s="365">
        <v>268</v>
      </c>
      <c r="C152" s="365">
        <v>155</v>
      </c>
      <c r="D152" s="365">
        <v>113</v>
      </c>
      <c r="E152" s="365">
        <v>214</v>
      </c>
      <c r="F152" s="365">
        <v>54</v>
      </c>
      <c r="G152" s="365">
        <v>3</v>
      </c>
      <c r="H152" s="365">
        <v>3</v>
      </c>
      <c r="I152" s="365">
        <v>48</v>
      </c>
      <c r="J152" s="210"/>
    </row>
    <row r="153" spans="1:11" s="183" customFormat="1">
      <c r="A153" s="370" t="s">
        <v>114</v>
      </c>
      <c r="B153" s="365">
        <v>3</v>
      </c>
      <c r="C153" s="365">
        <v>1</v>
      </c>
      <c r="D153" s="365">
        <v>2</v>
      </c>
      <c r="E153" s="365">
        <v>2</v>
      </c>
      <c r="F153" s="365">
        <v>1</v>
      </c>
      <c r="G153" s="365"/>
      <c r="H153" s="365"/>
      <c r="I153" s="365">
        <v>1</v>
      </c>
      <c r="J153" s="210"/>
    </row>
    <row r="154" spans="1:11" s="183" customFormat="1">
      <c r="A154" s="370" t="s">
        <v>115</v>
      </c>
      <c r="B154" s="365">
        <v>38</v>
      </c>
      <c r="C154" s="365">
        <v>13</v>
      </c>
      <c r="D154" s="365">
        <v>25</v>
      </c>
      <c r="E154" s="365">
        <v>35</v>
      </c>
      <c r="F154" s="365">
        <v>3</v>
      </c>
      <c r="G154" s="365">
        <v>1</v>
      </c>
      <c r="H154" s="365"/>
      <c r="I154" s="365">
        <v>2</v>
      </c>
      <c r="J154" s="210"/>
    </row>
    <row r="155" spans="1:11" s="183" customFormat="1">
      <c r="A155" s="370" t="s">
        <v>116</v>
      </c>
      <c r="B155" s="365">
        <v>93</v>
      </c>
      <c r="C155" s="365">
        <v>36</v>
      </c>
      <c r="D155" s="365">
        <v>57</v>
      </c>
      <c r="E155" s="365">
        <v>65</v>
      </c>
      <c r="F155" s="365">
        <v>28</v>
      </c>
      <c r="G155" s="365">
        <v>6</v>
      </c>
      <c r="H155" s="365">
        <v>8</v>
      </c>
      <c r="I155" s="365">
        <v>14</v>
      </c>
      <c r="J155" s="210"/>
    </row>
    <row r="156" spans="1:11" s="183" customFormat="1">
      <c r="A156" s="370" t="s">
        <v>117</v>
      </c>
      <c r="B156" s="365">
        <v>32</v>
      </c>
      <c r="C156" s="365">
        <v>15</v>
      </c>
      <c r="D156" s="365">
        <v>17</v>
      </c>
      <c r="E156" s="365">
        <v>29</v>
      </c>
      <c r="F156" s="365">
        <v>3</v>
      </c>
      <c r="G156" s="365"/>
      <c r="H156" s="365"/>
      <c r="I156" s="365">
        <v>3</v>
      </c>
      <c r="J156" s="210"/>
    </row>
    <row r="157" spans="1:11" s="183" customFormat="1">
      <c r="A157" s="370" t="s">
        <v>118</v>
      </c>
      <c r="B157" s="365">
        <v>199</v>
      </c>
      <c r="C157" s="365">
        <v>149</v>
      </c>
      <c r="D157" s="365">
        <v>50</v>
      </c>
      <c r="E157" s="365">
        <v>162</v>
      </c>
      <c r="F157" s="365">
        <v>37</v>
      </c>
      <c r="G157" s="365"/>
      <c r="H157" s="365">
        <v>2</v>
      </c>
      <c r="I157" s="365">
        <v>35</v>
      </c>
      <c r="J157" s="210"/>
    </row>
    <row r="158" spans="1:11" s="183" customFormat="1">
      <c r="A158" s="370" t="s">
        <v>119</v>
      </c>
      <c r="B158" s="365">
        <v>101</v>
      </c>
      <c r="C158" s="365">
        <v>29</v>
      </c>
      <c r="D158" s="365">
        <v>72</v>
      </c>
      <c r="E158" s="365">
        <v>85</v>
      </c>
      <c r="F158" s="365">
        <v>16</v>
      </c>
      <c r="G158" s="365">
        <v>3</v>
      </c>
      <c r="H158" s="365">
        <v>1</v>
      </c>
      <c r="I158" s="365">
        <v>12</v>
      </c>
      <c r="J158" s="210"/>
    </row>
    <row r="159" spans="1:11" s="183" customFormat="1">
      <c r="A159" s="370" t="s">
        <v>120</v>
      </c>
      <c r="B159" s="365">
        <v>407</v>
      </c>
      <c r="C159" s="365">
        <v>200</v>
      </c>
      <c r="D159" s="365">
        <v>207</v>
      </c>
      <c r="E159" s="365">
        <v>336</v>
      </c>
      <c r="F159" s="365">
        <v>71</v>
      </c>
      <c r="G159" s="365">
        <v>8</v>
      </c>
      <c r="H159" s="365">
        <v>6</v>
      </c>
      <c r="I159" s="365">
        <v>57</v>
      </c>
      <c r="J159" s="210"/>
    </row>
    <row r="160" spans="1:11" s="183" customFormat="1">
      <c r="A160" s="370" t="s">
        <v>121</v>
      </c>
      <c r="B160" s="365">
        <v>23</v>
      </c>
      <c r="C160" s="365">
        <v>8</v>
      </c>
      <c r="D160" s="365">
        <v>15</v>
      </c>
      <c r="E160" s="365">
        <v>17</v>
      </c>
      <c r="F160" s="365">
        <v>6</v>
      </c>
      <c r="G160" s="365">
        <v>1</v>
      </c>
      <c r="H160" s="365"/>
      <c r="I160" s="365">
        <v>5</v>
      </c>
      <c r="J160" s="208"/>
    </row>
    <row r="161" spans="1:10" s="183" customFormat="1">
      <c r="A161" s="370" t="s">
        <v>122</v>
      </c>
      <c r="B161" s="365">
        <v>226</v>
      </c>
      <c r="C161" s="365">
        <v>45</v>
      </c>
      <c r="D161" s="365">
        <v>181</v>
      </c>
      <c r="E161" s="365">
        <v>187</v>
      </c>
      <c r="F161" s="365">
        <v>39</v>
      </c>
      <c r="G161" s="365">
        <v>5</v>
      </c>
      <c r="H161" s="365">
        <v>3</v>
      </c>
      <c r="I161" s="365">
        <v>31</v>
      </c>
      <c r="J161" s="219"/>
    </row>
    <row r="162" spans="1:10" s="183" customFormat="1">
      <c r="A162" s="319" t="s">
        <v>171</v>
      </c>
      <c r="B162" s="326">
        <v>1221</v>
      </c>
      <c r="C162" s="326">
        <v>530</v>
      </c>
      <c r="D162" s="326">
        <v>691</v>
      </c>
      <c r="E162" s="326">
        <v>1051</v>
      </c>
      <c r="F162" s="326">
        <v>170</v>
      </c>
      <c r="G162" s="326">
        <v>13</v>
      </c>
      <c r="H162" s="326">
        <v>17</v>
      </c>
      <c r="I162" s="326">
        <v>140</v>
      </c>
      <c r="J162" s="219"/>
    </row>
    <row r="163" spans="1:10" s="183" customFormat="1">
      <c r="A163" s="370" t="s">
        <v>113</v>
      </c>
      <c r="B163" s="365">
        <v>230</v>
      </c>
      <c r="C163" s="365">
        <v>122</v>
      </c>
      <c r="D163" s="365">
        <v>108</v>
      </c>
      <c r="E163" s="365">
        <v>196</v>
      </c>
      <c r="F163" s="365">
        <v>34</v>
      </c>
      <c r="G163" s="365">
        <v>5</v>
      </c>
      <c r="H163" s="365">
        <v>4</v>
      </c>
      <c r="I163" s="365">
        <v>25</v>
      </c>
      <c r="J163" s="219"/>
    </row>
    <row r="164" spans="1:10" s="183" customFormat="1">
      <c r="A164" s="370" t="s">
        <v>114</v>
      </c>
      <c r="B164" s="365">
        <v>5</v>
      </c>
      <c r="C164" s="365">
        <v>0</v>
      </c>
      <c r="D164" s="365">
        <v>5</v>
      </c>
      <c r="E164" s="365">
        <v>5</v>
      </c>
      <c r="F164" s="365">
        <v>0</v>
      </c>
      <c r="G164" s="365"/>
      <c r="H164" s="365"/>
      <c r="I164" s="365"/>
      <c r="J164" s="219"/>
    </row>
    <row r="165" spans="1:10" s="183" customFormat="1">
      <c r="A165" s="370" t="s">
        <v>115</v>
      </c>
      <c r="B165" s="365">
        <v>42</v>
      </c>
      <c r="C165" s="365">
        <v>8</v>
      </c>
      <c r="D165" s="365">
        <v>34</v>
      </c>
      <c r="E165" s="365">
        <v>36</v>
      </c>
      <c r="F165" s="365">
        <v>6</v>
      </c>
      <c r="G165" s="365">
        <v>1</v>
      </c>
      <c r="H165" s="365"/>
      <c r="I165" s="365">
        <v>5</v>
      </c>
      <c r="J165" s="219"/>
    </row>
    <row r="166" spans="1:10" s="183" customFormat="1">
      <c r="A166" s="370" t="s">
        <v>116</v>
      </c>
      <c r="B166" s="365">
        <v>99</v>
      </c>
      <c r="C166" s="365">
        <v>21</v>
      </c>
      <c r="D166" s="365">
        <v>78</v>
      </c>
      <c r="E166" s="365">
        <v>77</v>
      </c>
      <c r="F166" s="365">
        <v>22</v>
      </c>
      <c r="G166" s="365">
        <v>1</v>
      </c>
      <c r="H166" s="365">
        <v>7</v>
      </c>
      <c r="I166" s="365">
        <v>14</v>
      </c>
      <c r="J166" s="219"/>
    </row>
    <row r="167" spans="1:10" s="183" customFormat="1">
      <c r="A167" s="370" t="s">
        <v>117</v>
      </c>
      <c r="B167" s="365">
        <v>16</v>
      </c>
      <c r="C167" s="365">
        <v>8</v>
      </c>
      <c r="D167" s="365">
        <v>8</v>
      </c>
      <c r="E167" s="365">
        <v>16</v>
      </c>
      <c r="F167" s="365">
        <v>0</v>
      </c>
      <c r="G167" s="365"/>
      <c r="H167" s="365"/>
      <c r="I167" s="365"/>
      <c r="J167" s="219"/>
    </row>
    <row r="168" spans="1:10" s="183" customFormat="1">
      <c r="A168" s="370" t="s">
        <v>118</v>
      </c>
      <c r="B168" s="365">
        <v>164</v>
      </c>
      <c r="C168" s="365">
        <v>125</v>
      </c>
      <c r="D168" s="365">
        <v>39</v>
      </c>
      <c r="E168" s="365">
        <v>135</v>
      </c>
      <c r="F168" s="365">
        <v>29</v>
      </c>
      <c r="G168" s="365">
        <v>1</v>
      </c>
      <c r="H168" s="365"/>
      <c r="I168" s="365">
        <v>28</v>
      </c>
      <c r="J168" s="219"/>
    </row>
    <row r="169" spans="1:10" s="183" customFormat="1">
      <c r="A169" s="370" t="s">
        <v>119</v>
      </c>
      <c r="B169" s="365">
        <v>83</v>
      </c>
      <c r="C169" s="365">
        <v>26</v>
      </c>
      <c r="D169" s="365">
        <v>57</v>
      </c>
      <c r="E169" s="365">
        <v>75</v>
      </c>
      <c r="F169" s="365">
        <v>8</v>
      </c>
      <c r="G169" s="365"/>
      <c r="H169" s="365"/>
      <c r="I169" s="365">
        <v>8</v>
      </c>
      <c r="J169" s="219"/>
    </row>
    <row r="170" spans="1:10" s="183" customFormat="1">
      <c r="A170" s="370" t="s">
        <v>120</v>
      </c>
      <c r="B170" s="365">
        <v>340</v>
      </c>
      <c r="C170" s="365">
        <v>155</v>
      </c>
      <c r="D170" s="365">
        <v>185</v>
      </c>
      <c r="E170" s="365">
        <v>290</v>
      </c>
      <c r="F170" s="365">
        <v>50</v>
      </c>
      <c r="G170" s="365">
        <v>2</v>
      </c>
      <c r="H170" s="365">
        <v>3</v>
      </c>
      <c r="I170" s="365">
        <v>45</v>
      </c>
      <c r="J170" s="219"/>
    </row>
    <row r="171" spans="1:10" s="183" customFormat="1">
      <c r="A171" s="370" t="s">
        <v>121</v>
      </c>
      <c r="B171" s="365">
        <v>33</v>
      </c>
      <c r="C171" s="365">
        <v>18</v>
      </c>
      <c r="D171" s="365">
        <v>15</v>
      </c>
      <c r="E171" s="365">
        <v>29</v>
      </c>
      <c r="F171" s="365">
        <v>4</v>
      </c>
      <c r="G171" s="365"/>
      <c r="H171" s="365">
        <v>1</v>
      </c>
      <c r="I171" s="365">
        <v>3</v>
      </c>
      <c r="J171" s="208"/>
    </row>
    <row r="172" spans="1:10" s="183" customFormat="1">
      <c r="A172" s="370" t="s">
        <v>122</v>
      </c>
      <c r="B172" s="365">
        <v>209</v>
      </c>
      <c r="C172" s="365">
        <v>47</v>
      </c>
      <c r="D172" s="365">
        <v>162</v>
      </c>
      <c r="E172" s="365">
        <v>192</v>
      </c>
      <c r="F172" s="365">
        <v>17</v>
      </c>
      <c r="G172" s="365">
        <v>3</v>
      </c>
      <c r="H172" s="365">
        <v>2</v>
      </c>
      <c r="I172" s="365">
        <v>12</v>
      </c>
      <c r="J172" s="208"/>
    </row>
    <row r="173" spans="1:10" s="183" customFormat="1">
      <c r="A173" s="319" t="s">
        <v>172</v>
      </c>
      <c r="B173" s="326">
        <v>1084</v>
      </c>
      <c r="C173" s="326">
        <v>476</v>
      </c>
      <c r="D173" s="326">
        <v>608</v>
      </c>
      <c r="E173" s="326">
        <v>933</v>
      </c>
      <c r="F173" s="326">
        <v>151</v>
      </c>
      <c r="G173" s="326">
        <v>8</v>
      </c>
      <c r="H173" s="326">
        <v>17</v>
      </c>
      <c r="I173" s="326">
        <v>126</v>
      </c>
      <c r="J173" s="210"/>
    </row>
    <row r="174" spans="1:10" s="183" customFormat="1">
      <c r="A174" s="370" t="s">
        <v>113</v>
      </c>
      <c r="B174" s="365">
        <v>246</v>
      </c>
      <c r="C174" s="365">
        <v>133</v>
      </c>
      <c r="D174" s="365">
        <v>113</v>
      </c>
      <c r="E174" s="365">
        <v>223</v>
      </c>
      <c r="F174" s="365">
        <v>23</v>
      </c>
      <c r="G174" s="365"/>
      <c r="H174" s="365">
        <v>2</v>
      </c>
      <c r="I174" s="365">
        <v>21</v>
      </c>
      <c r="J174" s="210"/>
    </row>
    <row r="175" spans="1:10" s="183" customFormat="1">
      <c r="A175" s="370" t="s">
        <v>114</v>
      </c>
      <c r="B175" s="365">
        <v>7</v>
      </c>
      <c r="C175" s="365">
        <v>6</v>
      </c>
      <c r="D175" s="365">
        <v>1</v>
      </c>
      <c r="E175" s="365">
        <v>6</v>
      </c>
      <c r="F175" s="365">
        <v>1</v>
      </c>
      <c r="G175" s="365"/>
      <c r="H175" s="365"/>
      <c r="I175" s="365">
        <v>1</v>
      </c>
      <c r="J175" s="210"/>
    </row>
    <row r="176" spans="1:10" s="183" customFormat="1">
      <c r="A176" s="370" t="s">
        <v>115</v>
      </c>
      <c r="B176" s="365">
        <v>41</v>
      </c>
      <c r="C176" s="365">
        <v>3</v>
      </c>
      <c r="D176" s="365">
        <v>38</v>
      </c>
      <c r="E176" s="365">
        <v>39</v>
      </c>
      <c r="F176" s="365">
        <v>2</v>
      </c>
      <c r="G176" s="365">
        <v>1</v>
      </c>
      <c r="H176" s="365"/>
      <c r="I176" s="365">
        <v>1</v>
      </c>
      <c r="J176" s="210"/>
    </row>
    <row r="177" spans="1:10" s="183" customFormat="1">
      <c r="A177" s="370" t="s">
        <v>116</v>
      </c>
      <c r="B177" s="365">
        <v>69</v>
      </c>
      <c r="C177" s="365">
        <v>25</v>
      </c>
      <c r="D177" s="365">
        <v>44</v>
      </c>
      <c r="E177" s="365">
        <v>53</v>
      </c>
      <c r="F177" s="365">
        <v>16</v>
      </c>
      <c r="G177" s="365">
        <v>1</v>
      </c>
      <c r="H177" s="365">
        <v>5</v>
      </c>
      <c r="I177" s="365">
        <v>10</v>
      </c>
      <c r="J177" s="208"/>
    </row>
    <row r="178" spans="1:10" s="183" customFormat="1">
      <c r="A178" s="370" t="s">
        <v>117</v>
      </c>
      <c r="B178" s="365">
        <v>23</v>
      </c>
      <c r="C178" s="365">
        <v>9</v>
      </c>
      <c r="D178" s="365">
        <v>14</v>
      </c>
      <c r="E178" s="365">
        <v>21</v>
      </c>
      <c r="F178" s="365">
        <v>2</v>
      </c>
      <c r="G178" s="365">
        <v>1</v>
      </c>
      <c r="H178" s="365">
        <v>1</v>
      </c>
      <c r="I178" s="365"/>
      <c r="J178" s="210"/>
    </row>
    <row r="179" spans="1:10" s="183" customFormat="1">
      <c r="A179" s="370" t="s">
        <v>118</v>
      </c>
      <c r="B179" s="365">
        <v>131</v>
      </c>
      <c r="C179" s="365">
        <v>95</v>
      </c>
      <c r="D179" s="365">
        <v>36</v>
      </c>
      <c r="E179" s="365">
        <v>114</v>
      </c>
      <c r="F179" s="365">
        <v>17</v>
      </c>
      <c r="G179" s="365"/>
      <c r="H179" s="365">
        <v>1</v>
      </c>
      <c r="I179" s="365">
        <v>16</v>
      </c>
      <c r="J179" s="210"/>
    </row>
    <row r="180" spans="1:10" s="183" customFormat="1">
      <c r="A180" s="370" t="s">
        <v>119</v>
      </c>
      <c r="B180" s="365">
        <v>52</v>
      </c>
      <c r="C180" s="365">
        <v>14</v>
      </c>
      <c r="D180" s="365">
        <v>38</v>
      </c>
      <c r="E180" s="365">
        <v>46</v>
      </c>
      <c r="F180" s="365">
        <v>6</v>
      </c>
      <c r="G180" s="365"/>
      <c r="H180" s="365"/>
      <c r="I180" s="365">
        <v>6</v>
      </c>
      <c r="J180" s="210"/>
    </row>
    <row r="181" spans="1:10" s="183" customFormat="1">
      <c r="A181" s="370" t="s">
        <v>120</v>
      </c>
      <c r="B181" s="365">
        <v>316</v>
      </c>
      <c r="C181" s="365">
        <v>136</v>
      </c>
      <c r="D181" s="365">
        <v>180</v>
      </c>
      <c r="E181" s="365">
        <v>261</v>
      </c>
      <c r="F181" s="365">
        <v>55</v>
      </c>
      <c r="G181" s="365">
        <v>3</v>
      </c>
      <c r="H181" s="365">
        <v>5</v>
      </c>
      <c r="I181" s="365">
        <v>47</v>
      </c>
      <c r="J181" s="210"/>
    </row>
    <row r="182" spans="1:10" s="183" customFormat="1">
      <c r="A182" s="370" t="s">
        <v>121</v>
      </c>
      <c r="B182" s="365">
        <v>16</v>
      </c>
      <c r="C182" s="365">
        <v>1</v>
      </c>
      <c r="D182" s="365">
        <v>15</v>
      </c>
      <c r="E182" s="365">
        <v>15</v>
      </c>
      <c r="F182" s="365">
        <v>1</v>
      </c>
      <c r="G182" s="365"/>
      <c r="H182" s="365"/>
      <c r="I182" s="365">
        <v>1</v>
      </c>
      <c r="J182" s="210"/>
    </row>
    <row r="183" spans="1:10" s="183" customFormat="1">
      <c r="A183" s="370" t="s">
        <v>122</v>
      </c>
      <c r="B183" s="365">
        <v>183</v>
      </c>
      <c r="C183" s="365">
        <v>54</v>
      </c>
      <c r="D183" s="365">
        <v>129</v>
      </c>
      <c r="E183" s="365">
        <v>155</v>
      </c>
      <c r="F183" s="365">
        <v>28</v>
      </c>
      <c r="G183" s="365">
        <v>2</v>
      </c>
      <c r="H183" s="365">
        <v>3</v>
      </c>
      <c r="I183" s="365">
        <v>23</v>
      </c>
      <c r="J183" s="208"/>
    </row>
    <row r="184" spans="1:10" s="183" customFormat="1">
      <c r="A184" s="319" t="s">
        <v>380</v>
      </c>
      <c r="B184" s="326">
        <v>1740</v>
      </c>
      <c r="C184" s="326">
        <v>603</v>
      </c>
      <c r="D184" s="326">
        <v>1137</v>
      </c>
      <c r="E184" s="326">
        <v>1378</v>
      </c>
      <c r="F184" s="326">
        <v>362</v>
      </c>
      <c r="G184" s="326">
        <v>32</v>
      </c>
      <c r="H184" s="326">
        <v>37</v>
      </c>
      <c r="I184" s="326">
        <v>293</v>
      </c>
      <c r="J184" s="210"/>
    </row>
    <row r="185" spans="1:10" s="183" customFormat="1">
      <c r="A185" s="319" t="s">
        <v>330</v>
      </c>
      <c r="B185" s="326">
        <v>530</v>
      </c>
      <c r="C185" s="326">
        <v>207</v>
      </c>
      <c r="D185" s="326">
        <v>323</v>
      </c>
      <c r="E185" s="326">
        <v>403</v>
      </c>
      <c r="F185" s="326">
        <v>127</v>
      </c>
      <c r="G185" s="326">
        <v>11</v>
      </c>
      <c r="H185" s="326">
        <v>13</v>
      </c>
      <c r="I185" s="326">
        <v>103</v>
      </c>
      <c r="J185" s="210"/>
    </row>
    <row r="186" spans="1:10" s="183" customFormat="1">
      <c r="A186" s="370" t="s">
        <v>123</v>
      </c>
      <c r="B186" s="365">
        <v>530</v>
      </c>
      <c r="C186" s="365">
        <v>207</v>
      </c>
      <c r="D186" s="365">
        <v>323</v>
      </c>
      <c r="E186" s="365">
        <v>403</v>
      </c>
      <c r="F186" s="365">
        <v>127</v>
      </c>
      <c r="G186" s="365">
        <v>11</v>
      </c>
      <c r="H186" s="365">
        <v>13</v>
      </c>
      <c r="I186" s="365">
        <v>103</v>
      </c>
      <c r="J186" s="210"/>
    </row>
    <row r="187" spans="1:10" s="183" customFormat="1">
      <c r="A187" s="319" t="s">
        <v>171</v>
      </c>
      <c r="B187" s="326">
        <v>453</v>
      </c>
      <c r="C187" s="326">
        <v>153</v>
      </c>
      <c r="D187" s="326">
        <v>300</v>
      </c>
      <c r="E187" s="326">
        <v>352</v>
      </c>
      <c r="F187" s="326">
        <v>101</v>
      </c>
      <c r="G187" s="326">
        <v>8</v>
      </c>
      <c r="H187" s="326">
        <v>6</v>
      </c>
      <c r="I187" s="326">
        <v>87</v>
      </c>
      <c r="J187" s="210"/>
    </row>
    <row r="188" spans="1:10" s="183" customFormat="1">
      <c r="A188" s="370" t="s">
        <v>125</v>
      </c>
      <c r="B188" s="365">
        <v>216</v>
      </c>
      <c r="C188" s="365">
        <v>74</v>
      </c>
      <c r="D188" s="365">
        <v>142</v>
      </c>
      <c r="E188" s="365">
        <v>173</v>
      </c>
      <c r="F188" s="365">
        <v>43</v>
      </c>
      <c r="G188" s="365">
        <v>5</v>
      </c>
      <c r="H188" s="365">
        <v>3</v>
      </c>
      <c r="I188" s="365">
        <v>35</v>
      </c>
      <c r="J188" s="210"/>
    </row>
    <row r="189" spans="1:10" s="183" customFormat="1">
      <c r="A189" s="370" t="s">
        <v>126</v>
      </c>
      <c r="B189" s="365">
        <v>138</v>
      </c>
      <c r="C189" s="365">
        <v>53</v>
      </c>
      <c r="D189" s="365">
        <v>85</v>
      </c>
      <c r="E189" s="365">
        <v>102</v>
      </c>
      <c r="F189" s="365">
        <v>36</v>
      </c>
      <c r="G189" s="365">
        <v>3</v>
      </c>
      <c r="H189" s="365"/>
      <c r="I189" s="365">
        <v>33</v>
      </c>
      <c r="J189" s="220"/>
    </row>
    <row r="190" spans="1:10" s="183" customFormat="1">
      <c r="A190" s="370" t="s">
        <v>414</v>
      </c>
      <c r="B190" s="365">
        <v>44</v>
      </c>
      <c r="C190" s="365">
        <v>16</v>
      </c>
      <c r="D190" s="365">
        <v>28</v>
      </c>
      <c r="E190" s="365">
        <v>35</v>
      </c>
      <c r="F190" s="365">
        <v>9</v>
      </c>
      <c r="G190" s="365"/>
      <c r="H190" s="365">
        <v>1</v>
      </c>
      <c r="I190" s="365">
        <v>8</v>
      </c>
      <c r="J190" s="220"/>
    </row>
    <row r="191" spans="1:10" s="183" customFormat="1">
      <c r="A191" s="370" t="s">
        <v>415</v>
      </c>
      <c r="B191" s="365">
        <v>8</v>
      </c>
      <c r="C191" s="365">
        <v>5</v>
      </c>
      <c r="D191" s="365">
        <v>3</v>
      </c>
      <c r="E191" s="365">
        <v>7</v>
      </c>
      <c r="F191" s="365">
        <v>1</v>
      </c>
      <c r="G191" s="365"/>
      <c r="H191" s="365"/>
      <c r="I191" s="365">
        <v>1</v>
      </c>
      <c r="J191" s="220"/>
    </row>
    <row r="192" spans="1:10" s="183" customFormat="1">
      <c r="A192" s="370" t="s">
        <v>416</v>
      </c>
      <c r="B192" s="365">
        <v>47</v>
      </c>
      <c r="C192" s="365">
        <v>5</v>
      </c>
      <c r="D192" s="365">
        <v>42</v>
      </c>
      <c r="E192" s="365">
        <v>35</v>
      </c>
      <c r="F192" s="365">
        <v>12</v>
      </c>
      <c r="G192" s="365"/>
      <c r="H192" s="365">
        <v>2</v>
      </c>
      <c r="I192" s="365">
        <v>10</v>
      </c>
      <c r="J192" s="220"/>
    </row>
    <row r="193" spans="1:14" s="183" customFormat="1">
      <c r="A193" s="319" t="s">
        <v>172</v>
      </c>
      <c r="B193" s="326">
        <v>408</v>
      </c>
      <c r="C193" s="326">
        <v>142</v>
      </c>
      <c r="D193" s="326">
        <v>266</v>
      </c>
      <c r="E193" s="326">
        <v>332</v>
      </c>
      <c r="F193" s="326">
        <v>76</v>
      </c>
      <c r="G193" s="326">
        <v>9</v>
      </c>
      <c r="H193" s="326">
        <v>7</v>
      </c>
      <c r="I193" s="326">
        <v>60</v>
      </c>
      <c r="J193" s="220"/>
    </row>
    <row r="194" spans="1:14" s="183" customFormat="1">
      <c r="A194" s="370" t="s">
        <v>125</v>
      </c>
      <c r="B194" s="365">
        <v>195</v>
      </c>
      <c r="C194" s="365">
        <v>65</v>
      </c>
      <c r="D194" s="365">
        <v>130</v>
      </c>
      <c r="E194" s="365">
        <v>161</v>
      </c>
      <c r="F194" s="365">
        <v>34</v>
      </c>
      <c r="G194" s="365">
        <v>5</v>
      </c>
      <c r="H194" s="365">
        <v>3</v>
      </c>
      <c r="I194" s="365">
        <v>26</v>
      </c>
      <c r="J194" s="220"/>
    </row>
    <row r="195" spans="1:14" s="183" customFormat="1">
      <c r="A195" s="370" t="s">
        <v>126</v>
      </c>
      <c r="B195" s="365">
        <v>130</v>
      </c>
      <c r="C195" s="365">
        <v>56</v>
      </c>
      <c r="D195" s="365">
        <v>74</v>
      </c>
      <c r="E195" s="365">
        <v>95</v>
      </c>
      <c r="F195" s="365">
        <v>35</v>
      </c>
      <c r="G195" s="365">
        <v>2</v>
      </c>
      <c r="H195" s="365">
        <v>4</v>
      </c>
      <c r="I195" s="365">
        <v>29</v>
      </c>
      <c r="J195" s="208"/>
    </row>
    <row r="196" spans="1:14" s="183" customFormat="1">
      <c r="A196" s="370" t="s">
        <v>127</v>
      </c>
      <c r="B196" s="365">
        <v>34</v>
      </c>
      <c r="C196" s="365">
        <v>8</v>
      </c>
      <c r="D196" s="365">
        <v>26</v>
      </c>
      <c r="E196" s="365">
        <v>31</v>
      </c>
      <c r="F196" s="365">
        <v>3</v>
      </c>
      <c r="G196" s="365">
        <v>2</v>
      </c>
      <c r="H196" s="365"/>
      <c r="I196" s="365">
        <v>1</v>
      </c>
      <c r="J196" s="208"/>
    </row>
    <row r="197" spans="1:14" s="183" customFormat="1">
      <c r="A197" s="370" t="s">
        <v>415</v>
      </c>
      <c r="B197" s="365">
        <v>10</v>
      </c>
      <c r="C197" s="365">
        <v>5</v>
      </c>
      <c r="D197" s="365">
        <v>5</v>
      </c>
      <c r="E197" s="365">
        <v>9</v>
      </c>
      <c r="F197" s="365">
        <v>1</v>
      </c>
      <c r="G197" s="365"/>
      <c r="H197" s="365"/>
      <c r="I197" s="365">
        <v>1</v>
      </c>
      <c r="J197" s="220"/>
    </row>
    <row r="198" spans="1:14" s="183" customFormat="1">
      <c r="A198" s="370" t="s">
        <v>416</v>
      </c>
      <c r="B198" s="365">
        <v>39</v>
      </c>
      <c r="C198" s="365">
        <v>8</v>
      </c>
      <c r="D198" s="365">
        <v>31</v>
      </c>
      <c r="E198" s="365">
        <v>36</v>
      </c>
      <c r="F198" s="365">
        <v>3</v>
      </c>
      <c r="G198" s="365"/>
      <c r="H198" s="365"/>
      <c r="I198" s="365">
        <v>3</v>
      </c>
      <c r="J198" s="220"/>
    </row>
    <row r="199" spans="1:14" s="183" customFormat="1">
      <c r="A199" s="325" t="s">
        <v>381</v>
      </c>
      <c r="B199" s="326">
        <v>349</v>
      </c>
      <c r="C199" s="326">
        <v>101</v>
      </c>
      <c r="D199" s="326">
        <v>248</v>
      </c>
      <c r="E199" s="326">
        <v>291</v>
      </c>
      <c r="F199" s="326">
        <v>58</v>
      </c>
      <c r="G199" s="326">
        <v>4</v>
      </c>
      <c r="H199" s="326">
        <v>11</v>
      </c>
      <c r="I199" s="326">
        <v>43</v>
      </c>
      <c r="J199" s="210"/>
      <c r="K199" s="210"/>
    </row>
    <row r="200" spans="1:14" s="183" customFormat="1">
      <c r="A200" s="370" t="s">
        <v>438</v>
      </c>
      <c r="B200" s="365">
        <v>1</v>
      </c>
      <c r="C200" s="365">
        <v>1</v>
      </c>
      <c r="D200" s="365">
        <v>0</v>
      </c>
      <c r="E200" s="365">
        <v>1</v>
      </c>
      <c r="F200" s="365">
        <v>0</v>
      </c>
      <c r="G200" s="365"/>
      <c r="H200" s="365"/>
      <c r="I200" s="365"/>
      <c r="J200" s="210"/>
      <c r="K200" s="210"/>
    </row>
    <row r="201" spans="1:14" s="183" customFormat="1">
      <c r="A201" s="322" t="s">
        <v>417</v>
      </c>
      <c r="B201" s="365">
        <v>47</v>
      </c>
      <c r="C201" s="365">
        <v>6</v>
      </c>
      <c r="D201" s="365">
        <v>41</v>
      </c>
      <c r="E201" s="365">
        <v>40</v>
      </c>
      <c r="F201" s="365">
        <v>7</v>
      </c>
      <c r="G201" s="365"/>
      <c r="H201" s="365">
        <v>2</v>
      </c>
      <c r="I201" s="365">
        <v>5</v>
      </c>
      <c r="K201" s="210"/>
    </row>
    <row r="202" spans="1:14" s="183" customFormat="1">
      <c r="A202" s="370" t="s">
        <v>384</v>
      </c>
      <c r="B202" s="365">
        <v>173</v>
      </c>
      <c r="C202" s="365">
        <v>54</v>
      </c>
      <c r="D202" s="365">
        <v>119</v>
      </c>
      <c r="E202" s="365">
        <v>147</v>
      </c>
      <c r="F202" s="365">
        <v>26</v>
      </c>
      <c r="G202" s="365">
        <v>2</v>
      </c>
      <c r="H202" s="365">
        <v>3</v>
      </c>
      <c r="I202" s="365">
        <v>21</v>
      </c>
      <c r="J202" s="231"/>
      <c r="K202" s="220"/>
    </row>
    <row r="203" spans="1:14" s="183" customFormat="1">
      <c r="A203" s="370" t="s">
        <v>385</v>
      </c>
      <c r="B203" s="365">
        <v>85</v>
      </c>
      <c r="C203" s="365">
        <v>23</v>
      </c>
      <c r="D203" s="365">
        <v>62</v>
      </c>
      <c r="E203" s="365">
        <v>64</v>
      </c>
      <c r="F203" s="365">
        <v>21</v>
      </c>
      <c r="G203" s="365">
        <v>1</v>
      </c>
      <c r="H203" s="365">
        <v>6</v>
      </c>
      <c r="I203" s="365">
        <v>14</v>
      </c>
      <c r="J203" s="234"/>
      <c r="K203" s="220"/>
    </row>
    <row r="204" spans="1:14" s="183" customFormat="1">
      <c r="A204" s="370" t="s">
        <v>386</v>
      </c>
      <c r="B204" s="365">
        <v>30</v>
      </c>
      <c r="C204" s="365">
        <v>11</v>
      </c>
      <c r="D204" s="365">
        <v>19</v>
      </c>
      <c r="E204" s="365">
        <v>27</v>
      </c>
      <c r="F204" s="365">
        <v>3</v>
      </c>
      <c r="G204" s="365">
        <v>1</v>
      </c>
      <c r="H204" s="365"/>
      <c r="I204" s="365">
        <v>2</v>
      </c>
      <c r="J204" s="237"/>
      <c r="K204" s="220"/>
    </row>
    <row r="205" spans="1:14" s="183" customFormat="1">
      <c r="A205" s="370" t="s">
        <v>439</v>
      </c>
      <c r="B205" s="365">
        <v>6</v>
      </c>
      <c r="C205" s="365">
        <v>4</v>
      </c>
      <c r="D205" s="365">
        <v>2</v>
      </c>
      <c r="E205" s="365">
        <v>6</v>
      </c>
      <c r="F205" s="365">
        <v>0</v>
      </c>
      <c r="G205" s="365"/>
      <c r="H205" s="365"/>
      <c r="I205" s="365"/>
      <c r="J205" s="237"/>
      <c r="K205" s="220"/>
      <c r="N205" s="231"/>
    </row>
    <row r="206" spans="1:14" s="183" customFormat="1">
      <c r="A206" s="370" t="s">
        <v>388</v>
      </c>
      <c r="B206" s="365">
        <v>7</v>
      </c>
      <c r="C206" s="365">
        <v>2</v>
      </c>
      <c r="D206" s="365">
        <v>5</v>
      </c>
      <c r="E206" s="365">
        <v>6</v>
      </c>
      <c r="F206" s="365">
        <v>1</v>
      </c>
      <c r="G206" s="365"/>
      <c r="H206" s="365"/>
      <c r="I206" s="365">
        <v>1</v>
      </c>
      <c r="J206" s="235"/>
      <c r="K206" s="220"/>
      <c r="M206" s="231"/>
      <c r="N206" s="232"/>
    </row>
    <row r="207" spans="1:14" s="183" customFormat="1" ht="25.5">
      <c r="A207" s="321" t="s">
        <v>418</v>
      </c>
      <c r="B207" s="326">
        <v>261</v>
      </c>
      <c r="C207" s="326">
        <v>159</v>
      </c>
      <c r="D207" s="326">
        <v>102</v>
      </c>
      <c r="E207" s="326">
        <v>186</v>
      </c>
      <c r="F207" s="326">
        <v>75</v>
      </c>
      <c r="G207" s="326">
        <v>5</v>
      </c>
      <c r="H207" s="326">
        <v>4</v>
      </c>
      <c r="I207" s="326">
        <v>66</v>
      </c>
      <c r="J207" s="237"/>
      <c r="K207" s="220"/>
      <c r="L207" s="231"/>
      <c r="M207" s="232"/>
      <c r="N207" s="232"/>
    </row>
    <row r="208" spans="1:14" s="183" customFormat="1">
      <c r="A208" s="370" t="s">
        <v>330</v>
      </c>
      <c r="B208" s="365">
        <v>92</v>
      </c>
      <c r="C208" s="365">
        <v>53</v>
      </c>
      <c r="D208" s="365">
        <v>39</v>
      </c>
      <c r="E208" s="366">
        <v>59</v>
      </c>
      <c r="F208" s="365">
        <v>33</v>
      </c>
      <c r="G208" s="365">
        <v>2</v>
      </c>
      <c r="H208" s="365">
        <v>1</v>
      </c>
      <c r="I208" s="365">
        <v>30</v>
      </c>
      <c r="J208" s="237"/>
      <c r="K208" s="210"/>
      <c r="L208" s="232"/>
      <c r="M208" s="232"/>
      <c r="N208" s="232"/>
    </row>
    <row r="209" spans="1:14" s="183" customFormat="1">
      <c r="A209" s="370" t="s">
        <v>171</v>
      </c>
      <c r="B209" s="365">
        <v>57</v>
      </c>
      <c r="C209" s="365">
        <v>41</v>
      </c>
      <c r="D209" s="365">
        <v>16</v>
      </c>
      <c r="E209" s="366">
        <v>43</v>
      </c>
      <c r="F209" s="365">
        <v>14</v>
      </c>
      <c r="G209" s="365"/>
      <c r="H209" s="365">
        <v>1</v>
      </c>
      <c r="I209" s="365">
        <v>13</v>
      </c>
      <c r="J209" s="237"/>
      <c r="K209" s="210"/>
      <c r="L209" s="232"/>
      <c r="M209" s="232"/>
      <c r="N209" s="232"/>
    </row>
    <row r="210" spans="1:14" s="183" customFormat="1">
      <c r="A210" s="370" t="s">
        <v>172</v>
      </c>
      <c r="B210" s="365">
        <v>47</v>
      </c>
      <c r="C210" s="365">
        <v>28</v>
      </c>
      <c r="D210" s="365">
        <v>19</v>
      </c>
      <c r="E210" s="366">
        <v>33</v>
      </c>
      <c r="F210" s="365">
        <v>14</v>
      </c>
      <c r="G210" s="365">
        <v>1</v>
      </c>
      <c r="H210" s="365">
        <v>1</v>
      </c>
      <c r="I210" s="365">
        <v>12</v>
      </c>
      <c r="J210" s="235"/>
      <c r="K210" s="220"/>
      <c r="L210" s="232"/>
      <c r="M210" s="232"/>
      <c r="N210" s="232"/>
    </row>
    <row r="211" spans="1:14" s="183" customFormat="1">
      <c r="A211" s="370" t="s">
        <v>381</v>
      </c>
      <c r="B211" s="365">
        <v>65</v>
      </c>
      <c r="C211" s="365">
        <v>37</v>
      </c>
      <c r="D211" s="365">
        <v>28</v>
      </c>
      <c r="E211" s="366">
        <v>51</v>
      </c>
      <c r="F211" s="365">
        <v>14</v>
      </c>
      <c r="G211" s="365">
        <v>2</v>
      </c>
      <c r="H211" s="365">
        <v>1</v>
      </c>
      <c r="I211" s="365">
        <v>11</v>
      </c>
      <c r="J211" s="237"/>
      <c r="K211" s="220"/>
      <c r="L211" s="232"/>
      <c r="M211" s="232"/>
      <c r="N211" s="232"/>
    </row>
    <row r="212" spans="1:14" s="183" customFormat="1">
      <c r="A212" s="359"/>
      <c r="B212" s="366"/>
      <c r="C212" s="366"/>
      <c r="D212" s="366"/>
      <c r="E212" s="366"/>
      <c r="F212" s="366"/>
      <c r="G212" s="366"/>
      <c r="H212" s="366"/>
      <c r="I212" s="366"/>
      <c r="J212" s="237"/>
      <c r="K212" s="210"/>
      <c r="L212" s="232"/>
      <c r="M212" s="232"/>
      <c r="N212" s="232"/>
    </row>
    <row r="213" spans="1:14" s="183" customFormat="1">
      <c r="A213" s="362" t="s">
        <v>409</v>
      </c>
      <c r="B213" s="366"/>
      <c r="C213" s="366"/>
      <c r="D213" s="366"/>
      <c r="E213" s="366"/>
      <c r="F213" s="366"/>
      <c r="G213" s="366"/>
      <c r="H213" s="366"/>
      <c r="I213" s="366"/>
      <c r="J213" s="237"/>
      <c r="K213" s="210"/>
      <c r="L213" s="232"/>
      <c r="M213" s="232"/>
      <c r="N213" s="232"/>
    </row>
    <row r="214" spans="1:14" s="183" customFormat="1">
      <c r="A214" s="362"/>
      <c r="B214" s="366"/>
      <c r="C214" s="366"/>
      <c r="D214" s="366"/>
      <c r="E214" s="366"/>
      <c r="F214" s="366"/>
      <c r="G214" s="366"/>
      <c r="H214" s="366"/>
      <c r="I214" s="366"/>
      <c r="J214" s="237"/>
      <c r="L214" s="232"/>
      <c r="M214" s="232"/>
      <c r="N214" s="232"/>
    </row>
    <row r="215" spans="1:14" s="183" customFormat="1">
      <c r="A215" s="362"/>
      <c r="B215" s="366"/>
      <c r="C215" s="366"/>
      <c r="D215" s="366"/>
      <c r="E215" s="366"/>
      <c r="F215" s="366"/>
      <c r="G215" s="366"/>
      <c r="H215" s="366"/>
      <c r="I215" s="366"/>
      <c r="J215" s="237"/>
      <c r="K215" s="231"/>
      <c r="L215" s="232"/>
      <c r="M215" s="232"/>
      <c r="N215" s="232"/>
    </row>
    <row r="216" spans="1:14" s="231" customFormat="1">
      <c r="A216" s="368" t="s">
        <v>441</v>
      </c>
      <c r="B216" s="303"/>
      <c r="C216" s="367"/>
      <c r="D216" s="367"/>
      <c r="E216" s="367"/>
      <c r="F216" s="367"/>
      <c r="G216" s="367"/>
      <c r="H216" s="369"/>
      <c r="I216" s="318"/>
      <c r="J216" s="237"/>
      <c r="K216" s="250"/>
      <c r="L216" s="232"/>
      <c r="M216" s="232"/>
      <c r="N216" s="232"/>
    </row>
    <row r="217" spans="1:14" s="232" customFormat="1">
      <c r="A217" s="301" t="s">
        <v>378</v>
      </c>
      <c r="B217" s="359"/>
      <c r="C217" s="314"/>
      <c r="D217" s="314"/>
      <c r="E217" s="359"/>
      <c r="F217" s="359"/>
      <c r="G217" s="359"/>
      <c r="H217" s="366"/>
      <c r="I217" s="366"/>
      <c r="J217" s="237"/>
      <c r="K217" s="367"/>
    </row>
    <row r="218" spans="1:14" s="232" customFormat="1">
      <c r="A218" s="359"/>
      <c r="B218" s="366"/>
      <c r="C218" s="366"/>
      <c r="D218" s="366"/>
      <c r="E218" s="366"/>
      <c r="F218" s="366"/>
      <c r="G218" s="366"/>
      <c r="H218" s="366"/>
      <c r="I218" s="366"/>
      <c r="J218" s="237"/>
      <c r="K218" s="237"/>
    </row>
    <row r="219" spans="1:14" s="232" customFormat="1">
      <c r="A219" s="339"/>
      <c r="B219" s="364" t="s">
        <v>13</v>
      </c>
      <c r="C219" s="364"/>
      <c r="D219" s="364" t="s">
        <v>99</v>
      </c>
      <c r="E219" s="364" t="s">
        <v>104</v>
      </c>
      <c r="F219" s="364"/>
      <c r="G219" s="364"/>
      <c r="H219" s="364"/>
      <c r="I219" s="364" t="s">
        <v>105</v>
      </c>
      <c r="J219" s="237"/>
      <c r="K219" s="359"/>
    </row>
    <row r="220" spans="1:14" s="232" customFormat="1">
      <c r="A220" s="305"/>
      <c r="B220" s="363"/>
      <c r="C220" s="363" t="s">
        <v>246</v>
      </c>
      <c r="D220" s="363" t="s">
        <v>247</v>
      </c>
      <c r="E220" s="305"/>
      <c r="F220" s="363" t="s">
        <v>13</v>
      </c>
      <c r="G220" s="363" t="s">
        <v>108</v>
      </c>
      <c r="H220" s="363" t="s">
        <v>109</v>
      </c>
      <c r="I220" s="363" t="s">
        <v>110</v>
      </c>
      <c r="J220" s="237"/>
      <c r="K220" s="359"/>
    </row>
    <row r="221" spans="1:14" s="232" customFormat="1">
      <c r="A221" s="304" t="s">
        <v>111</v>
      </c>
      <c r="B221" s="326">
        <v>5506</v>
      </c>
      <c r="C221" s="326">
        <v>2287</v>
      </c>
      <c r="D221" s="326">
        <v>3179</v>
      </c>
      <c r="E221" s="326">
        <v>4541</v>
      </c>
      <c r="F221" s="326">
        <v>965</v>
      </c>
      <c r="G221" s="326">
        <v>83</v>
      </c>
      <c r="H221" s="326">
        <v>100</v>
      </c>
      <c r="I221" s="326">
        <v>782</v>
      </c>
      <c r="J221" s="235"/>
      <c r="K221" s="237"/>
    </row>
    <row r="222" spans="1:14" s="232" customFormat="1">
      <c r="A222" s="321" t="s">
        <v>379</v>
      </c>
      <c r="B222" s="326">
        <v>3611</v>
      </c>
      <c r="C222" s="326">
        <v>1571</v>
      </c>
      <c r="D222" s="326">
        <v>1994</v>
      </c>
      <c r="E222" s="326">
        <v>3051</v>
      </c>
      <c r="F222" s="326">
        <v>560</v>
      </c>
      <c r="G222" s="326">
        <v>48</v>
      </c>
      <c r="H222" s="326">
        <v>56</v>
      </c>
      <c r="I222" s="326">
        <v>456</v>
      </c>
      <c r="J222" s="237"/>
      <c r="K222" s="256" t="s">
        <v>290</v>
      </c>
    </row>
    <row r="223" spans="1:14" s="232" customFormat="1">
      <c r="A223" s="319" t="s">
        <v>330</v>
      </c>
      <c r="B223" s="326">
        <v>1329</v>
      </c>
      <c r="C223" s="326">
        <v>606</v>
      </c>
      <c r="D223" s="326">
        <v>711</v>
      </c>
      <c r="E223" s="326">
        <v>1093</v>
      </c>
      <c r="F223" s="326">
        <v>236</v>
      </c>
      <c r="G223" s="326">
        <v>18</v>
      </c>
      <c r="H223" s="326">
        <v>23</v>
      </c>
      <c r="I223" s="326">
        <v>195</v>
      </c>
      <c r="J223" s="237"/>
      <c r="K223" s="237"/>
    </row>
    <row r="224" spans="1:14" s="232" customFormat="1">
      <c r="A224" s="370" t="s">
        <v>113</v>
      </c>
      <c r="B224" s="365">
        <v>278</v>
      </c>
      <c r="C224" s="365">
        <v>166</v>
      </c>
      <c r="D224" s="365">
        <v>135</v>
      </c>
      <c r="E224" s="365">
        <v>222</v>
      </c>
      <c r="F224" s="365">
        <v>56</v>
      </c>
      <c r="G224" s="365">
        <v>5</v>
      </c>
      <c r="H224" s="365">
        <v>5</v>
      </c>
      <c r="I224" s="365">
        <v>46</v>
      </c>
      <c r="J224" s="237"/>
      <c r="K224" s="237"/>
    </row>
    <row r="225" spans="1:11" s="232" customFormat="1">
      <c r="A225" s="370" t="s">
        <v>114</v>
      </c>
      <c r="B225" s="365">
        <v>5</v>
      </c>
      <c r="C225" s="365">
        <v>6</v>
      </c>
      <c r="D225" s="365">
        <v>1</v>
      </c>
      <c r="E225" s="365">
        <v>5</v>
      </c>
      <c r="F225" s="365">
        <v>0</v>
      </c>
      <c r="G225" s="365">
        <v>0</v>
      </c>
      <c r="H225" s="365">
        <v>0</v>
      </c>
      <c r="I225" s="365">
        <v>0</v>
      </c>
      <c r="J225" s="237"/>
      <c r="K225" s="237"/>
    </row>
    <row r="226" spans="1:11" s="232" customFormat="1">
      <c r="A226" s="370" t="s">
        <v>115</v>
      </c>
      <c r="B226" s="365">
        <v>46</v>
      </c>
      <c r="C226" s="365">
        <v>6</v>
      </c>
      <c r="D226" s="365">
        <v>42</v>
      </c>
      <c r="E226" s="365">
        <v>37</v>
      </c>
      <c r="F226" s="365">
        <v>9</v>
      </c>
      <c r="G226" s="365">
        <v>3</v>
      </c>
      <c r="H226" s="365">
        <v>1</v>
      </c>
      <c r="I226" s="365">
        <v>5</v>
      </c>
      <c r="J226" s="237"/>
      <c r="K226" s="237"/>
    </row>
    <row r="227" spans="1:11" s="232" customFormat="1">
      <c r="A227" s="370" t="s">
        <v>116</v>
      </c>
      <c r="B227" s="365">
        <v>119</v>
      </c>
      <c r="C227" s="365">
        <v>34</v>
      </c>
      <c r="D227" s="365">
        <v>61</v>
      </c>
      <c r="E227" s="365">
        <v>87</v>
      </c>
      <c r="F227" s="365">
        <v>32</v>
      </c>
      <c r="G227" s="365">
        <v>2</v>
      </c>
      <c r="H227" s="365">
        <v>8</v>
      </c>
      <c r="I227" s="365">
        <v>22</v>
      </c>
      <c r="J227" s="237"/>
      <c r="K227" s="237"/>
    </row>
    <row r="228" spans="1:11" s="232" customFormat="1">
      <c r="A228" s="370" t="s">
        <v>117</v>
      </c>
      <c r="B228" s="365">
        <v>17</v>
      </c>
      <c r="C228" s="365">
        <v>9</v>
      </c>
      <c r="D228" s="365">
        <v>12</v>
      </c>
      <c r="E228" s="365">
        <v>17</v>
      </c>
      <c r="F228" s="365">
        <v>0</v>
      </c>
      <c r="G228" s="365">
        <v>0</v>
      </c>
      <c r="H228" s="365">
        <v>0</v>
      </c>
      <c r="I228" s="365">
        <v>0</v>
      </c>
      <c r="J228" s="237"/>
      <c r="K228" s="237"/>
    </row>
    <row r="229" spans="1:11" s="232" customFormat="1">
      <c r="A229" s="370" t="s">
        <v>118</v>
      </c>
      <c r="B229" s="365">
        <v>173</v>
      </c>
      <c r="C229" s="365">
        <v>134</v>
      </c>
      <c r="D229" s="365">
        <v>42</v>
      </c>
      <c r="E229" s="365">
        <v>142</v>
      </c>
      <c r="F229" s="365">
        <v>31</v>
      </c>
      <c r="G229" s="365">
        <v>1</v>
      </c>
      <c r="H229" s="365">
        <v>2</v>
      </c>
      <c r="I229" s="365">
        <v>28</v>
      </c>
      <c r="J229" s="237"/>
      <c r="K229" s="237"/>
    </row>
    <row r="230" spans="1:11" s="232" customFormat="1">
      <c r="A230" s="370" t="s">
        <v>119</v>
      </c>
      <c r="B230" s="365">
        <v>79</v>
      </c>
      <c r="C230" s="365">
        <v>19</v>
      </c>
      <c r="D230" s="365">
        <v>54</v>
      </c>
      <c r="E230" s="365">
        <v>70</v>
      </c>
      <c r="F230" s="365">
        <v>9</v>
      </c>
      <c r="G230" s="365">
        <v>0</v>
      </c>
      <c r="H230" s="365">
        <v>0</v>
      </c>
      <c r="I230" s="365">
        <v>9</v>
      </c>
      <c r="J230" s="237"/>
      <c r="K230" s="237"/>
    </row>
    <row r="231" spans="1:11" s="232" customFormat="1">
      <c r="A231" s="370" t="s">
        <v>120</v>
      </c>
      <c r="B231" s="365">
        <v>371</v>
      </c>
      <c r="C231" s="365">
        <v>170</v>
      </c>
      <c r="D231" s="365">
        <v>204</v>
      </c>
      <c r="E231" s="365">
        <v>297</v>
      </c>
      <c r="F231" s="365">
        <v>74</v>
      </c>
      <c r="G231" s="365">
        <v>6</v>
      </c>
      <c r="H231" s="365">
        <v>6</v>
      </c>
      <c r="I231" s="365">
        <v>62</v>
      </c>
      <c r="J231" s="237"/>
      <c r="K231" s="237"/>
    </row>
    <row r="232" spans="1:11" s="232" customFormat="1">
      <c r="A232" s="370" t="s">
        <v>121</v>
      </c>
      <c r="B232" s="365">
        <v>32</v>
      </c>
      <c r="C232" s="365">
        <v>1</v>
      </c>
      <c r="D232" s="365">
        <v>13</v>
      </c>
      <c r="E232" s="365">
        <v>30</v>
      </c>
      <c r="F232" s="365">
        <v>2</v>
      </c>
      <c r="G232" s="365">
        <v>0</v>
      </c>
      <c r="H232" s="365">
        <v>0</v>
      </c>
      <c r="I232" s="365">
        <v>2</v>
      </c>
      <c r="J232" s="235"/>
      <c r="K232" s="237"/>
    </row>
    <row r="233" spans="1:11" s="232" customFormat="1">
      <c r="A233" s="370" t="s">
        <v>122</v>
      </c>
      <c r="B233" s="365">
        <v>209</v>
      </c>
      <c r="C233" s="365">
        <v>61</v>
      </c>
      <c r="D233" s="365">
        <v>147</v>
      </c>
      <c r="E233" s="365">
        <v>186</v>
      </c>
      <c r="F233" s="365">
        <v>23</v>
      </c>
      <c r="G233" s="365">
        <v>1</v>
      </c>
      <c r="H233" s="365">
        <v>1</v>
      </c>
      <c r="I233" s="365">
        <v>21</v>
      </c>
      <c r="J233" s="247"/>
      <c r="K233" s="237"/>
    </row>
    <row r="234" spans="1:11" s="232" customFormat="1">
      <c r="A234" s="319" t="s">
        <v>171</v>
      </c>
      <c r="B234" s="326">
        <v>1172</v>
      </c>
      <c r="C234" s="326">
        <v>512</v>
      </c>
      <c r="D234" s="326">
        <v>660</v>
      </c>
      <c r="E234" s="326">
        <v>986</v>
      </c>
      <c r="F234" s="326">
        <v>186</v>
      </c>
      <c r="G234" s="326">
        <v>12</v>
      </c>
      <c r="H234" s="326">
        <v>19</v>
      </c>
      <c r="I234" s="326">
        <v>155</v>
      </c>
      <c r="J234" s="247"/>
    </row>
    <row r="235" spans="1:11" s="232" customFormat="1">
      <c r="A235" s="370" t="s">
        <v>113</v>
      </c>
      <c r="B235" s="365">
        <v>257</v>
      </c>
      <c r="C235" s="365">
        <v>132</v>
      </c>
      <c r="D235" s="365">
        <v>103</v>
      </c>
      <c r="E235" s="365">
        <v>227</v>
      </c>
      <c r="F235" s="365">
        <v>30</v>
      </c>
      <c r="G235" s="365">
        <v>4</v>
      </c>
      <c r="H235" s="365">
        <v>2</v>
      </c>
      <c r="I235" s="365">
        <v>24</v>
      </c>
      <c r="J235" s="247"/>
    </row>
    <row r="236" spans="1:11" s="232" customFormat="1">
      <c r="A236" s="370" t="s">
        <v>114</v>
      </c>
      <c r="B236" s="365">
        <v>7</v>
      </c>
      <c r="C236" s="365">
        <v>0</v>
      </c>
      <c r="D236" s="365">
        <v>3</v>
      </c>
      <c r="E236" s="365">
        <v>6</v>
      </c>
      <c r="F236" s="365">
        <v>1</v>
      </c>
      <c r="G236" s="365">
        <v>0</v>
      </c>
      <c r="H236" s="365">
        <v>0</v>
      </c>
      <c r="I236" s="365">
        <v>1</v>
      </c>
      <c r="J236" s="247"/>
    </row>
    <row r="237" spans="1:11" s="232" customFormat="1">
      <c r="A237" s="370" t="s">
        <v>115</v>
      </c>
      <c r="B237" s="365">
        <v>40</v>
      </c>
      <c r="C237" s="365">
        <v>9</v>
      </c>
      <c r="D237" s="365">
        <v>35</v>
      </c>
      <c r="E237" s="365">
        <v>38</v>
      </c>
      <c r="F237" s="365">
        <v>2</v>
      </c>
      <c r="G237" s="365">
        <v>1</v>
      </c>
      <c r="H237" s="365">
        <v>0</v>
      </c>
      <c r="I237" s="365">
        <v>1</v>
      </c>
      <c r="J237" s="247"/>
    </row>
    <row r="238" spans="1:11" s="232" customFormat="1">
      <c r="A238" s="370" t="s">
        <v>116</v>
      </c>
      <c r="B238" s="365">
        <v>81</v>
      </c>
      <c r="C238" s="365">
        <v>36</v>
      </c>
      <c r="D238" s="365">
        <v>60</v>
      </c>
      <c r="E238" s="365">
        <v>62</v>
      </c>
      <c r="F238" s="365">
        <v>19</v>
      </c>
      <c r="G238" s="365">
        <v>1</v>
      </c>
      <c r="H238" s="365">
        <v>4</v>
      </c>
      <c r="I238" s="365">
        <v>14</v>
      </c>
      <c r="J238" s="247"/>
    </row>
    <row r="239" spans="1:11" s="232" customFormat="1">
      <c r="A239" s="370" t="s">
        <v>117</v>
      </c>
      <c r="B239" s="365">
        <v>21</v>
      </c>
      <c r="C239" s="365">
        <v>10</v>
      </c>
      <c r="D239" s="365">
        <v>17</v>
      </c>
      <c r="E239" s="365">
        <v>19</v>
      </c>
      <c r="F239" s="365">
        <v>2</v>
      </c>
      <c r="G239" s="365">
        <v>1</v>
      </c>
      <c r="H239" s="365">
        <v>1</v>
      </c>
      <c r="I239" s="365">
        <v>0</v>
      </c>
      <c r="J239" s="247"/>
    </row>
    <row r="240" spans="1:11" s="232" customFormat="1">
      <c r="A240" s="370" t="s">
        <v>118</v>
      </c>
      <c r="B240" s="365">
        <v>142</v>
      </c>
      <c r="C240" s="365">
        <v>121</v>
      </c>
      <c r="D240" s="365">
        <v>43</v>
      </c>
      <c r="E240" s="365">
        <v>117</v>
      </c>
      <c r="F240" s="365">
        <v>25</v>
      </c>
      <c r="G240" s="365">
        <v>0</v>
      </c>
      <c r="H240" s="365">
        <v>1</v>
      </c>
      <c r="I240" s="365">
        <v>24</v>
      </c>
      <c r="J240" s="247"/>
    </row>
    <row r="241" spans="1:10" s="232" customFormat="1">
      <c r="A241" s="370" t="s">
        <v>119</v>
      </c>
      <c r="B241" s="365">
        <v>60</v>
      </c>
      <c r="C241" s="365">
        <v>19</v>
      </c>
      <c r="D241" s="365">
        <v>71</v>
      </c>
      <c r="E241" s="365">
        <v>51</v>
      </c>
      <c r="F241" s="365">
        <v>9</v>
      </c>
      <c r="G241" s="365">
        <v>1</v>
      </c>
      <c r="H241" s="365">
        <v>0</v>
      </c>
      <c r="I241" s="365">
        <v>8</v>
      </c>
      <c r="J241" s="247"/>
    </row>
    <row r="242" spans="1:10" s="232" customFormat="1">
      <c r="A242" s="370" t="s">
        <v>120</v>
      </c>
      <c r="B242" s="365">
        <v>330</v>
      </c>
      <c r="C242" s="365">
        <v>125</v>
      </c>
      <c r="D242" s="365">
        <v>175</v>
      </c>
      <c r="E242" s="365">
        <v>269</v>
      </c>
      <c r="F242" s="365">
        <v>61</v>
      </c>
      <c r="G242" s="365">
        <v>2</v>
      </c>
      <c r="H242" s="365">
        <v>6</v>
      </c>
      <c r="I242" s="365">
        <v>53</v>
      </c>
      <c r="J242" s="247"/>
    </row>
    <row r="243" spans="1:10" s="232" customFormat="1">
      <c r="A243" s="370" t="s">
        <v>121</v>
      </c>
      <c r="B243" s="365">
        <v>21</v>
      </c>
      <c r="C243" s="365">
        <v>10</v>
      </c>
      <c r="D243" s="365">
        <v>18</v>
      </c>
      <c r="E243" s="365">
        <v>18</v>
      </c>
      <c r="F243" s="365">
        <v>3</v>
      </c>
      <c r="G243" s="365">
        <v>0</v>
      </c>
      <c r="H243" s="365">
        <v>1</v>
      </c>
      <c r="I243" s="365">
        <v>2</v>
      </c>
      <c r="J243" s="235"/>
    </row>
    <row r="244" spans="1:10" s="232" customFormat="1">
      <c r="A244" s="370" t="s">
        <v>122</v>
      </c>
      <c r="B244" s="365">
        <v>213</v>
      </c>
      <c r="C244" s="365">
        <v>50</v>
      </c>
      <c r="D244" s="365">
        <v>135</v>
      </c>
      <c r="E244" s="365">
        <v>179</v>
      </c>
      <c r="F244" s="365">
        <v>34</v>
      </c>
      <c r="G244" s="365">
        <v>2</v>
      </c>
      <c r="H244" s="365">
        <v>4</v>
      </c>
      <c r="I244" s="365">
        <v>28</v>
      </c>
      <c r="J244" s="235"/>
    </row>
    <row r="245" spans="1:10" s="232" customFormat="1">
      <c r="A245" s="319" t="s">
        <v>172</v>
      </c>
      <c r="B245" s="326">
        <v>1110</v>
      </c>
      <c r="C245" s="326">
        <v>453</v>
      </c>
      <c r="D245" s="326">
        <v>623</v>
      </c>
      <c r="E245" s="326">
        <v>972</v>
      </c>
      <c r="F245" s="326">
        <v>138</v>
      </c>
      <c r="G245" s="326">
        <v>18</v>
      </c>
      <c r="H245" s="326">
        <v>14</v>
      </c>
      <c r="I245" s="326">
        <v>106</v>
      </c>
      <c r="J245" s="237"/>
    </row>
    <row r="246" spans="1:10" s="232" customFormat="1">
      <c r="A246" s="370" t="s">
        <v>113</v>
      </c>
      <c r="B246" s="365">
        <v>227</v>
      </c>
      <c r="C246" s="365">
        <v>117</v>
      </c>
      <c r="D246" s="365">
        <v>97</v>
      </c>
      <c r="E246" s="365">
        <v>207</v>
      </c>
      <c r="F246" s="365">
        <v>20</v>
      </c>
      <c r="G246" s="365">
        <v>2</v>
      </c>
      <c r="H246" s="365">
        <v>2</v>
      </c>
      <c r="I246" s="365">
        <v>16</v>
      </c>
      <c r="J246" s="237"/>
    </row>
    <row r="247" spans="1:10" s="232" customFormat="1">
      <c r="A247" s="370" t="s">
        <v>114</v>
      </c>
      <c r="B247" s="365">
        <v>4</v>
      </c>
      <c r="C247" s="365">
        <v>1</v>
      </c>
      <c r="D247" s="365">
        <v>3</v>
      </c>
      <c r="E247" s="365">
        <v>3</v>
      </c>
      <c r="F247" s="365">
        <v>1</v>
      </c>
      <c r="G247" s="365">
        <v>0</v>
      </c>
      <c r="H247" s="365">
        <v>0</v>
      </c>
      <c r="I247" s="365">
        <v>1</v>
      </c>
      <c r="J247" s="237"/>
    </row>
    <row r="248" spans="1:10" s="232" customFormat="1">
      <c r="A248" s="370" t="s">
        <v>115</v>
      </c>
      <c r="B248" s="365">
        <v>40</v>
      </c>
      <c r="C248" s="365">
        <v>4</v>
      </c>
      <c r="D248" s="365">
        <v>27</v>
      </c>
      <c r="E248" s="365">
        <v>31</v>
      </c>
      <c r="F248" s="365">
        <v>9</v>
      </c>
      <c r="G248" s="365">
        <v>2</v>
      </c>
      <c r="H248" s="365">
        <v>1</v>
      </c>
      <c r="I248" s="365">
        <v>6</v>
      </c>
      <c r="J248" s="237"/>
    </row>
    <row r="249" spans="1:10" s="232" customFormat="1">
      <c r="A249" s="370" t="s">
        <v>116</v>
      </c>
      <c r="B249" s="365">
        <v>85</v>
      </c>
      <c r="C249" s="365">
        <v>23</v>
      </c>
      <c r="D249" s="365">
        <v>77</v>
      </c>
      <c r="E249" s="365">
        <v>67</v>
      </c>
      <c r="F249" s="365">
        <v>18</v>
      </c>
      <c r="G249" s="365">
        <v>1</v>
      </c>
      <c r="H249" s="365">
        <v>5</v>
      </c>
      <c r="I249" s="365">
        <v>12</v>
      </c>
      <c r="J249" s="235"/>
    </row>
    <row r="250" spans="1:10" s="232" customFormat="1">
      <c r="A250" s="370" t="s">
        <v>117</v>
      </c>
      <c r="B250" s="365">
        <v>26</v>
      </c>
      <c r="C250" s="365">
        <v>12</v>
      </c>
      <c r="D250" s="365">
        <v>14</v>
      </c>
      <c r="E250" s="365">
        <v>26</v>
      </c>
      <c r="F250" s="365">
        <v>0</v>
      </c>
      <c r="G250" s="365">
        <v>0</v>
      </c>
      <c r="H250" s="365">
        <v>0</v>
      </c>
      <c r="I250" s="365">
        <v>0</v>
      </c>
      <c r="J250" s="237"/>
    </row>
    <row r="251" spans="1:10" s="232" customFormat="1">
      <c r="A251" s="370" t="s">
        <v>118</v>
      </c>
      <c r="B251" s="365">
        <v>162</v>
      </c>
      <c r="C251" s="365">
        <v>118</v>
      </c>
      <c r="D251" s="365">
        <v>37</v>
      </c>
      <c r="E251" s="365">
        <v>140</v>
      </c>
      <c r="F251" s="365">
        <v>22</v>
      </c>
      <c r="G251" s="365">
        <v>3</v>
      </c>
      <c r="H251" s="365">
        <v>3</v>
      </c>
      <c r="I251" s="365">
        <v>16</v>
      </c>
      <c r="J251" s="237"/>
    </row>
    <row r="252" spans="1:10" s="232" customFormat="1">
      <c r="A252" s="370" t="s">
        <v>119</v>
      </c>
      <c r="B252" s="365">
        <v>82</v>
      </c>
      <c r="C252" s="365">
        <v>19</v>
      </c>
      <c r="D252" s="365">
        <v>68</v>
      </c>
      <c r="E252" s="365">
        <v>71</v>
      </c>
      <c r="F252" s="365">
        <v>11</v>
      </c>
      <c r="G252" s="365">
        <v>2</v>
      </c>
      <c r="H252" s="365">
        <v>0</v>
      </c>
      <c r="I252" s="365">
        <v>9</v>
      </c>
      <c r="J252" s="237"/>
    </row>
    <row r="253" spans="1:10" s="232" customFormat="1">
      <c r="A253" s="370" t="s">
        <v>120</v>
      </c>
      <c r="B253" s="365">
        <v>287</v>
      </c>
      <c r="C253" s="365">
        <v>109</v>
      </c>
      <c r="D253" s="365">
        <v>149</v>
      </c>
      <c r="E253" s="365">
        <v>254</v>
      </c>
      <c r="F253" s="365">
        <v>33</v>
      </c>
      <c r="G253" s="365">
        <v>4</v>
      </c>
      <c r="H253" s="365">
        <v>1</v>
      </c>
      <c r="I253" s="365">
        <v>28</v>
      </c>
      <c r="J253" s="237"/>
    </row>
    <row r="254" spans="1:10" s="232" customFormat="1">
      <c r="A254" s="370" t="s">
        <v>121</v>
      </c>
      <c r="B254" s="365">
        <v>23</v>
      </c>
      <c r="C254" s="365">
        <v>8</v>
      </c>
      <c r="D254" s="365">
        <v>19</v>
      </c>
      <c r="E254" s="365">
        <v>21</v>
      </c>
      <c r="F254" s="365">
        <v>2</v>
      </c>
      <c r="G254" s="365">
        <v>1</v>
      </c>
      <c r="H254" s="365">
        <v>0</v>
      </c>
      <c r="I254" s="365">
        <v>1</v>
      </c>
      <c r="J254" s="237"/>
    </row>
    <row r="255" spans="1:10" s="232" customFormat="1">
      <c r="A255" s="370" t="s">
        <v>122</v>
      </c>
      <c r="B255" s="365">
        <v>174</v>
      </c>
      <c r="C255" s="365">
        <v>42</v>
      </c>
      <c r="D255" s="365">
        <v>132</v>
      </c>
      <c r="E255" s="365">
        <v>152</v>
      </c>
      <c r="F255" s="365">
        <v>22</v>
      </c>
      <c r="G255" s="365">
        <v>3</v>
      </c>
      <c r="H255" s="365">
        <v>2</v>
      </c>
      <c r="I255" s="365">
        <v>17</v>
      </c>
      <c r="J255" s="235"/>
    </row>
    <row r="256" spans="1:10" s="232" customFormat="1">
      <c r="A256" s="319" t="s">
        <v>380</v>
      </c>
      <c r="B256" s="326">
        <v>1632</v>
      </c>
      <c r="C256" s="326">
        <v>545</v>
      </c>
      <c r="D256" s="326">
        <v>1071</v>
      </c>
      <c r="E256" s="326">
        <v>1291</v>
      </c>
      <c r="F256" s="326">
        <v>341</v>
      </c>
      <c r="G256" s="326">
        <v>31</v>
      </c>
      <c r="H256" s="326">
        <v>39</v>
      </c>
      <c r="I256" s="326">
        <v>271</v>
      </c>
      <c r="J256" s="237"/>
    </row>
    <row r="257" spans="1:11" s="232" customFormat="1">
      <c r="A257" s="319" t="s">
        <v>330</v>
      </c>
      <c r="B257" s="326">
        <v>511</v>
      </c>
      <c r="C257" s="326">
        <v>200</v>
      </c>
      <c r="D257" s="326">
        <v>344</v>
      </c>
      <c r="E257" s="326">
        <v>385</v>
      </c>
      <c r="F257" s="326">
        <v>126</v>
      </c>
      <c r="G257" s="326">
        <v>12</v>
      </c>
      <c r="H257" s="326">
        <v>10</v>
      </c>
      <c r="I257" s="326">
        <v>104</v>
      </c>
      <c r="J257" s="237"/>
    </row>
    <row r="258" spans="1:11" s="232" customFormat="1">
      <c r="A258" s="370" t="s">
        <v>123</v>
      </c>
      <c r="B258" s="365">
        <v>511</v>
      </c>
      <c r="C258" s="365">
        <v>200</v>
      </c>
      <c r="D258" s="365">
        <v>344</v>
      </c>
      <c r="E258" s="365">
        <v>385</v>
      </c>
      <c r="F258" s="365">
        <v>126</v>
      </c>
      <c r="G258" s="365">
        <v>12</v>
      </c>
      <c r="H258" s="365">
        <v>10</v>
      </c>
      <c r="I258" s="365">
        <v>104</v>
      </c>
      <c r="J258" s="237"/>
    </row>
    <row r="259" spans="1:11" s="232" customFormat="1">
      <c r="A259" s="319" t="s">
        <v>171</v>
      </c>
      <c r="B259" s="326">
        <v>445</v>
      </c>
      <c r="C259" s="326">
        <v>144</v>
      </c>
      <c r="D259" s="326">
        <v>263</v>
      </c>
      <c r="E259" s="326">
        <v>344</v>
      </c>
      <c r="F259" s="326">
        <v>101</v>
      </c>
      <c r="G259" s="326">
        <v>9</v>
      </c>
      <c r="H259" s="326">
        <v>11</v>
      </c>
      <c r="I259" s="326">
        <v>81</v>
      </c>
      <c r="J259" s="237"/>
    </row>
    <row r="260" spans="1:11" s="232" customFormat="1">
      <c r="A260" s="370" t="s">
        <v>125</v>
      </c>
      <c r="B260" s="365">
        <v>200</v>
      </c>
      <c r="C260" s="365">
        <v>69</v>
      </c>
      <c r="D260" s="365">
        <v>120</v>
      </c>
      <c r="E260" s="365">
        <v>154</v>
      </c>
      <c r="F260" s="365">
        <v>46</v>
      </c>
      <c r="G260" s="365">
        <v>4</v>
      </c>
      <c r="H260" s="365">
        <v>5</v>
      </c>
      <c r="I260" s="365">
        <v>37</v>
      </c>
      <c r="J260" s="237"/>
    </row>
    <row r="261" spans="1:11" s="232" customFormat="1">
      <c r="A261" s="370" t="s">
        <v>126</v>
      </c>
      <c r="B261" s="365">
        <v>155</v>
      </c>
      <c r="C261" s="365">
        <v>51</v>
      </c>
      <c r="D261" s="365">
        <v>80</v>
      </c>
      <c r="E261" s="365">
        <v>112</v>
      </c>
      <c r="F261" s="365">
        <v>43</v>
      </c>
      <c r="G261" s="365">
        <v>2</v>
      </c>
      <c r="H261" s="365">
        <v>4</v>
      </c>
      <c r="I261" s="365">
        <v>37</v>
      </c>
      <c r="J261" s="248"/>
    </row>
    <row r="262" spans="1:11" s="232" customFormat="1">
      <c r="A262" s="370" t="s">
        <v>414</v>
      </c>
      <c r="B262" s="365">
        <v>38</v>
      </c>
      <c r="C262" s="365">
        <v>10</v>
      </c>
      <c r="D262" s="365">
        <v>18</v>
      </c>
      <c r="E262" s="365">
        <v>33</v>
      </c>
      <c r="F262" s="365">
        <v>5</v>
      </c>
      <c r="G262" s="365">
        <v>3</v>
      </c>
      <c r="H262" s="365">
        <v>1</v>
      </c>
      <c r="I262" s="365">
        <v>1</v>
      </c>
      <c r="J262" s="248"/>
    </row>
    <row r="263" spans="1:11" s="232" customFormat="1">
      <c r="A263" s="370" t="s">
        <v>415</v>
      </c>
      <c r="B263" s="365">
        <v>8</v>
      </c>
      <c r="C263" s="365">
        <v>8</v>
      </c>
      <c r="D263" s="365">
        <v>4</v>
      </c>
      <c r="E263" s="365">
        <v>7</v>
      </c>
      <c r="F263" s="365">
        <v>1</v>
      </c>
      <c r="G263" s="365">
        <v>0</v>
      </c>
      <c r="H263" s="365">
        <v>0</v>
      </c>
      <c r="I263" s="365">
        <v>1</v>
      </c>
      <c r="J263" s="248"/>
    </row>
    <row r="264" spans="1:11" s="232" customFormat="1">
      <c r="A264" s="370" t="s">
        <v>416</v>
      </c>
      <c r="B264" s="365">
        <v>44</v>
      </c>
      <c r="C264" s="365">
        <v>6</v>
      </c>
      <c r="D264" s="365">
        <v>41</v>
      </c>
      <c r="E264" s="365">
        <v>38</v>
      </c>
      <c r="F264" s="365">
        <v>6</v>
      </c>
      <c r="G264" s="365">
        <v>0</v>
      </c>
      <c r="H264" s="365">
        <v>1</v>
      </c>
      <c r="I264" s="365">
        <v>5</v>
      </c>
      <c r="J264" s="248"/>
    </row>
    <row r="265" spans="1:11" s="232" customFormat="1">
      <c r="A265" s="319" t="s">
        <v>172</v>
      </c>
      <c r="B265" s="326">
        <v>380</v>
      </c>
      <c r="C265" s="326">
        <v>126</v>
      </c>
      <c r="D265" s="326">
        <v>260</v>
      </c>
      <c r="E265" s="326">
        <v>312</v>
      </c>
      <c r="F265" s="326">
        <v>68</v>
      </c>
      <c r="G265" s="326">
        <v>7</v>
      </c>
      <c r="H265" s="326">
        <v>12</v>
      </c>
      <c r="I265" s="326">
        <v>49</v>
      </c>
      <c r="J265" s="248"/>
    </row>
    <row r="266" spans="1:11" s="232" customFormat="1">
      <c r="A266" s="370" t="s">
        <v>125</v>
      </c>
      <c r="B266" s="365">
        <v>184</v>
      </c>
      <c r="C266" s="365">
        <v>62</v>
      </c>
      <c r="D266" s="365">
        <v>118</v>
      </c>
      <c r="E266" s="365">
        <v>155</v>
      </c>
      <c r="F266" s="365">
        <v>29</v>
      </c>
      <c r="G266" s="365">
        <v>5</v>
      </c>
      <c r="H266" s="365">
        <v>3</v>
      </c>
      <c r="I266" s="365">
        <v>21</v>
      </c>
      <c r="J266" s="248"/>
      <c r="K266" s="237"/>
    </row>
    <row r="267" spans="1:11" s="232" customFormat="1">
      <c r="A267" s="370" t="s">
        <v>126</v>
      </c>
      <c r="B267" s="365">
        <v>116</v>
      </c>
      <c r="C267" s="365">
        <v>47</v>
      </c>
      <c r="D267" s="365">
        <v>66</v>
      </c>
      <c r="E267" s="365">
        <v>88</v>
      </c>
      <c r="F267" s="365">
        <v>28</v>
      </c>
      <c r="G267" s="365">
        <v>2</v>
      </c>
      <c r="H267" s="365">
        <v>6</v>
      </c>
      <c r="I267" s="365">
        <v>20</v>
      </c>
      <c r="J267" s="248"/>
      <c r="K267" s="237"/>
    </row>
    <row r="268" spans="1:11" s="232" customFormat="1">
      <c r="A268" s="370" t="s">
        <v>127</v>
      </c>
      <c r="B268" s="365">
        <v>21</v>
      </c>
      <c r="C268" s="365">
        <v>5</v>
      </c>
      <c r="D268" s="365">
        <v>26</v>
      </c>
      <c r="E268" s="365">
        <v>20</v>
      </c>
      <c r="F268" s="365">
        <v>1</v>
      </c>
      <c r="G268" s="365">
        <v>0</v>
      </c>
      <c r="H268" s="365">
        <v>1</v>
      </c>
      <c r="I268" s="365">
        <v>0</v>
      </c>
      <c r="J268" s="237"/>
      <c r="K268" s="237"/>
    </row>
    <row r="269" spans="1:11" s="232" customFormat="1">
      <c r="A269" s="370" t="s">
        <v>415</v>
      </c>
      <c r="B269" s="365">
        <v>13</v>
      </c>
      <c r="C269" s="365">
        <v>7</v>
      </c>
      <c r="D269" s="365">
        <v>5</v>
      </c>
      <c r="E269" s="365">
        <v>10</v>
      </c>
      <c r="F269" s="365">
        <v>3</v>
      </c>
      <c r="G269" s="365">
        <v>0</v>
      </c>
      <c r="H269" s="365">
        <v>0</v>
      </c>
      <c r="I269" s="365">
        <v>3</v>
      </c>
      <c r="J269" s="237"/>
      <c r="K269" s="237"/>
    </row>
    <row r="270" spans="1:11" s="232" customFormat="1">
      <c r="A270" s="370" t="s">
        <v>416</v>
      </c>
      <c r="B270" s="365">
        <v>46</v>
      </c>
      <c r="C270" s="365">
        <v>5</v>
      </c>
      <c r="D270" s="365">
        <v>45</v>
      </c>
      <c r="E270" s="365">
        <v>39</v>
      </c>
      <c r="F270" s="365">
        <v>7</v>
      </c>
      <c r="G270" s="365">
        <v>0</v>
      </c>
      <c r="H270" s="365">
        <v>2</v>
      </c>
      <c r="I270" s="365">
        <v>5</v>
      </c>
      <c r="K270" s="237"/>
    </row>
    <row r="271" spans="1:11" s="232" customFormat="1">
      <c r="A271" s="325" t="s">
        <v>381</v>
      </c>
      <c r="B271" s="326">
        <v>296</v>
      </c>
      <c r="C271" s="326">
        <v>75</v>
      </c>
      <c r="D271" s="326">
        <v>204</v>
      </c>
      <c r="E271" s="326">
        <v>250</v>
      </c>
      <c r="F271" s="326">
        <v>46</v>
      </c>
      <c r="G271" s="326">
        <v>3</v>
      </c>
      <c r="H271" s="326">
        <v>6</v>
      </c>
      <c r="I271" s="326">
        <v>37</v>
      </c>
      <c r="K271" s="237"/>
    </row>
    <row r="272" spans="1:11" s="232" customFormat="1">
      <c r="A272" s="370" t="s">
        <v>438</v>
      </c>
      <c r="B272" s="365">
        <v>6</v>
      </c>
      <c r="C272" s="365">
        <v>13</v>
      </c>
      <c r="D272" s="365">
        <v>3</v>
      </c>
      <c r="E272" s="365">
        <v>2</v>
      </c>
      <c r="F272" s="365">
        <v>4</v>
      </c>
      <c r="G272" s="365">
        <v>0</v>
      </c>
      <c r="H272" s="365">
        <v>0</v>
      </c>
      <c r="I272" s="365">
        <v>4</v>
      </c>
      <c r="J272" s="10"/>
      <c r="K272" s="237"/>
    </row>
    <row r="273" spans="1:14" s="232" customFormat="1">
      <c r="A273" s="322" t="s">
        <v>417</v>
      </c>
      <c r="B273" s="365">
        <v>44</v>
      </c>
      <c r="C273" s="365">
        <v>7</v>
      </c>
      <c r="D273" s="365">
        <v>29</v>
      </c>
      <c r="E273" s="365">
        <v>39</v>
      </c>
      <c r="F273" s="365">
        <v>5</v>
      </c>
      <c r="G273" s="365">
        <v>1</v>
      </c>
      <c r="H273" s="365">
        <v>1</v>
      </c>
      <c r="I273" s="365">
        <v>3</v>
      </c>
      <c r="J273" s="17"/>
      <c r="K273" s="237"/>
    </row>
    <row r="274" spans="1:14" s="232" customFormat="1">
      <c r="A274" s="370" t="s">
        <v>384</v>
      </c>
      <c r="B274" s="365">
        <v>131</v>
      </c>
      <c r="C274" s="365">
        <v>32</v>
      </c>
      <c r="D274" s="365">
        <v>112</v>
      </c>
      <c r="E274" s="365">
        <v>116</v>
      </c>
      <c r="F274" s="365">
        <v>15</v>
      </c>
      <c r="G274" s="365">
        <v>1</v>
      </c>
      <c r="H274" s="365">
        <v>2</v>
      </c>
      <c r="I274" s="365">
        <v>12</v>
      </c>
      <c r="J274" s="17"/>
      <c r="K274" s="237"/>
    </row>
    <row r="275" spans="1:14" s="232" customFormat="1">
      <c r="A275" s="370" t="s">
        <v>385</v>
      </c>
      <c r="B275" s="365">
        <v>72</v>
      </c>
      <c r="C275" s="365">
        <v>13</v>
      </c>
      <c r="D275" s="365">
        <v>47</v>
      </c>
      <c r="E275" s="365">
        <v>55</v>
      </c>
      <c r="F275" s="365">
        <v>17</v>
      </c>
      <c r="G275" s="365">
        <v>0</v>
      </c>
      <c r="H275" s="365">
        <v>2</v>
      </c>
      <c r="I275" s="365">
        <v>15</v>
      </c>
      <c r="J275" s="13"/>
      <c r="K275" s="237"/>
      <c r="N275" s="50"/>
    </row>
    <row r="276" spans="1:14" s="232" customFormat="1" ht="13.5">
      <c r="A276" s="370" t="s">
        <v>386</v>
      </c>
      <c r="B276" s="365">
        <v>29</v>
      </c>
      <c r="C276" s="365">
        <v>6</v>
      </c>
      <c r="D276" s="365">
        <v>11</v>
      </c>
      <c r="E276" s="365">
        <v>27</v>
      </c>
      <c r="F276" s="365">
        <v>2</v>
      </c>
      <c r="G276" s="365">
        <v>1</v>
      </c>
      <c r="H276" s="365">
        <v>0</v>
      </c>
      <c r="I276" s="365">
        <v>1</v>
      </c>
      <c r="J276" s="102"/>
      <c r="K276" s="237"/>
      <c r="M276" s="50"/>
      <c r="N276" s="17"/>
    </row>
    <row r="277" spans="1:14" s="232" customFormat="1" ht="13.5">
      <c r="A277" s="370" t="s">
        <v>439</v>
      </c>
      <c r="B277" s="365">
        <v>7</v>
      </c>
      <c r="C277" s="365">
        <v>1</v>
      </c>
      <c r="D277" s="365">
        <v>1</v>
      </c>
      <c r="E277" s="365">
        <v>6</v>
      </c>
      <c r="F277" s="365">
        <v>1</v>
      </c>
      <c r="G277" s="365">
        <v>0</v>
      </c>
      <c r="H277" s="365">
        <v>1</v>
      </c>
      <c r="I277" s="365">
        <v>0</v>
      </c>
      <c r="J277" s="102"/>
      <c r="K277" s="248"/>
      <c r="L277" s="50"/>
      <c r="M277" s="17"/>
      <c r="N277" s="17"/>
    </row>
    <row r="278" spans="1:14" s="232" customFormat="1" ht="13.5">
      <c r="A278" s="370" t="s">
        <v>388</v>
      </c>
      <c r="B278" s="365">
        <v>7</v>
      </c>
      <c r="C278" s="365">
        <v>3</v>
      </c>
      <c r="D278" s="365">
        <v>1</v>
      </c>
      <c r="E278" s="365">
        <v>5</v>
      </c>
      <c r="F278" s="365">
        <v>2</v>
      </c>
      <c r="G278" s="365">
        <v>0</v>
      </c>
      <c r="H278" s="365">
        <v>0</v>
      </c>
      <c r="I278" s="365">
        <v>2</v>
      </c>
      <c r="J278" s="102"/>
      <c r="K278" s="248"/>
      <c r="L278" s="17"/>
      <c r="M278" s="17"/>
      <c r="N278" s="13"/>
    </row>
    <row r="279" spans="1:14" s="232" customFormat="1" ht="25.5">
      <c r="A279" s="321" t="s">
        <v>418</v>
      </c>
      <c r="B279" s="326">
        <v>263</v>
      </c>
      <c r="C279" s="326">
        <v>171</v>
      </c>
      <c r="D279" s="326">
        <v>114</v>
      </c>
      <c r="E279" s="326">
        <v>199</v>
      </c>
      <c r="F279" s="326">
        <v>64</v>
      </c>
      <c r="G279" s="326">
        <v>4</v>
      </c>
      <c r="H279" s="326">
        <v>5</v>
      </c>
      <c r="I279" s="326">
        <v>55</v>
      </c>
      <c r="J279" s="103"/>
      <c r="K279" s="248"/>
      <c r="L279" s="17"/>
      <c r="M279" s="13"/>
      <c r="N279" s="17"/>
    </row>
    <row r="280" spans="1:14" s="232" customFormat="1" ht="13.5">
      <c r="A280" s="370" t="s">
        <v>330</v>
      </c>
      <c r="B280" s="365">
        <v>76</v>
      </c>
      <c r="C280" s="365">
        <v>47</v>
      </c>
      <c r="D280" s="365">
        <v>25</v>
      </c>
      <c r="E280" s="366">
        <v>59</v>
      </c>
      <c r="F280" s="365">
        <v>17</v>
      </c>
      <c r="G280" s="365">
        <v>0</v>
      </c>
      <c r="H280" s="365">
        <v>1</v>
      </c>
      <c r="I280" s="365">
        <v>16</v>
      </c>
      <c r="J280" s="102"/>
      <c r="K280" s="248"/>
      <c r="L280" s="13"/>
      <c r="M280" s="17"/>
      <c r="N280" s="17"/>
    </row>
    <row r="281" spans="1:14" s="232" customFormat="1" ht="13.5">
      <c r="A281" s="370" t="s">
        <v>171</v>
      </c>
      <c r="B281" s="365">
        <v>50</v>
      </c>
      <c r="C281" s="365">
        <v>52</v>
      </c>
      <c r="D281" s="365">
        <v>38</v>
      </c>
      <c r="E281" s="366">
        <v>36</v>
      </c>
      <c r="F281" s="365">
        <v>14</v>
      </c>
      <c r="G281" s="365">
        <v>1</v>
      </c>
      <c r="H281" s="365">
        <v>1</v>
      </c>
      <c r="I281" s="365">
        <v>12</v>
      </c>
      <c r="J281" s="102"/>
      <c r="K281" s="248"/>
      <c r="L281" s="17"/>
      <c r="M281" s="17"/>
      <c r="N281" s="17"/>
    </row>
    <row r="282" spans="1:14" s="232" customFormat="1" ht="13.5">
      <c r="A282" s="370" t="s">
        <v>172</v>
      </c>
      <c r="B282" s="365">
        <v>75</v>
      </c>
      <c r="C282" s="365">
        <v>41</v>
      </c>
      <c r="D282" s="365">
        <v>27</v>
      </c>
      <c r="E282" s="366">
        <v>57</v>
      </c>
      <c r="F282" s="365">
        <v>18</v>
      </c>
      <c r="G282" s="365">
        <v>2</v>
      </c>
      <c r="H282" s="365">
        <v>1</v>
      </c>
      <c r="I282" s="365">
        <v>15</v>
      </c>
      <c r="J282" s="102"/>
      <c r="K282" s="248"/>
      <c r="L282" s="17"/>
      <c r="M282" s="17"/>
      <c r="N282" s="17"/>
    </row>
    <row r="283" spans="1:14" s="232" customFormat="1" ht="13.5">
      <c r="A283" s="370" t="s">
        <v>381</v>
      </c>
      <c r="B283" s="365">
        <v>62</v>
      </c>
      <c r="C283" s="365">
        <v>31</v>
      </c>
      <c r="D283" s="365">
        <v>24</v>
      </c>
      <c r="E283" s="366">
        <v>47</v>
      </c>
      <c r="F283" s="365">
        <v>15</v>
      </c>
      <c r="G283" s="365">
        <v>1</v>
      </c>
      <c r="H283" s="365">
        <v>2</v>
      </c>
      <c r="I283" s="365">
        <v>12</v>
      </c>
      <c r="J283" s="102"/>
      <c r="K283" s="248"/>
      <c r="L283" s="17"/>
      <c r="M283" s="17"/>
      <c r="N283" s="17"/>
    </row>
    <row r="284" spans="1:14" s="232" customFormat="1" ht="13.5">
      <c r="A284" s="325" t="s">
        <v>420</v>
      </c>
      <c r="B284" s="326">
        <v>0</v>
      </c>
      <c r="C284" s="326">
        <v>0</v>
      </c>
      <c r="D284" s="326">
        <v>0</v>
      </c>
      <c r="E284" s="326">
        <v>0</v>
      </c>
      <c r="F284" s="326">
        <v>0</v>
      </c>
      <c r="G284" s="326">
        <v>0</v>
      </c>
      <c r="H284" s="326">
        <v>0</v>
      </c>
      <c r="I284" s="326">
        <v>0</v>
      </c>
      <c r="J284" s="102"/>
      <c r="K284" s="237"/>
      <c r="L284" s="17"/>
      <c r="M284" s="17"/>
      <c r="N284" s="17"/>
    </row>
    <row r="285" spans="1:14" s="232" customFormat="1">
      <c r="A285" s="370"/>
      <c r="B285" s="365"/>
      <c r="C285" s="365"/>
      <c r="D285" s="365"/>
      <c r="E285" s="365"/>
      <c r="F285" s="365"/>
      <c r="G285" s="365"/>
      <c r="H285" s="365"/>
      <c r="I285" s="365"/>
      <c r="J285" s="17"/>
      <c r="K285" s="237"/>
      <c r="L285" s="17"/>
      <c r="M285" s="17"/>
      <c r="N285" s="17"/>
    </row>
    <row r="286" spans="1:14" s="50" customFormat="1">
      <c r="A286" s="370" t="s">
        <v>421</v>
      </c>
      <c r="B286" s="365"/>
      <c r="C286" s="365"/>
      <c r="D286" s="365"/>
      <c r="E286" s="366"/>
      <c r="F286" s="365"/>
      <c r="G286" s="365"/>
      <c r="H286" s="365"/>
      <c r="I286" s="365"/>
      <c r="J286" s="17"/>
      <c r="K286" s="232"/>
      <c r="L286" s="17"/>
      <c r="M286" s="17"/>
      <c r="N286" s="17"/>
    </row>
    <row r="287" spans="1:14">
      <c r="A287" s="359"/>
      <c r="B287" s="366"/>
      <c r="C287" s="366"/>
      <c r="D287" s="366"/>
      <c r="E287" s="366"/>
      <c r="F287" s="366"/>
      <c r="G287" s="366"/>
      <c r="H287" s="366"/>
      <c r="I287" s="366"/>
      <c r="K287" s="232"/>
    </row>
    <row r="288" spans="1:14">
      <c r="A288" s="362" t="s">
        <v>409</v>
      </c>
      <c r="B288" s="366"/>
      <c r="C288" s="366"/>
      <c r="D288" s="366"/>
      <c r="E288" s="366"/>
      <c r="F288" s="366"/>
      <c r="G288" s="366"/>
      <c r="H288" s="366"/>
      <c r="I288" s="366"/>
      <c r="K288" s="359"/>
    </row>
    <row r="289" spans="1:14" s="13" customFormat="1">
      <c r="A289" s="359"/>
      <c r="B289" s="359"/>
      <c r="C289" s="359"/>
      <c r="D289" s="359"/>
      <c r="E289" s="359"/>
      <c r="F289" s="359"/>
      <c r="G289" s="359"/>
      <c r="H289" s="359"/>
      <c r="I289" s="359"/>
      <c r="J289" s="17"/>
      <c r="K289" s="359"/>
      <c r="L289" s="17"/>
      <c r="M289" s="17"/>
      <c r="N289" s="17"/>
    </row>
    <row r="290" spans="1:14">
      <c r="A290" s="359"/>
      <c r="B290" s="359"/>
      <c r="C290" s="359"/>
      <c r="D290" s="359"/>
      <c r="E290" s="359"/>
      <c r="F290" s="359"/>
      <c r="G290" s="359"/>
      <c r="H290" s="359"/>
      <c r="I290" s="359"/>
      <c r="J290" s="13"/>
      <c r="K290" s="359"/>
    </row>
    <row r="291" spans="1:14">
      <c r="A291" s="368" t="s">
        <v>437</v>
      </c>
      <c r="B291" s="303"/>
      <c r="C291" s="367"/>
      <c r="D291" s="367"/>
      <c r="E291" s="367"/>
      <c r="F291" s="367"/>
      <c r="G291" s="367"/>
      <c r="H291" s="369"/>
      <c r="I291" s="318"/>
      <c r="K291" s="50"/>
    </row>
    <row r="292" spans="1:14">
      <c r="A292" s="301" t="s">
        <v>378</v>
      </c>
      <c r="B292" s="359"/>
      <c r="C292" s="314"/>
      <c r="D292" s="314"/>
      <c r="E292" s="359"/>
      <c r="F292" s="359"/>
      <c r="G292" s="359"/>
      <c r="H292" s="366"/>
      <c r="I292" s="366"/>
      <c r="K292" s="367"/>
    </row>
    <row r="293" spans="1:14">
      <c r="A293" s="359"/>
      <c r="B293" s="366"/>
      <c r="C293" s="366"/>
      <c r="D293" s="366"/>
      <c r="E293" s="366"/>
      <c r="F293" s="366"/>
      <c r="G293" s="366"/>
      <c r="H293" s="366"/>
      <c r="I293" s="366"/>
      <c r="K293" s="367"/>
    </row>
    <row r="294" spans="1:14">
      <c r="A294" s="339"/>
      <c r="B294" s="364" t="s">
        <v>13</v>
      </c>
      <c r="C294" s="364"/>
      <c r="D294" s="364" t="s">
        <v>99</v>
      </c>
      <c r="E294" s="364" t="s">
        <v>104</v>
      </c>
      <c r="F294" s="364"/>
      <c r="G294" s="364"/>
      <c r="H294" s="364"/>
      <c r="I294" s="364" t="s">
        <v>105</v>
      </c>
      <c r="K294" s="367"/>
    </row>
    <row r="295" spans="1:14">
      <c r="A295" s="305"/>
      <c r="B295" s="363"/>
      <c r="C295" s="363" t="s">
        <v>246</v>
      </c>
      <c r="D295" s="363" t="s">
        <v>247</v>
      </c>
      <c r="E295" s="305"/>
      <c r="F295" s="363" t="s">
        <v>13</v>
      </c>
      <c r="G295" s="363" t="s">
        <v>108</v>
      </c>
      <c r="H295" s="363" t="s">
        <v>109</v>
      </c>
      <c r="I295" s="363" t="s">
        <v>110</v>
      </c>
      <c r="K295" s="367"/>
    </row>
    <row r="296" spans="1:14">
      <c r="A296" s="304" t="s">
        <v>111</v>
      </c>
      <c r="B296" s="326">
        <v>5466</v>
      </c>
      <c r="C296" s="326">
        <v>2287</v>
      </c>
      <c r="D296" s="326">
        <v>3179</v>
      </c>
      <c r="E296" s="326">
        <v>4550</v>
      </c>
      <c r="F296" s="326">
        <v>916</v>
      </c>
      <c r="G296" s="326">
        <v>84</v>
      </c>
      <c r="H296" s="326">
        <v>89</v>
      </c>
      <c r="I296" s="326">
        <v>743</v>
      </c>
    </row>
    <row r="297" spans="1:14">
      <c r="A297" s="321" t="s">
        <v>379</v>
      </c>
      <c r="B297" s="326">
        <v>3565</v>
      </c>
      <c r="C297" s="326">
        <v>1571</v>
      </c>
      <c r="D297" s="326">
        <v>1994</v>
      </c>
      <c r="E297" s="326">
        <v>3058</v>
      </c>
      <c r="F297" s="326">
        <v>507</v>
      </c>
      <c r="G297" s="326">
        <v>47</v>
      </c>
      <c r="H297" s="326">
        <v>47</v>
      </c>
      <c r="I297" s="326">
        <v>413</v>
      </c>
      <c r="K297" s="256" t="s">
        <v>290</v>
      </c>
    </row>
    <row r="298" spans="1:14">
      <c r="A298" s="319" t="s">
        <v>330</v>
      </c>
      <c r="B298" s="326">
        <v>1317</v>
      </c>
      <c r="C298" s="326">
        <v>606</v>
      </c>
      <c r="D298" s="326">
        <v>711</v>
      </c>
      <c r="E298" s="326">
        <v>1096</v>
      </c>
      <c r="F298" s="326">
        <v>221</v>
      </c>
      <c r="G298" s="326">
        <v>16</v>
      </c>
      <c r="H298" s="326">
        <v>23</v>
      </c>
      <c r="I298" s="326">
        <v>182</v>
      </c>
    </row>
    <row r="299" spans="1:14">
      <c r="A299" s="370" t="s">
        <v>113</v>
      </c>
      <c r="B299" s="365">
        <v>301</v>
      </c>
      <c r="C299" s="365">
        <v>166</v>
      </c>
      <c r="D299" s="365">
        <v>135</v>
      </c>
      <c r="E299" s="365">
        <v>259</v>
      </c>
      <c r="F299" s="365">
        <v>42</v>
      </c>
      <c r="G299" s="365">
        <v>4</v>
      </c>
      <c r="H299" s="365">
        <v>4</v>
      </c>
      <c r="I299" s="365">
        <v>34</v>
      </c>
    </row>
    <row r="300" spans="1:14">
      <c r="A300" s="370" t="s">
        <v>114</v>
      </c>
      <c r="B300" s="365">
        <v>7</v>
      </c>
      <c r="C300" s="365">
        <v>6</v>
      </c>
      <c r="D300" s="365">
        <v>1</v>
      </c>
      <c r="E300" s="365">
        <v>6</v>
      </c>
      <c r="F300" s="365">
        <v>1</v>
      </c>
      <c r="G300" s="365">
        <v>0</v>
      </c>
      <c r="H300" s="365">
        <v>0</v>
      </c>
      <c r="I300" s="365">
        <v>1</v>
      </c>
    </row>
    <row r="301" spans="1:14">
      <c r="A301" s="370" t="s">
        <v>115</v>
      </c>
      <c r="B301" s="365">
        <v>48</v>
      </c>
      <c r="C301" s="365">
        <v>6</v>
      </c>
      <c r="D301" s="365">
        <v>42</v>
      </c>
      <c r="E301" s="365">
        <v>45</v>
      </c>
      <c r="F301" s="365">
        <v>3</v>
      </c>
      <c r="G301" s="365">
        <v>2</v>
      </c>
      <c r="H301" s="365">
        <v>0</v>
      </c>
      <c r="I301" s="365">
        <v>1</v>
      </c>
      <c r="J301" s="13"/>
    </row>
    <row r="302" spans="1:14">
      <c r="A302" s="370" t="s">
        <v>116</v>
      </c>
      <c r="B302" s="365">
        <v>95</v>
      </c>
      <c r="C302" s="365">
        <v>34</v>
      </c>
      <c r="D302" s="365">
        <v>61</v>
      </c>
      <c r="E302" s="365">
        <v>76</v>
      </c>
      <c r="F302" s="365">
        <v>19</v>
      </c>
      <c r="G302" s="365">
        <v>1</v>
      </c>
      <c r="H302" s="365">
        <v>5</v>
      </c>
      <c r="I302" s="365">
        <v>13</v>
      </c>
      <c r="J302" s="39"/>
    </row>
    <row r="303" spans="1:14">
      <c r="A303" s="370" t="s">
        <v>117</v>
      </c>
      <c r="B303" s="365">
        <v>21</v>
      </c>
      <c r="C303" s="365">
        <v>9</v>
      </c>
      <c r="D303" s="365">
        <v>12</v>
      </c>
      <c r="E303" s="365">
        <v>19</v>
      </c>
      <c r="F303" s="365">
        <v>2</v>
      </c>
      <c r="G303" s="365">
        <v>1</v>
      </c>
      <c r="H303" s="365">
        <v>1</v>
      </c>
      <c r="I303" s="365">
        <v>0</v>
      </c>
      <c r="J303" s="39"/>
    </row>
    <row r="304" spans="1:14">
      <c r="A304" s="370" t="s">
        <v>118</v>
      </c>
      <c r="B304" s="365">
        <v>176</v>
      </c>
      <c r="C304" s="365">
        <v>134</v>
      </c>
      <c r="D304" s="365">
        <v>42</v>
      </c>
      <c r="E304" s="365">
        <v>144</v>
      </c>
      <c r="F304" s="365">
        <v>32</v>
      </c>
      <c r="G304" s="365">
        <v>1</v>
      </c>
      <c r="H304" s="365">
        <v>1</v>
      </c>
      <c r="I304" s="365">
        <v>30</v>
      </c>
      <c r="J304" s="39"/>
    </row>
    <row r="305" spans="1:10">
      <c r="A305" s="370" t="s">
        <v>119</v>
      </c>
      <c r="B305" s="365">
        <v>73</v>
      </c>
      <c r="C305" s="365">
        <v>19</v>
      </c>
      <c r="D305" s="365">
        <v>54</v>
      </c>
      <c r="E305" s="365">
        <v>61</v>
      </c>
      <c r="F305" s="365">
        <v>12</v>
      </c>
      <c r="G305" s="365">
        <v>0</v>
      </c>
      <c r="H305" s="365">
        <v>0</v>
      </c>
      <c r="I305" s="365">
        <v>12</v>
      </c>
      <c r="J305" s="39"/>
    </row>
    <row r="306" spans="1:10">
      <c r="A306" s="370" t="s">
        <v>120</v>
      </c>
      <c r="B306" s="365">
        <v>374</v>
      </c>
      <c r="C306" s="365">
        <v>170</v>
      </c>
      <c r="D306" s="365">
        <v>204</v>
      </c>
      <c r="E306" s="365">
        <v>295</v>
      </c>
      <c r="F306" s="365">
        <v>79</v>
      </c>
      <c r="G306" s="365">
        <v>3</v>
      </c>
      <c r="H306" s="365">
        <v>9</v>
      </c>
      <c r="I306" s="365">
        <v>67</v>
      </c>
      <c r="J306" s="39"/>
    </row>
    <row r="307" spans="1:10">
      <c r="A307" s="370" t="s">
        <v>121</v>
      </c>
      <c r="B307" s="365">
        <v>14</v>
      </c>
      <c r="C307" s="365">
        <v>1</v>
      </c>
      <c r="D307" s="365">
        <v>13</v>
      </c>
      <c r="E307" s="365">
        <v>14</v>
      </c>
      <c r="F307" s="365">
        <v>0</v>
      </c>
      <c r="G307" s="365">
        <v>0</v>
      </c>
      <c r="H307" s="365"/>
      <c r="I307" s="365">
        <v>0</v>
      </c>
      <c r="J307" s="39"/>
    </row>
    <row r="308" spans="1:10">
      <c r="A308" s="370" t="s">
        <v>122</v>
      </c>
      <c r="B308" s="365">
        <v>208</v>
      </c>
      <c r="C308" s="365">
        <v>61</v>
      </c>
      <c r="D308" s="365">
        <v>147</v>
      </c>
      <c r="E308" s="365">
        <v>177</v>
      </c>
      <c r="F308" s="365">
        <v>31</v>
      </c>
      <c r="G308" s="365">
        <v>4</v>
      </c>
      <c r="H308" s="365">
        <v>3</v>
      </c>
      <c r="I308" s="365">
        <v>24</v>
      </c>
      <c r="J308" s="39"/>
    </row>
    <row r="309" spans="1:10">
      <c r="A309" s="319" t="s">
        <v>171</v>
      </c>
      <c r="B309" s="326">
        <v>1172</v>
      </c>
      <c r="C309" s="326">
        <v>512</v>
      </c>
      <c r="D309" s="326">
        <v>660</v>
      </c>
      <c r="E309" s="326">
        <v>1005</v>
      </c>
      <c r="F309" s="326">
        <v>167</v>
      </c>
      <c r="G309" s="326">
        <v>19</v>
      </c>
      <c r="H309" s="326">
        <v>18</v>
      </c>
      <c r="I309" s="326">
        <v>130</v>
      </c>
      <c r="J309" s="39"/>
    </row>
    <row r="310" spans="1:10">
      <c r="A310" s="370" t="s">
        <v>113</v>
      </c>
      <c r="B310" s="365">
        <v>235</v>
      </c>
      <c r="C310" s="365">
        <v>132</v>
      </c>
      <c r="D310" s="365">
        <v>103</v>
      </c>
      <c r="E310" s="365">
        <v>215</v>
      </c>
      <c r="F310" s="365">
        <v>20</v>
      </c>
      <c r="G310" s="365">
        <v>2</v>
      </c>
      <c r="H310" s="365">
        <v>2</v>
      </c>
      <c r="I310" s="365">
        <v>16</v>
      </c>
      <c r="J310" s="39"/>
    </row>
    <row r="311" spans="1:10">
      <c r="A311" s="370" t="s">
        <v>114</v>
      </c>
      <c r="B311" s="365">
        <v>3</v>
      </c>
      <c r="C311" s="365">
        <v>0</v>
      </c>
      <c r="D311" s="365">
        <v>3</v>
      </c>
      <c r="E311" s="365">
        <v>3</v>
      </c>
      <c r="F311" s="365">
        <v>0</v>
      </c>
      <c r="G311" s="365">
        <v>0</v>
      </c>
      <c r="H311" s="365">
        <v>0</v>
      </c>
      <c r="I311" s="365">
        <v>0</v>
      </c>
      <c r="J311" s="39"/>
    </row>
    <row r="312" spans="1:10">
      <c r="A312" s="370" t="s">
        <v>115</v>
      </c>
      <c r="B312" s="365">
        <v>44</v>
      </c>
      <c r="C312" s="365">
        <v>9</v>
      </c>
      <c r="D312" s="365">
        <v>35</v>
      </c>
      <c r="E312" s="365">
        <v>35</v>
      </c>
      <c r="F312" s="365">
        <v>9</v>
      </c>
      <c r="G312" s="365">
        <v>2</v>
      </c>
      <c r="H312" s="365">
        <v>1</v>
      </c>
      <c r="I312" s="365">
        <v>6</v>
      </c>
      <c r="J312" s="39"/>
    </row>
    <row r="313" spans="1:10">
      <c r="A313" s="370" t="s">
        <v>116</v>
      </c>
      <c r="B313" s="365">
        <v>96</v>
      </c>
      <c r="C313" s="365">
        <v>36</v>
      </c>
      <c r="D313" s="365">
        <v>60</v>
      </c>
      <c r="E313" s="365">
        <v>72</v>
      </c>
      <c r="F313" s="365">
        <v>24</v>
      </c>
      <c r="G313" s="365">
        <v>1</v>
      </c>
      <c r="H313" s="365">
        <v>7</v>
      </c>
      <c r="I313" s="365">
        <v>16</v>
      </c>
      <c r="J313" s="13"/>
    </row>
    <row r="314" spans="1:10">
      <c r="A314" s="370" t="s">
        <v>117</v>
      </c>
      <c r="B314" s="365">
        <v>27</v>
      </c>
      <c r="C314" s="365">
        <v>10</v>
      </c>
      <c r="D314" s="365">
        <v>17</v>
      </c>
      <c r="E314" s="365">
        <v>25</v>
      </c>
      <c r="F314" s="365">
        <v>2</v>
      </c>
      <c r="G314" s="365">
        <v>0</v>
      </c>
      <c r="H314" s="365">
        <v>0</v>
      </c>
      <c r="I314" s="365">
        <v>2</v>
      </c>
    </row>
    <row r="315" spans="1:10">
      <c r="A315" s="370" t="s">
        <v>118</v>
      </c>
      <c r="B315" s="365">
        <v>164</v>
      </c>
      <c r="C315" s="365">
        <v>121</v>
      </c>
      <c r="D315" s="365">
        <v>43</v>
      </c>
      <c r="E315" s="365">
        <v>137</v>
      </c>
      <c r="F315" s="365">
        <v>27</v>
      </c>
      <c r="G315" s="365">
        <v>2</v>
      </c>
      <c r="H315" s="365">
        <v>2</v>
      </c>
      <c r="I315" s="365">
        <v>23</v>
      </c>
    </row>
    <row r="316" spans="1:10">
      <c r="A316" s="370" t="s">
        <v>119</v>
      </c>
      <c r="B316" s="365">
        <v>90</v>
      </c>
      <c r="C316" s="365">
        <v>19</v>
      </c>
      <c r="D316" s="365">
        <v>71</v>
      </c>
      <c r="E316" s="365">
        <v>77</v>
      </c>
      <c r="F316" s="365">
        <v>13</v>
      </c>
      <c r="G316" s="365">
        <v>2</v>
      </c>
      <c r="H316" s="365">
        <v>1</v>
      </c>
      <c r="I316" s="365">
        <v>10</v>
      </c>
      <c r="J316" s="13"/>
    </row>
    <row r="317" spans="1:10">
      <c r="A317" s="370" t="s">
        <v>120</v>
      </c>
      <c r="B317" s="365">
        <v>300</v>
      </c>
      <c r="C317" s="365">
        <v>125</v>
      </c>
      <c r="D317" s="365">
        <v>175</v>
      </c>
      <c r="E317" s="365">
        <v>259</v>
      </c>
      <c r="F317" s="365">
        <v>41</v>
      </c>
      <c r="G317" s="365">
        <v>4</v>
      </c>
      <c r="H317" s="365">
        <v>2</v>
      </c>
      <c r="I317" s="365">
        <v>35</v>
      </c>
    </row>
    <row r="318" spans="1:10">
      <c r="A318" s="370" t="s">
        <v>121</v>
      </c>
      <c r="B318" s="365">
        <v>28</v>
      </c>
      <c r="C318" s="365">
        <v>10</v>
      </c>
      <c r="D318" s="365">
        <v>18</v>
      </c>
      <c r="E318" s="365">
        <v>22</v>
      </c>
      <c r="F318" s="365">
        <v>6</v>
      </c>
      <c r="G318" s="365">
        <v>2</v>
      </c>
      <c r="H318" s="365">
        <v>1</v>
      </c>
      <c r="I318" s="365">
        <v>3</v>
      </c>
    </row>
    <row r="319" spans="1:10">
      <c r="A319" s="370" t="s">
        <v>122</v>
      </c>
      <c r="B319" s="365">
        <v>185</v>
      </c>
      <c r="C319" s="365">
        <v>50</v>
      </c>
      <c r="D319" s="365">
        <v>135</v>
      </c>
      <c r="E319" s="365">
        <v>160</v>
      </c>
      <c r="F319" s="365">
        <v>25</v>
      </c>
      <c r="G319" s="365">
        <v>4</v>
      </c>
      <c r="H319" s="365">
        <v>2</v>
      </c>
      <c r="I319" s="365">
        <v>19</v>
      </c>
    </row>
    <row r="320" spans="1:10">
      <c r="A320" s="319" t="s">
        <v>172</v>
      </c>
      <c r="B320" s="326">
        <v>1076</v>
      </c>
      <c r="C320" s="326">
        <v>453</v>
      </c>
      <c r="D320" s="326">
        <v>623</v>
      </c>
      <c r="E320" s="326">
        <v>957</v>
      </c>
      <c r="F320" s="326">
        <v>119</v>
      </c>
      <c r="G320" s="326">
        <v>12</v>
      </c>
      <c r="H320" s="326">
        <v>6</v>
      </c>
      <c r="I320" s="326">
        <v>101</v>
      </c>
    </row>
    <row r="321" spans="1:10">
      <c r="A321" s="370" t="s">
        <v>113</v>
      </c>
      <c r="B321" s="365">
        <v>214</v>
      </c>
      <c r="C321" s="365">
        <v>117</v>
      </c>
      <c r="D321" s="365">
        <v>97</v>
      </c>
      <c r="E321" s="365">
        <v>187</v>
      </c>
      <c r="F321" s="365">
        <v>27</v>
      </c>
      <c r="G321" s="365">
        <v>2</v>
      </c>
      <c r="H321" s="365">
        <v>0</v>
      </c>
      <c r="I321" s="365">
        <v>25</v>
      </c>
    </row>
    <row r="322" spans="1:10">
      <c r="A322" s="370" t="s">
        <v>114</v>
      </c>
      <c r="B322" s="365">
        <v>4</v>
      </c>
      <c r="C322" s="365">
        <v>1</v>
      </c>
      <c r="D322" s="365">
        <v>3</v>
      </c>
      <c r="E322" s="365">
        <v>4</v>
      </c>
      <c r="F322" s="365">
        <v>0</v>
      </c>
      <c r="G322" s="365">
        <v>0</v>
      </c>
      <c r="H322" s="365">
        <v>0</v>
      </c>
      <c r="I322" s="365">
        <v>0</v>
      </c>
      <c r="J322" s="13"/>
    </row>
    <row r="323" spans="1:10">
      <c r="A323" s="370" t="s">
        <v>115</v>
      </c>
      <c r="B323" s="365">
        <v>31</v>
      </c>
      <c r="C323" s="365">
        <v>4</v>
      </c>
      <c r="D323" s="365">
        <v>27</v>
      </c>
      <c r="E323" s="365">
        <v>29</v>
      </c>
      <c r="F323" s="365">
        <v>2</v>
      </c>
      <c r="G323" s="365">
        <v>0</v>
      </c>
      <c r="H323" s="365">
        <v>0</v>
      </c>
      <c r="I323" s="365">
        <v>2</v>
      </c>
    </row>
    <row r="324" spans="1:10">
      <c r="A324" s="370" t="s">
        <v>116</v>
      </c>
      <c r="B324" s="365">
        <v>100</v>
      </c>
      <c r="C324" s="365">
        <v>23</v>
      </c>
      <c r="D324" s="365">
        <v>77</v>
      </c>
      <c r="E324" s="365">
        <v>83</v>
      </c>
      <c r="F324" s="365">
        <v>17</v>
      </c>
      <c r="G324" s="365">
        <v>5</v>
      </c>
      <c r="H324" s="365">
        <v>3</v>
      </c>
      <c r="I324" s="365">
        <v>9</v>
      </c>
    </row>
    <row r="325" spans="1:10">
      <c r="A325" s="370" t="s">
        <v>117</v>
      </c>
      <c r="B325" s="365">
        <v>26</v>
      </c>
      <c r="C325" s="365">
        <v>12</v>
      </c>
      <c r="D325" s="365">
        <v>14</v>
      </c>
      <c r="E325" s="365">
        <v>25</v>
      </c>
      <c r="F325" s="365">
        <v>1</v>
      </c>
      <c r="G325" s="365">
        <v>0</v>
      </c>
      <c r="H325" s="365">
        <v>0</v>
      </c>
      <c r="I325" s="365">
        <v>1</v>
      </c>
    </row>
    <row r="326" spans="1:10">
      <c r="A326" s="370" t="s">
        <v>118</v>
      </c>
      <c r="B326" s="365">
        <v>155</v>
      </c>
      <c r="C326" s="365">
        <v>118</v>
      </c>
      <c r="D326" s="365">
        <v>37</v>
      </c>
      <c r="E326" s="365">
        <v>139</v>
      </c>
      <c r="F326" s="365">
        <v>16</v>
      </c>
      <c r="G326" s="365">
        <v>1</v>
      </c>
      <c r="H326" s="365">
        <v>1</v>
      </c>
      <c r="I326" s="365">
        <v>14</v>
      </c>
    </row>
    <row r="327" spans="1:10">
      <c r="A327" s="370" t="s">
        <v>119</v>
      </c>
      <c r="B327" s="365">
        <v>87</v>
      </c>
      <c r="C327" s="365">
        <v>19</v>
      </c>
      <c r="D327" s="365">
        <v>68</v>
      </c>
      <c r="E327" s="365">
        <v>77</v>
      </c>
      <c r="F327" s="365">
        <v>10</v>
      </c>
      <c r="G327" s="365">
        <v>0</v>
      </c>
      <c r="H327" s="365">
        <v>0</v>
      </c>
      <c r="I327" s="365">
        <v>10</v>
      </c>
    </row>
    <row r="328" spans="1:10">
      <c r="A328" s="370" t="s">
        <v>120</v>
      </c>
      <c r="B328" s="365">
        <v>258</v>
      </c>
      <c r="C328" s="365">
        <v>109</v>
      </c>
      <c r="D328" s="365">
        <v>149</v>
      </c>
      <c r="E328" s="365">
        <v>233</v>
      </c>
      <c r="F328" s="365">
        <v>25</v>
      </c>
      <c r="G328" s="365">
        <v>1</v>
      </c>
      <c r="H328" s="365">
        <v>1</v>
      </c>
      <c r="I328" s="365">
        <v>23</v>
      </c>
    </row>
    <row r="329" spans="1:10">
      <c r="A329" s="370" t="s">
        <v>121</v>
      </c>
      <c r="B329" s="365">
        <v>27</v>
      </c>
      <c r="C329" s="365">
        <v>8</v>
      </c>
      <c r="D329" s="365">
        <v>19</v>
      </c>
      <c r="E329" s="365">
        <v>27</v>
      </c>
      <c r="F329" s="365">
        <v>0</v>
      </c>
      <c r="G329" s="365">
        <v>0</v>
      </c>
      <c r="H329" s="365">
        <v>0</v>
      </c>
      <c r="I329" s="365">
        <v>0</v>
      </c>
    </row>
    <row r="330" spans="1:10">
      <c r="A330" s="370" t="s">
        <v>122</v>
      </c>
      <c r="B330" s="365">
        <v>174</v>
      </c>
      <c r="C330" s="365">
        <v>42</v>
      </c>
      <c r="D330" s="365">
        <v>132</v>
      </c>
      <c r="E330" s="365">
        <v>153</v>
      </c>
      <c r="F330" s="365">
        <v>21</v>
      </c>
      <c r="G330" s="365">
        <v>3</v>
      </c>
      <c r="H330" s="365">
        <v>1</v>
      </c>
      <c r="I330" s="365">
        <v>17</v>
      </c>
    </row>
    <row r="331" spans="1:10">
      <c r="A331" s="319" t="s">
        <v>380</v>
      </c>
      <c r="B331" s="326">
        <v>1616</v>
      </c>
      <c r="C331" s="326">
        <v>545</v>
      </c>
      <c r="D331" s="326">
        <v>1071</v>
      </c>
      <c r="E331" s="326">
        <v>1281</v>
      </c>
      <c r="F331" s="326">
        <v>335</v>
      </c>
      <c r="G331" s="326">
        <v>32</v>
      </c>
      <c r="H331" s="326">
        <v>37</v>
      </c>
      <c r="I331" s="326">
        <v>266</v>
      </c>
    </row>
    <row r="332" spans="1:10">
      <c r="A332" s="319" t="s">
        <v>330</v>
      </c>
      <c r="B332" s="326">
        <v>544</v>
      </c>
      <c r="C332" s="326">
        <v>200</v>
      </c>
      <c r="D332" s="326">
        <v>344</v>
      </c>
      <c r="E332" s="326">
        <v>407</v>
      </c>
      <c r="F332" s="326">
        <v>137</v>
      </c>
      <c r="G332" s="326">
        <v>12</v>
      </c>
      <c r="H332" s="326">
        <v>8</v>
      </c>
      <c r="I332" s="326">
        <v>117</v>
      </c>
    </row>
    <row r="333" spans="1:10">
      <c r="A333" s="370" t="s">
        <v>123</v>
      </c>
      <c r="B333" s="365">
        <v>544</v>
      </c>
      <c r="C333" s="365">
        <v>200</v>
      </c>
      <c r="D333" s="365">
        <v>344</v>
      </c>
      <c r="E333" s="365">
        <v>407</v>
      </c>
      <c r="F333" s="365">
        <v>137</v>
      </c>
      <c r="G333" s="365">
        <v>12</v>
      </c>
      <c r="H333" s="365">
        <v>8</v>
      </c>
      <c r="I333" s="365">
        <v>117</v>
      </c>
    </row>
    <row r="334" spans="1:10">
      <c r="A334" s="319" t="s">
        <v>171</v>
      </c>
      <c r="B334" s="326">
        <v>407</v>
      </c>
      <c r="C334" s="326">
        <v>144</v>
      </c>
      <c r="D334" s="326">
        <v>263</v>
      </c>
      <c r="E334" s="326">
        <v>320</v>
      </c>
      <c r="F334" s="326">
        <v>87</v>
      </c>
      <c r="G334" s="326">
        <v>9</v>
      </c>
      <c r="H334" s="326">
        <v>16</v>
      </c>
      <c r="I334" s="326">
        <v>62</v>
      </c>
      <c r="J334" s="10"/>
    </row>
    <row r="335" spans="1:10">
      <c r="A335" s="370" t="s">
        <v>125</v>
      </c>
      <c r="B335" s="365">
        <v>189</v>
      </c>
      <c r="C335" s="365">
        <v>69</v>
      </c>
      <c r="D335" s="365">
        <v>120</v>
      </c>
      <c r="E335" s="365">
        <v>148</v>
      </c>
      <c r="F335" s="365">
        <v>41</v>
      </c>
      <c r="G335" s="365">
        <v>6</v>
      </c>
      <c r="H335" s="365">
        <v>5</v>
      </c>
      <c r="I335" s="365">
        <v>30</v>
      </c>
    </row>
    <row r="336" spans="1:10">
      <c r="A336" s="370" t="s">
        <v>126</v>
      </c>
      <c r="B336" s="365">
        <v>131</v>
      </c>
      <c r="C336" s="365">
        <v>51</v>
      </c>
      <c r="D336" s="365">
        <v>80</v>
      </c>
      <c r="E336" s="365">
        <v>98</v>
      </c>
      <c r="F336" s="365">
        <v>33</v>
      </c>
      <c r="G336" s="365">
        <v>2</v>
      </c>
      <c r="H336" s="365">
        <v>7</v>
      </c>
      <c r="I336" s="365">
        <v>24</v>
      </c>
    </row>
    <row r="337" spans="1:14">
      <c r="A337" s="370" t="s">
        <v>414</v>
      </c>
      <c r="B337" s="365">
        <v>28</v>
      </c>
      <c r="C337" s="365">
        <v>10</v>
      </c>
      <c r="D337" s="365">
        <v>18</v>
      </c>
      <c r="E337" s="365">
        <v>24</v>
      </c>
      <c r="F337" s="365">
        <v>4</v>
      </c>
      <c r="G337" s="365">
        <v>1</v>
      </c>
      <c r="H337" s="365">
        <v>2</v>
      </c>
      <c r="I337" s="365">
        <v>1</v>
      </c>
      <c r="J337" s="13"/>
      <c r="N337" s="50"/>
    </row>
    <row r="338" spans="1:14">
      <c r="A338" s="370" t="s">
        <v>415</v>
      </c>
      <c r="B338" s="365">
        <v>12</v>
      </c>
      <c r="C338" s="365">
        <v>8</v>
      </c>
      <c r="D338" s="365">
        <v>4</v>
      </c>
      <c r="E338" s="365">
        <v>10</v>
      </c>
      <c r="F338" s="365">
        <v>2</v>
      </c>
      <c r="G338" s="365">
        <v>0</v>
      </c>
      <c r="H338" s="365">
        <v>0</v>
      </c>
      <c r="I338" s="365">
        <v>2</v>
      </c>
      <c r="M338" s="50"/>
    </row>
    <row r="339" spans="1:14">
      <c r="A339" s="370" t="s">
        <v>416</v>
      </c>
      <c r="B339" s="365">
        <v>47</v>
      </c>
      <c r="C339" s="365">
        <v>6</v>
      </c>
      <c r="D339" s="365">
        <v>41</v>
      </c>
      <c r="E339" s="365">
        <v>40</v>
      </c>
      <c r="F339" s="365">
        <v>7</v>
      </c>
      <c r="G339" s="365">
        <v>0</v>
      </c>
      <c r="H339" s="365">
        <v>2</v>
      </c>
      <c r="I339" s="365">
        <v>5</v>
      </c>
      <c r="L339" s="50"/>
    </row>
    <row r="340" spans="1:14">
      <c r="A340" s="319" t="s">
        <v>172</v>
      </c>
      <c r="B340" s="326">
        <v>386</v>
      </c>
      <c r="C340" s="326">
        <v>126</v>
      </c>
      <c r="D340" s="326">
        <v>260</v>
      </c>
      <c r="E340" s="326">
        <v>310</v>
      </c>
      <c r="F340" s="326">
        <v>76</v>
      </c>
      <c r="G340" s="326">
        <v>7</v>
      </c>
      <c r="H340" s="326">
        <v>9</v>
      </c>
      <c r="I340" s="326">
        <v>60</v>
      </c>
      <c r="N340" s="13"/>
    </row>
    <row r="341" spans="1:14">
      <c r="A341" s="370" t="s">
        <v>125</v>
      </c>
      <c r="B341" s="365">
        <v>180</v>
      </c>
      <c r="C341" s="365">
        <v>62</v>
      </c>
      <c r="D341" s="365">
        <v>118</v>
      </c>
      <c r="E341" s="365">
        <v>147</v>
      </c>
      <c r="F341" s="365">
        <v>33</v>
      </c>
      <c r="G341" s="365">
        <v>3</v>
      </c>
      <c r="H341" s="365">
        <v>4</v>
      </c>
      <c r="I341" s="365">
        <v>26</v>
      </c>
      <c r="J341" s="13"/>
      <c r="M341" s="13"/>
    </row>
    <row r="342" spans="1:14">
      <c r="A342" s="370" t="s">
        <v>126</v>
      </c>
      <c r="B342" s="365">
        <v>113</v>
      </c>
      <c r="C342" s="365">
        <v>47</v>
      </c>
      <c r="D342" s="365">
        <v>66</v>
      </c>
      <c r="E342" s="365">
        <v>84</v>
      </c>
      <c r="F342" s="365">
        <v>29</v>
      </c>
      <c r="G342" s="365">
        <v>1</v>
      </c>
      <c r="H342" s="365">
        <v>1</v>
      </c>
      <c r="I342" s="365">
        <v>27</v>
      </c>
      <c r="L342" s="13"/>
    </row>
    <row r="343" spans="1:14">
      <c r="A343" s="370" t="s">
        <v>127</v>
      </c>
      <c r="B343" s="365">
        <v>31</v>
      </c>
      <c r="C343" s="365">
        <v>5</v>
      </c>
      <c r="D343" s="365">
        <v>26</v>
      </c>
      <c r="E343" s="365">
        <v>26</v>
      </c>
      <c r="F343" s="365">
        <v>5</v>
      </c>
      <c r="G343" s="365">
        <v>1</v>
      </c>
      <c r="H343" s="365">
        <v>2</v>
      </c>
      <c r="I343" s="365">
        <v>2</v>
      </c>
    </row>
    <row r="344" spans="1:14">
      <c r="A344" s="370" t="s">
        <v>415</v>
      </c>
      <c r="B344" s="365">
        <v>12</v>
      </c>
      <c r="C344" s="365">
        <v>7</v>
      </c>
      <c r="D344" s="365">
        <v>5</v>
      </c>
      <c r="E344" s="365">
        <v>11</v>
      </c>
      <c r="F344" s="365">
        <v>1</v>
      </c>
      <c r="G344" s="365">
        <v>0</v>
      </c>
      <c r="H344" s="365">
        <v>0</v>
      </c>
      <c r="I344" s="365">
        <v>1</v>
      </c>
    </row>
    <row r="345" spans="1:14">
      <c r="A345" s="370" t="s">
        <v>416</v>
      </c>
      <c r="B345" s="365">
        <v>50</v>
      </c>
      <c r="C345" s="365">
        <v>5</v>
      </c>
      <c r="D345" s="365">
        <v>45</v>
      </c>
      <c r="E345" s="365">
        <v>42</v>
      </c>
      <c r="F345" s="365">
        <v>8</v>
      </c>
      <c r="G345" s="365">
        <v>2</v>
      </c>
      <c r="H345" s="365">
        <v>2</v>
      </c>
      <c r="I345" s="365">
        <v>4</v>
      </c>
    </row>
    <row r="346" spans="1:14">
      <c r="A346" s="325" t="s">
        <v>381</v>
      </c>
      <c r="B346" s="326">
        <v>279</v>
      </c>
      <c r="C346" s="326">
        <v>75</v>
      </c>
      <c r="D346" s="326">
        <v>204</v>
      </c>
      <c r="E346" s="326">
        <v>244</v>
      </c>
      <c r="F346" s="326">
        <v>35</v>
      </c>
      <c r="G346" s="326">
        <v>4</v>
      </c>
      <c r="H346" s="326">
        <v>4</v>
      </c>
      <c r="I346" s="326">
        <v>27</v>
      </c>
    </row>
    <row r="347" spans="1:14">
      <c r="A347" s="370" t="s">
        <v>438</v>
      </c>
      <c r="B347" s="365">
        <v>16</v>
      </c>
      <c r="C347" s="365">
        <v>13</v>
      </c>
      <c r="D347" s="365">
        <v>3</v>
      </c>
      <c r="E347" s="365">
        <v>11</v>
      </c>
      <c r="F347" s="365">
        <v>5</v>
      </c>
      <c r="G347" s="365">
        <v>1</v>
      </c>
      <c r="H347" s="365">
        <v>1</v>
      </c>
      <c r="I347" s="365">
        <v>3</v>
      </c>
    </row>
    <row r="348" spans="1:14" s="50" customFormat="1">
      <c r="A348" s="322" t="s">
        <v>417</v>
      </c>
      <c r="B348" s="365">
        <v>36</v>
      </c>
      <c r="C348" s="365">
        <v>7</v>
      </c>
      <c r="D348" s="365">
        <v>29</v>
      </c>
      <c r="E348" s="365">
        <v>33</v>
      </c>
      <c r="F348" s="365">
        <v>3</v>
      </c>
      <c r="G348" s="365">
        <v>1</v>
      </c>
      <c r="H348" s="365">
        <v>0</v>
      </c>
      <c r="I348" s="365">
        <v>2</v>
      </c>
      <c r="J348" s="17"/>
      <c r="K348" s="17"/>
      <c r="L348" s="17"/>
      <c r="M348" s="17"/>
      <c r="N348" s="17"/>
    </row>
    <row r="349" spans="1:14">
      <c r="A349" s="370" t="s">
        <v>384</v>
      </c>
      <c r="B349" s="365">
        <v>144</v>
      </c>
      <c r="C349" s="365">
        <v>32</v>
      </c>
      <c r="D349" s="365">
        <v>112</v>
      </c>
      <c r="E349" s="365">
        <v>129</v>
      </c>
      <c r="F349" s="365">
        <v>15</v>
      </c>
      <c r="G349" s="365">
        <v>0</v>
      </c>
      <c r="H349" s="365">
        <v>2</v>
      </c>
      <c r="I349" s="365">
        <v>13</v>
      </c>
    </row>
    <row r="350" spans="1:14">
      <c r="A350" s="370" t="s">
        <v>385</v>
      </c>
      <c r="B350" s="365">
        <v>60</v>
      </c>
      <c r="C350" s="365">
        <v>13</v>
      </c>
      <c r="D350" s="365">
        <v>47</v>
      </c>
      <c r="E350" s="365">
        <v>53</v>
      </c>
      <c r="F350" s="365">
        <v>7</v>
      </c>
      <c r="G350" s="365">
        <v>2</v>
      </c>
      <c r="H350" s="365">
        <v>1</v>
      </c>
      <c r="I350" s="365">
        <v>4</v>
      </c>
    </row>
    <row r="351" spans="1:14" s="13" customFormat="1">
      <c r="A351" s="370" t="s">
        <v>386</v>
      </c>
      <c r="B351" s="365">
        <v>17</v>
      </c>
      <c r="C351" s="365">
        <v>6</v>
      </c>
      <c r="D351" s="365">
        <v>11</v>
      </c>
      <c r="E351" s="365">
        <v>14</v>
      </c>
      <c r="F351" s="365">
        <v>3</v>
      </c>
      <c r="G351" s="365">
        <v>0</v>
      </c>
      <c r="H351" s="365">
        <v>0</v>
      </c>
      <c r="I351" s="365">
        <v>3</v>
      </c>
      <c r="J351" s="17"/>
      <c r="K351" s="17"/>
      <c r="L351" s="17"/>
      <c r="M351" s="17"/>
      <c r="N351" s="17"/>
    </row>
    <row r="352" spans="1:14">
      <c r="A352" s="370" t="s">
        <v>439</v>
      </c>
      <c r="B352" s="365">
        <v>2</v>
      </c>
      <c r="C352" s="365">
        <v>1</v>
      </c>
      <c r="D352" s="365">
        <v>1</v>
      </c>
      <c r="E352" s="365">
        <v>2</v>
      </c>
      <c r="F352" s="365">
        <v>0</v>
      </c>
      <c r="G352" s="365">
        <v>0</v>
      </c>
      <c r="H352" s="365">
        <v>0</v>
      </c>
      <c r="I352" s="365">
        <v>0</v>
      </c>
      <c r="J352" s="13"/>
    </row>
    <row r="353" spans="1:11">
      <c r="A353" s="370" t="s">
        <v>388</v>
      </c>
      <c r="B353" s="365">
        <v>4</v>
      </c>
      <c r="C353" s="365">
        <v>3</v>
      </c>
      <c r="D353" s="365">
        <v>1</v>
      </c>
      <c r="E353" s="365">
        <v>2</v>
      </c>
      <c r="F353" s="365">
        <v>2</v>
      </c>
      <c r="G353" s="365">
        <v>0</v>
      </c>
      <c r="H353" s="365">
        <v>0</v>
      </c>
      <c r="I353" s="365">
        <v>2</v>
      </c>
    </row>
    <row r="354" spans="1:11" ht="25.5">
      <c r="A354" s="321" t="s">
        <v>418</v>
      </c>
      <c r="B354" s="326">
        <v>285</v>
      </c>
      <c r="C354" s="326">
        <v>171</v>
      </c>
      <c r="D354" s="326">
        <v>114</v>
      </c>
      <c r="E354" s="326">
        <v>211</v>
      </c>
      <c r="F354" s="326">
        <v>74</v>
      </c>
      <c r="G354" s="326">
        <v>5</v>
      </c>
      <c r="H354" s="326">
        <v>5</v>
      </c>
      <c r="I354" s="326">
        <v>64</v>
      </c>
    </row>
    <row r="355" spans="1:11">
      <c r="A355" s="370" t="s">
        <v>330</v>
      </c>
      <c r="B355" s="365">
        <v>72</v>
      </c>
      <c r="C355" s="365">
        <v>47</v>
      </c>
      <c r="D355" s="365">
        <v>25</v>
      </c>
      <c r="E355" s="366">
        <v>53</v>
      </c>
      <c r="F355" s="365">
        <v>19</v>
      </c>
      <c r="G355" s="365">
        <v>1</v>
      </c>
      <c r="H355" s="365">
        <v>1</v>
      </c>
      <c r="I355" s="365">
        <v>17</v>
      </c>
    </row>
    <row r="356" spans="1:11">
      <c r="A356" s="370" t="s">
        <v>171</v>
      </c>
      <c r="B356" s="365">
        <v>90</v>
      </c>
      <c r="C356" s="365">
        <v>52</v>
      </c>
      <c r="D356" s="365">
        <v>38</v>
      </c>
      <c r="E356" s="366">
        <v>62</v>
      </c>
      <c r="F356" s="365">
        <v>28</v>
      </c>
      <c r="G356" s="365">
        <v>2</v>
      </c>
      <c r="H356" s="365">
        <v>2</v>
      </c>
      <c r="I356" s="365">
        <v>24</v>
      </c>
      <c r="K356" s="50"/>
    </row>
    <row r="357" spans="1:11">
      <c r="A357" s="370" t="s">
        <v>172</v>
      </c>
      <c r="B357" s="365">
        <v>68</v>
      </c>
      <c r="C357" s="365">
        <v>41</v>
      </c>
      <c r="D357" s="365">
        <v>27</v>
      </c>
      <c r="E357" s="366">
        <v>50</v>
      </c>
      <c r="F357" s="365">
        <v>18</v>
      </c>
      <c r="G357" s="365">
        <v>1</v>
      </c>
      <c r="H357" s="365">
        <v>2</v>
      </c>
      <c r="I357" s="365">
        <v>15</v>
      </c>
      <c r="K357" s="367"/>
    </row>
    <row r="358" spans="1:11">
      <c r="A358" s="370" t="s">
        <v>381</v>
      </c>
      <c r="B358" s="365">
        <v>55</v>
      </c>
      <c r="C358" s="365">
        <v>31</v>
      </c>
      <c r="D358" s="365">
        <v>24</v>
      </c>
      <c r="E358" s="366">
        <v>46</v>
      </c>
      <c r="F358" s="365">
        <v>9</v>
      </c>
      <c r="G358" s="365">
        <v>1</v>
      </c>
      <c r="H358" s="365">
        <v>0</v>
      </c>
      <c r="I358" s="365">
        <v>8</v>
      </c>
      <c r="K358" s="367"/>
    </row>
    <row r="359" spans="1:11">
      <c r="A359" s="325" t="s">
        <v>420</v>
      </c>
      <c r="B359" s="326">
        <v>0</v>
      </c>
      <c r="C359" s="326">
        <v>0</v>
      </c>
      <c r="D359" s="326">
        <v>0</v>
      </c>
      <c r="E359" s="326">
        <v>0</v>
      </c>
      <c r="F359" s="326">
        <v>0</v>
      </c>
      <c r="G359" s="326">
        <v>0</v>
      </c>
      <c r="H359" s="326">
        <v>0</v>
      </c>
      <c r="I359" s="326">
        <v>0</v>
      </c>
      <c r="K359" s="367"/>
    </row>
    <row r="360" spans="1:11">
      <c r="A360" s="370"/>
      <c r="B360" s="365"/>
      <c r="C360" s="365"/>
      <c r="D360" s="365"/>
      <c r="E360" s="365"/>
      <c r="F360" s="365"/>
      <c r="G360" s="365"/>
      <c r="H360" s="365"/>
      <c r="I360" s="365"/>
      <c r="K360" s="367"/>
    </row>
    <row r="361" spans="1:11">
      <c r="A361" s="370" t="s">
        <v>421</v>
      </c>
      <c r="B361" s="365"/>
      <c r="C361" s="365"/>
      <c r="D361" s="365"/>
      <c r="E361" s="366"/>
      <c r="F361" s="365"/>
      <c r="G361" s="365"/>
      <c r="H361" s="365"/>
      <c r="I361" s="365"/>
      <c r="K361" s="367"/>
    </row>
    <row r="362" spans="1:11">
      <c r="A362" s="359"/>
      <c r="B362" s="366"/>
      <c r="C362" s="366"/>
      <c r="D362" s="366"/>
      <c r="E362" s="366"/>
      <c r="F362" s="366"/>
      <c r="G362" s="366"/>
      <c r="H362" s="366"/>
      <c r="I362" s="366"/>
      <c r="K362" s="367"/>
    </row>
    <row r="363" spans="1:11">
      <c r="A363" s="362" t="s">
        <v>409</v>
      </c>
      <c r="B363" s="366"/>
      <c r="C363" s="366"/>
      <c r="D363" s="366"/>
      <c r="E363" s="366"/>
      <c r="F363" s="366"/>
      <c r="G363" s="366"/>
      <c r="H363" s="366"/>
      <c r="I363" s="366"/>
      <c r="J363" s="13"/>
      <c r="K363" s="367"/>
    </row>
    <row r="364" spans="1:11">
      <c r="A364" s="359"/>
      <c r="B364" s="359"/>
      <c r="C364" s="359"/>
      <c r="D364" s="359"/>
      <c r="E364" s="359"/>
      <c r="F364" s="359"/>
      <c r="G364" s="359"/>
      <c r="H364" s="359"/>
      <c r="I364" s="359"/>
      <c r="J364" s="39"/>
      <c r="K364" s="367"/>
    </row>
    <row r="365" spans="1:11">
      <c r="A365" s="359"/>
      <c r="B365" s="359"/>
      <c r="C365" s="359"/>
      <c r="D365" s="359"/>
      <c r="E365" s="359"/>
      <c r="F365" s="359"/>
      <c r="G365" s="359"/>
      <c r="H365" s="359"/>
      <c r="I365" s="359"/>
      <c r="J365" s="39"/>
      <c r="K365" s="367"/>
    </row>
    <row r="366" spans="1:11">
      <c r="A366" s="315" t="s">
        <v>413</v>
      </c>
      <c r="B366" s="303"/>
      <c r="C366" s="313"/>
      <c r="D366" s="313"/>
      <c r="E366" s="313"/>
      <c r="F366" s="313"/>
      <c r="G366" s="313"/>
      <c r="H366" s="316"/>
      <c r="I366" s="318"/>
      <c r="J366" s="39"/>
      <c r="K366" s="367"/>
    </row>
    <row r="367" spans="1:11">
      <c r="A367" s="301" t="s">
        <v>378</v>
      </c>
      <c r="B367" s="302"/>
      <c r="C367" s="314"/>
      <c r="D367" s="314"/>
      <c r="E367" s="302"/>
      <c r="F367" s="302"/>
      <c r="G367" s="302"/>
      <c r="H367" s="312"/>
      <c r="I367" s="312"/>
      <c r="J367" s="39"/>
      <c r="K367" s="367"/>
    </row>
    <row r="368" spans="1:11">
      <c r="A368" s="302"/>
      <c r="B368" s="312"/>
      <c r="C368" s="312"/>
      <c r="D368" s="312"/>
      <c r="E368" s="312"/>
      <c r="F368" s="312"/>
      <c r="G368" s="312"/>
      <c r="H368" s="312"/>
      <c r="I368" s="312"/>
      <c r="J368" s="39"/>
    </row>
    <row r="369" spans="1:11">
      <c r="A369" s="309"/>
      <c r="B369" s="310" t="s">
        <v>13</v>
      </c>
      <c r="C369" s="310"/>
      <c r="D369" s="310" t="s">
        <v>99</v>
      </c>
      <c r="E369" s="310" t="s">
        <v>104</v>
      </c>
      <c r="F369" s="310"/>
      <c r="G369" s="310"/>
      <c r="H369" s="310"/>
      <c r="I369" s="310" t="s">
        <v>105</v>
      </c>
      <c r="J369" s="39"/>
    </row>
    <row r="370" spans="1:11">
      <c r="A370" s="305"/>
      <c r="B370" s="306"/>
      <c r="C370" s="306" t="s">
        <v>246</v>
      </c>
      <c r="D370" s="306" t="s">
        <v>247</v>
      </c>
      <c r="E370" s="305"/>
      <c r="F370" s="306" t="s">
        <v>13</v>
      </c>
      <c r="G370" s="306" t="s">
        <v>108</v>
      </c>
      <c r="H370" s="306" t="s">
        <v>109</v>
      </c>
      <c r="I370" s="306" t="s">
        <v>110</v>
      </c>
      <c r="J370" s="39"/>
      <c r="K370" s="101" t="s">
        <v>290</v>
      </c>
    </row>
    <row r="371" spans="1:11">
      <c r="A371" s="304" t="s">
        <v>111</v>
      </c>
      <c r="B371" s="308">
        <v>5455</v>
      </c>
      <c r="C371" s="308">
        <v>2285</v>
      </c>
      <c r="D371" s="308">
        <v>3170</v>
      </c>
      <c r="E371" s="308">
        <v>4532</v>
      </c>
      <c r="F371" s="308">
        <v>923</v>
      </c>
      <c r="G371" s="308">
        <v>96</v>
      </c>
      <c r="H371" s="308">
        <v>76</v>
      </c>
      <c r="I371" s="308">
        <v>751</v>
      </c>
      <c r="J371" s="39"/>
    </row>
    <row r="372" spans="1:11">
      <c r="A372" s="321" t="s">
        <v>379</v>
      </c>
      <c r="B372" s="308">
        <v>3622</v>
      </c>
      <c r="C372" s="308">
        <v>1562</v>
      </c>
      <c r="D372" s="308">
        <v>2060</v>
      </c>
      <c r="E372" s="308">
        <v>3099</v>
      </c>
      <c r="F372" s="308">
        <v>523</v>
      </c>
      <c r="G372" s="308">
        <v>58</v>
      </c>
      <c r="H372" s="308">
        <v>41</v>
      </c>
      <c r="I372" s="308">
        <v>424</v>
      </c>
      <c r="J372" s="39"/>
    </row>
    <row r="373" spans="1:11">
      <c r="A373" s="319" t="s">
        <v>330</v>
      </c>
      <c r="B373" s="308">
        <v>1374</v>
      </c>
      <c r="C373" s="308">
        <v>614</v>
      </c>
      <c r="D373" s="308">
        <v>760</v>
      </c>
      <c r="E373" s="308">
        <v>1135</v>
      </c>
      <c r="F373" s="308">
        <v>239</v>
      </c>
      <c r="G373" s="308">
        <v>24</v>
      </c>
      <c r="H373" s="308">
        <v>20</v>
      </c>
      <c r="I373" s="308">
        <v>195</v>
      </c>
      <c r="J373" s="39"/>
    </row>
    <row r="374" spans="1:11">
      <c r="A374" s="317" t="s">
        <v>113</v>
      </c>
      <c r="B374" s="311">
        <v>294</v>
      </c>
      <c r="C374" s="311">
        <v>169</v>
      </c>
      <c r="D374" s="311">
        <v>125</v>
      </c>
      <c r="E374" s="311">
        <v>255</v>
      </c>
      <c r="F374" s="311">
        <v>39</v>
      </c>
      <c r="G374" s="311">
        <v>4</v>
      </c>
      <c r="H374" s="311">
        <v>2</v>
      </c>
      <c r="I374" s="311">
        <v>33</v>
      </c>
      <c r="J374" s="39"/>
    </row>
    <row r="375" spans="1:11">
      <c r="A375" s="317" t="s">
        <v>114</v>
      </c>
      <c r="B375" s="311">
        <v>4</v>
      </c>
      <c r="C375" s="311">
        <v>1</v>
      </c>
      <c r="D375" s="311">
        <v>3</v>
      </c>
      <c r="E375" s="311">
        <v>3</v>
      </c>
      <c r="F375" s="311">
        <v>1</v>
      </c>
      <c r="G375" s="311">
        <v>0</v>
      </c>
      <c r="H375" s="311">
        <v>0</v>
      </c>
      <c r="I375" s="311">
        <v>1</v>
      </c>
      <c r="J375" s="13"/>
    </row>
    <row r="376" spans="1:11">
      <c r="A376" s="317" t="s">
        <v>115</v>
      </c>
      <c r="B376" s="311">
        <v>44</v>
      </c>
      <c r="C376" s="311">
        <v>10</v>
      </c>
      <c r="D376" s="311">
        <v>34</v>
      </c>
      <c r="E376" s="311">
        <v>34</v>
      </c>
      <c r="F376" s="311">
        <v>10</v>
      </c>
      <c r="G376" s="311">
        <v>4</v>
      </c>
      <c r="H376" s="311">
        <v>1</v>
      </c>
      <c r="I376" s="311">
        <v>5</v>
      </c>
    </row>
    <row r="377" spans="1:11">
      <c r="A377" s="317" t="s">
        <v>116</v>
      </c>
      <c r="B377" s="311">
        <v>118</v>
      </c>
      <c r="C377" s="311">
        <v>43</v>
      </c>
      <c r="D377" s="311">
        <v>75</v>
      </c>
      <c r="E377" s="311">
        <v>87</v>
      </c>
      <c r="F377" s="311">
        <v>31</v>
      </c>
      <c r="G377" s="311">
        <v>2</v>
      </c>
      <c r="H377" s="311">
        <v>9</v>
      </c>
      <c r="I377" s="311">
        <v>20</v>
      </c>
    </row>
    <row r="378" spans="1:11">
      <c r="A378" s="317" t="s">
        <v>117</v>
      </c>
      <c r="B378" s="311">
        <v>29</v>
      </c>
      <c r="C378" s="311">
        <v>12</v>
      </c>
      <c r="D378" s="311">
        <v>17</v>
      </c>
      <c r="E378" s="311">
        <v>26</v>
      </c>
      <c r="F378" s="311">
        <v>3</v>
      </c>
      <c r="G378" s="311">
        <v>0</v>
      </c>
      <c r="H378" s="311">
        <v>0</v>
      </c>
      <c r="I378" s="311">
        <v>3</v>
      </c>
      <c r="J378" s="13"/>
    </row>
    <row r="379" spans="1:11">
      <c r="A379" s="317" t="s">
        <v>118</v>
      </c>
      <c r="B379" s="311">
        <v>198</v>
      </c>
      <c r="C379" s="311">
        <v>146</v>
      </c>
      <c r="D379" s="311">
        <v>52</v>
      </c>
      <c r="E379" s="311">
        <v>161</v>
      </c>
      <c r="F379" s="311">
        <v>37</v>
      </c>
      <c r="G379" s="311">
        <v>3</v>
      </c>
      <c r="H379" s="311">
        <v>2</v>
      </c>
      <c r="I379" s="311">
        <v>32</v>
      </c>
    </row>
    <row r="380" spans="1:11">
      <c r="A380" s="317" t="s">
        <v>119</v>
      </c>
      <c r="B380" s="311">
        <v>106</v>
      </c>
      <c r="C380" s="311">
        <v>23</v>
      </c>
      <c r="D380" s="311">
        <v>83</v>
      </c>
      <c r="E380" s="311">
        <v>89</v>
      </c>
      <c r="F380" s="311">
        <v>17</v>
      </c>
      <c r="G380" s="311">
        <v>2</v>
      </c>
      <c r="H380" s="311">
        <v>2</v>
      </c>
      <c r="I380" s="311">
        <v>13</v>
      </c>
    </row>
    <row r="381" spans="1:11">
      <c r="A381" s="317" t="s">
        <v>120</v>
      </c>
      <c r="B381" s="311">
        <v>347</v>
      </c>
      <c r="C381" s="311">
        <v>144</v>
      </c>
      <c r="D381" s="311">
        <v>203</v>
      </c>
      <c r="E381" s="311">
        <v>286</v>
      </c>
      <c r="F381" s="311">
        <v>61</v>
      </c>
      <c r="G381" s="311">
        <v>4</v>
      </c>
      <c r="H381" s="311">
        <v>1</v>
      </c>
      <c r="I381" s="311">
        <v>56</v>
      </c>
    </row>
    <row r="382" spans="1:11">
      <c r="A382" s="317" t="s">
        <v>121</v>
      </c>
      <c r="B382" s="311">
        <v>31</v>
      </c>
      <c r="C382" s="311">
        <v>12</v>
      </c>
      <c r="D382" s="311">
        <v>19</v>
      </c>
      <c r="E382" s="311">
        <v>25</v>
      </c>
      <c r="F382" s="311">
        <v>6</v>
      </c>
      <c r="G382" s="311">
        <v>1</v>
      </c>
      <c r="H382" s="311"/>
      <c r="I382" s="311">
        <v>5</v>
      </c>
    </row>
    <row r="383" spans="1:11">
      <c r="A383" s="317" t="s">
        <v>122</v>
      </c>
      <c r="B383" s="311">
        <v>203</v>
      </c>
      <c r="C383" s="311">
        <v>54</v>
      </c>
      <c r="D383" s="311">
        <v>149</v>
      </c>
      <c r="E383" s="311">
        <v>169</v>
      </c>
      <c r="F383" s="311">
        <v>34</v>
      </c>
      <c r="G383" s="311">
        <v>4</v>
      </c>
      <c r="H383" s="311">
        <v>3</v>
      </c>
      <c r="I383" s="311">
        <v>27</v>
      </c>
    </row>
    <row r="384" spans="1:11">
      <c r="A384" s="319" t="s">
        <v>171</v>
      </c>
      <c r="B384" s="308">
        <v>1132</v>
      </c>
      <c r="C384" s="308">
        <v>483</v>
      </c>
      <c r="D384" s="308">
        <v>649</v>
      </c>
      <c r="E384" s="308">
        <v>980</v>
      </c>
      <c r="F384" s="308">
        <v>152</v>
      </c>
      <c r="G384" s="308">
        <v>18</v>
      </c>
      <c r="H384" s="308">
        <v>9</v>
      </c>
      <c r="I384" s="308">
        <v>125</v>
      </c>
      <c r="J384" s="13"/>
    </row>
    <row r="385" spans="1:14">
      <c r="A385" s="317" t="s">
        <v>113</v>
      </c>
      <c r="B385" s="311">
        <v>212</v>
      </c>
      <c r="C385" s="311">
        <v>116</v>
      </c>
      <c r="D385" s="311">
        <v>96</v>
      </c>
      <c r="E385" s="311">
        <v>181</v>
      </c>
      <c r="F385" s="311">
        <v>31</v>
      </c>
      <c r="G385" s="311">
        <v>3</v>
      </c>
      <c r="H385" s="311">
        <v>1</v>
      </c>
      <c r="I385" s="311">
        <v>27</v>
      </c>
    </row>
    <row r="386" spans="1:14">
      <c r="A386" s="317" t="s">
        <v>114</v>
      </c>
      <c r="B386" s="311">
        <v>4</v>
      </c>
      <c r="C386" s="311">
        <v>1</v>
      </c>
      <c r="D386" s="311">
        <v>3</v>
      </c>
      <c r="E386" s="311">
        <v>4</v>
      </c>
      <c r="F386" s="311">
        <v>0</v>
      </c>
      <c r="G386" s="311">
        <v>0</v>
      </c>
      <c r="H386" s="311">
        <v>0</v>
      </c>
      <c r="I386" s="311">
        <v>0</v>
      </c>
    </row>
    <row r="387" spans="1:14">
      <c r="A387" s="317" t="s">
        <v>115</v>
      </c>
      <c r="B387" s="311">
        <v>33</v>
      </c>
      <c r="C387" s="311">
        <v>4</v>
      </c>
      <c r="D387" s="311">
        <v>29</v>
      </c>
      <c r="E387" s="311">
        <v>31</v>
      </c>
      <c r="F387" s="311">
        <v>2</v>
      </c>
      <c r="G387" s="311">
        <v>0</v>
      </c>
      <c r="H387" s="311">
        <v>0</v>
      </c>
      <c r="I387" s="311">
        <v>2</v>
      </c>
    </row>
    <row r="388" spans="1:14">
      <c r="A388" s="317" t="s">
        <v>116</v>
      </c>
      <c r="B388" s="311">
        <v>104</v>
      </c>
      <c r="C388" s="311">
        <v>25</v>
      </c>
      <c r="D388" s="311">
        <v>79</v>
      </c>
      <c r="E388" s="311">
        <v>83</v>
      </c>
      <c r="F388" s="311">
        <v>21</v>
      </c>
      <c r="G388" s="311">
        <v>6</v>
      </c>
      <c r="H388" s="311">
        <v>3</v>
      </c>
      <c r="I388" s="311">
        <v>12</v>
      </c>
    </row>
    <row r="389" spans="1:14">
      <c r="A389" s="317" t="s">
        <v>117</v>
      </c>
      <c r="B389" s="311">
        <v>25</v>
      </c>
      <c r="C389" s="311">
        <v>11</v>
      </c>
      <c r="D389" s="311">
        <v>14</v>
      </c>
      <c r="E389" s="311">
        <v>25</v>
      </c>
      <c r="F389" s="311">
        <v>0</v>
      </c>
      <c r="G389" s="311">
        <v>0</v>
      </c>
      <c r="H389" s="311">
        <v>0</v>
      </c>
      <c r="I389" s="311">
        <v>0</v>
      </c>
    </row>
    <row r="390" spans="1:14">
      <c r="A390" s="317" t="s">
        <v>118</v>
      </c>
      <c r="B390" s="311">
        <v>157</v>
      </c>
      <c r="C390" s="311">
        <v>121</v>
      </c>
      <c r="D390" s="311">
        <v>36</v>
      </c>
      <c r="E390" s="311">
        <v>135</v>
      </c>
      <c r="F390" s="311">
        <v>22</v>
      </c>
      <c r="G390" s="311">
        <v>3</v>
      </c>
      <c r="H390" s="311">
        <v>1</v>
      </c>
      <c r="I390" s="311">
        <v>18</v>
      </c>
    </row>
    <row r="391" spans="1:14">
      <c r="A391" s="317" t="s">
        <v>119</v>
      </c>
      <c r="B391" s="311">
        <v>92</v>
      </c>
      <c r="C391" s="311">
        <v>22</v>
      </c>
      <c r="D391" s="311">
        <v>70</v>
      </c>
      <c r="E391" s="311">
        <v>83</v>
      </c>
      <c r="F391" s="311">
        <v>9</v>
      </c>
      <c r="G391" s="311">
        <v>0</v>
      </c>
      <c r="H391" s="311">
        <v>0</v>
      </c>
      <c r="I391" s="311">
        <v>9</v>
      </c>
    </row>
    <row r="392" spans="1:14">
      <c r="A392" s="317" t="s">
        <v>120</v>
      </c>
      <c r="B392" s="311">
        <v>278</v>
      </c>
      <c r="C392" s="311">
        <v>121</v>
      </c>
      <c r="D392" s="311">
        <v>157</v>
      </c>
      <c r="E392" s="311">
        <v>240</v>
      </c>
      <c r="F392" s="311">
        <v>38</v>
      </c>
      <c r="G392" s="311">
        <v>2</v>
      </c>
      <c r="H392" s="311">
        <v>2</v>
      </c>
      <c r="I392" s="311">
        <v>34</v>
      </c>
    </row>
    <row r="393" spans="1:14">
      <c r="A393" s="317" t="s">
        <v>121</v>
      </c>
      <c r="B393" s="311">
        <v>35</v>
      </c>
      <c r="C393" s="311">
        <v>12</v>
      </c>
      <c r="D393" s="311">
        <v>23</v>
      </c>
      <c r="E393" s="311">
        <v>33</v>
      </c>
      <c r="F393" s="311">
        <v>2</v>
      </c>
      <c r="G393" s="311">
        <v>0</v>
      </c>
      <c r="H393" s="311">
        <v>1</v>
      </c>
      <c r="I393" s="311">
        <v>1</v>
      </c>
    </row>
    <row r="394" spans="1:14">
      <c r="A394" s="317" t="s">
        <v>122</v>
      </c>
      <c r="B394" s="311">
        <v>192</v>
      </c>
      <c r="C394" s="311">
        <v>50</v>
      </c>
      <c r="D394" s="311">
        <v>142</v>
      </c>
      <c r="E394" s="311">
        <v>165</v>
      </c>
      <c r="F394" s="311">
        <v>27</v>
      </c>
      <c r="G394" s="311">
        <v>4</v>
      </c>
      <c r="H394" s="311">
        <v>1</v>
      </c>
      <c r="I394" s="311">
        <v>22</v>
      </c>
      <c r="J394" s="10"/>
    </row>
    <row r="395" spans="1:14">
      <c r="A395" s="319" t="s">
        <v>172</v>
      </c>
      <c r="B395" s="308">
        <v>1116</v>
      </c>
      <c r="C395" s="308">
        <v>465</v>
      </c>
      <c r="D395" s="308">
        <v>651</v>
      </c>
      <c r="E395" s="308">
        <v>984</v>
      </c>
      <c r="F395" s="308">
        <v>132</v>
      </c>
      <c r="G395" s="308">
        <v>16</v>
      </c>
      <c r="H395" s="308">
        <v>12</v>
      </c>
      <c r="I395" s="308">
        <v>104</v>
      </c>
    </row>
    <row r="396" spans="1:14">
      <c r="A396" s="317" t="s">
        <v>113</v>
      </c>
      <c r="B396" s="311">
        <v>234</v>
      </c>
      <c r="C396" s="311">
        <v>134</v>
      </c>
      <c r="D396" s="311">
        <v>100</v>
      </c>
      <c r="E396" s="311">
        <v>205</v>
      </c>
      <c r="F396" s="311">
        <v>29</v>
      </c>
      <c r="G396" s="311">
        <v>3</v>
      </c>
      <c r="H396" s="311">
        <v>3</v>
      </c>
      <c r="I396" s="311">
        <v>23</v>
      </c>
    </row>
    <row r="397" spans="1:14">
      <c r="A397" s="317" t="s">
        <v>114</v>
      </c>
      <c r="B397" s="311">
        <v>7</v>
      </c>
      <c r="C397" s="311">
        <v>2</v>
      </c>
      <c r="D397" s="311">
        <v>5</v>
      </c>
      <c r="E397" s="311">
        <v>7</v>
      </c>
      <c r="F397" s="311">
        <v>0</v>
      </c>
      <c r="G397" s="311">
        <v>0</v>
      </c>
      <c r="H397" s="311">
        <v>0</v>
      </c>
      <c r="I397" s="311">
        <v>0</v>
      </c>
      <c r="J397" s="13"/>
      <c r="N397" s="50"/>
    </row>
    <row r="398" spans="1:14">
      <c r="A398" s="317" t="s">
        <v>115</v>
      </c>
      <c r="B398" s="311">
        <v>48</v>
      </c>
      <c r="C398" s="311">
        <v>4</v>
      </c>
      <c r="D398" s="311">
        <v>44</v>
      </c>
      <c r="E398" s="311">
        <v>45</v>
      </c>
      <c r="F398" s="311">
        <v>3</v>
      </c>
      <c r="G398" s="311">
        <v>2</v>
      </c>
      <c r="H398" s="311">
        <v>1</v>
      </c>
      <c r="I398" s="311">
        <v>0</v>
      </c>
      <c r="M398" s="50"/>
    </row>
    <row r="399" spans="1:14">
      <c r="A399" s="317" t="s">
        <v>116</v>
      </c>
      <c r="B399" s="311">
        <v>104</v>
      </c>
      <c r="C399" s="311">
        <v>15</v>
      </c>
      <c r="D399" s="311">
        <v>89</v>
      </c>
      <c r="E399" s="311">
        <v>88</v>
      </c>
      <c r="F399" s="311">
        <v>16</v>
      </c>
      <c r="G399" s="311">
        <v>5</v>
      </c>
      <c r="H399" s="311">
        <v>4</v>
      </c>
      <c r="I399" s="311">
        <v>7</v>
      </c>
      <c r="L399" s="50"/>
    </row>
    <row r="400" spans="1:14">
      <c r="A400" s="317" t="s">
        <v>117</v>
      </c>
      <c r="B400" s="311">
        <v>25</v>
      </c>
      <c r="C400" s="311">
        <v>8</v>
      </c>
      <c r="D400" s="311">
        <v>17</v>
      </c>
      <c r="E400" s="311">
        <v>23</v>
      </c>
      <c r="F400" s="311">
        <v>2</v>
      </c>
      <c r="G400" s="311">
        <v>0</v>
      </c>
      <c r="H400" s="311">
        <v>0</v>
      </c>
      <c r="I400" s="311">
        <v>2</v>
      </c>
      <c r="N400" s="13"/>
    </row>
    <row r="401" spans="1:14">
      <c r="A401" s="317" t="s">
        <v>118</v>
      </c>
      <c r="B401" s="311">
        <v>145</v>
      </c>
      <c r="C401" s="311">
        <v>109</v>
      </c>
      <c r="D401" s="311">
        <v>36</v>
      </c>
      <c r="E401" s="311">
        <v>122</v>
      </c>
      <c r="F401" s="311">
        <v>23</v>
      </c>
      <c r="G401" s="311">
        <v>2</v>
      </c>
      <c r="H401" s="311">
        <v>1</v>
      </c>
      <c r="I401" s="311">
        <v>20</v>
      </c>
      <c r="J401" s="13"/>
      <c r="M401" s="13"/>
    </row>
    <row r="402" spans="1:14">
      <c r="A402" s="317" t="s">
        <v>119</v>
      </c>
      <c r="B402" s="311">
        <v>102</v>
      </c>
      <c r="C402" s="311">
        <v>28</v>
      </c>
      <c r="D402" s="311">
        <v>74</v>
      </c>
      <c r="E402" s="311">
        <v>92</v>
      </c>
      <c r="F402" s="311">
        <v>10</v>
      </c>
      <c r="G402" s="311">
        <v>1</v>
      </c>
      <c r="H402" s="311">
        <v>0</v>
      </c>
      <c r="I402" s="311">
        <v>9</v>
      </c>
      <c r="L402" s="13"/>
    </row>
    <row r="403" spans="1:14">
      <c r="A403" s="317" t="s">
        <v>120</v>
      </c>
      <c r="B403" s="311">
        <v>248</v>
      </c>
      <c r="C403" s="311">
        <v>104</v>
      </c>
      <c r="D403" s="311">
        <v>144</v>
      </c>
      <c r="E403" s="311">
        <v>216</v>
      </c>
      <c r="F403" s="311">
        <v>32</v>
      </c>
      <c r="G403" s="311">
        <v>0</v>
      </c>
      <c r="H403" s="311">
        <v>3</v>
      </c>
      <c r="I403" s="311">
        <v>29</v>
      </c>
    </row>
    <row r="404" spans="1:14">
      <c r="A404" s="317" t="s">
        <v>121</v>
      </c>
      <c r="B404" s="311">
        <v>12</v>
      </c>
      <c r="C404" s="311">
        <v>4</v>
      </c>
      <c r="D404" s="311">
        <v>8</v>
      </c>
      <c r="E404" s="311">
        <v>12</v>
      </c>
      <c r="F404" s="311">
        <v>0</v>
      </c>
      <c r="G404" s="311">
        <v>0</v>
      </c>
      <c r="H404" s="311">
        <v>0</v>
      </c>
      <c r="I404" s="311">
        <v>0</v>
      </c>
    </row>
    <row r="405" spans="1:14">
      <c r="A405" s="317" t="s">
        <v>122</v>
      </c>
      <c r="B405" s="311">
        <v>191</v>
      </c>
      <c r="C405" s="311">
        <v>57</v>
      </c>
      <c r="D405" s="311">
        <v>134</v>
      </c>
      <c r="E405" s="311">
        <v>174</v>
      </c>
      <c r="F405" s="311">
        <v>17</v>
      </c>
      <c r="G405" s="311">
        <v>3</v>
      </c>
      <c r="H405" s="311">
        <v>0</v>
      </c>
      <c r="I405" s="311">
        <v>14</v>
      </c>
    </row>
    <row r="406" spans="1:14">
      <c r="A406" s="319" t="s">
        <v>380</v>
      </c>
      <c r="B406" s="308">
        <v>1569</v>
      </c>
      <c r="C406" s="308">
        <v>550</v>
      </c>
      <c r="D406" s="308">
        <v>1019</v>
      </c>
      <c r="E406" s="308">
        <v>1242</v>
      </c>
      <c r="F406" s="308">
        <v>327</v>
      </c>
      <c r="G406" s="308">
        <v>32</v>
      </c>
      <c r="H406" s="308">
        <v>31</v>
      </c>
      <c r="I406" s="308">
        <v>264</v>
      </c>
    </row>
    <row r="407" spans="1:14">
      <c r="A407" s="319" t="s">
        <v>330</v>
      </c>
      <c r="B407" s="308">
        <v>510</v>
      </c>
      <c r="C407" s="308">
        <v>204</v>
      </c>
      <c r="D407" s="308">
        <v>306</v>
      </c>
      <c r="E407" s="308">
        <v>372</v>
      </c>
      <c r="F407" s="308">
        <v>138</v>
      </c>
      <c r="G407" s="308">
        <v>15</v>
      </c>
      <c r="H407" s="308">
        <v>17</v>
      </c>
      <c r="I407" s="308">
        <v>106</v>
      </c>
    </row>
    <row r="408" spans="1:14" s="50" customFormat="1">
      <c r="A408" s="317" t="s">
        <v>123</v>
      </c>
      <c r="B408" s="311">
        <v>510</v>
      </c>
      <c r="C408" s="311">
        <v>204</v>
      </c>
      <c r="D408" s="311">
        <v>306</v>
      </c>
      <c r="E408" s="311">
        <v>372</v>
      </c>
      <c r="F408" s="311">
        <v>138</v>
      </c>
      <c r="G408" s="311">
        <v>15</v>
      </c>
      <c r="H408" s="311">
        <v>17</v>
      </c>
      <c r="I408" s="311">
        <v>106</v>
      </c>
      <c r="J408" s="17"/>
      <c r="K408" s="17"/>
      <c r="L408" s="17"/>
      <c r="M408" s="17"/>
      <c r="N408" s="17"/>
    </row>
    <row r="409" spans="1:14">
      <c r="A409" s="319" t="s">
        <v>171</v>
      </c>
      <c r="B409" s="308">
        <v>415</v>
      </c>
      <c r="C409" s="308">
        <v>142</v>
      </c>
      <c r="D409" s="308">
        <v>273</v>
      </c>
      <c r="E409" s="308">
        <v>322</v>
      </c>
      <c r="F409" s="308">
        <v>93</v>
      </c>
      <c r="G409" s="308">
        <v>8</v>
      </c>
      <c r="H409" s="308">
        <v>6</v>
      </c>
      <c r="I409" s="308">
        <v>79</v>
      </c>
    </row>
    <row r="410" spans="1:14">
      <c r="A410" s="317" t="s">
        <v>125</v>
      </c>
      <c r="B410" s="311">
        <v>194</v>
      </c>
      <c r="C410" s="311">
        <v>70</v>
      </c>
      <c r="D410" s="311">
        <v>124</v>
      </c>
      <c r="E410" s="311">
        <v>150</v>
      </c>
      <c r="F410" s="311">
        <v>44</v>
      </c>
      <c r="G410" s="311">
        <v>5</v>
      </c>
      <c r="H410" s="311">
        <v>2</v>
      </c>
      <c r="I410" s="311">
        <v>37</v>
      </c>
    </row>
    <row r="411" spans="1:14" s="13" customFormat="1">
      <c r="A411" s="317" t="s">
        <v>126</v>
      </c>
      <c r="B411" s="311">
        <v>137</v>
      </c>
      <c r="C411" s="311">
        <v>54</v>
      </c>
      <c r="D411" s="311">
        <v>83</v>
      </c>
      <c r="E411" s="311">
        <v>101</v>
      </c>
      <c r="F411" s="311">
        <v>36</v>
      </c>
      <c r="G411" s="311">
        <v>1</v>
      </c>
      <c r="H411" s="311">
        <v>1</v>
      </c>
      <c r="I411" s="311">
        <v>34</v>
      </c>
      <c r="J411" s="17"/>
      <c r="K411" s="17"/>
      <c r="L411" s="17"/>
      <c r="M411" s="17"/>
      <c r="N411" s="17"/>
    </row>
    <row r="412" spans="1:14">
      <c r="A412" s="317" t="s">
        <v>414</v>
      </c>
      <c r="B412" s="311">
        <v>35</v>
      </c>
      <c r="C412" s="311">
        <v>7</v>
      </c>
      <c r="D412" s="311">
        <v>28</v>
      </c>
      <c r="E412" s="311">
        <v>30</v>
      </c>
      <c r="F412" s="311">
        <v>5</v>
      </c>
      <c r="G412" s="311">
        <v>1</v>
      </c>
      <c r="H412" s="311">
        <v>1</v>
      </c>
      <c r="I412" s="311">
        <v>3</v>
      </c>
      <c r="J412" s="13"/>
    </row>
    <row r="413" spans="1:14">
      <c r="A413" s="317" t="s">
        <v>415</v>
      </c>
      <c r="B413" s="311">
        <v>12</v>
      </c>
      <c r="C413" s="311">
        <v>7</v>
      </c>
      <c r="D413" s="311">
        <v>5</v>
      </c>
      <c r="E413" s="311">
        <v>11</v>
      </c>
      <c r="F413" s="311">
        <v>1</v>
      </c>
      <c r="G413" s="311">
        <v>0</v>
      </c>
      <c r="H413" s="311">
        <v>0</v>
      </c>
      <c r="I413" s="311">
        <v>1</v>
      </c>
    </row>
    <row r="414" spans="1:14">
      <c r="A414" s="317" t="s">
        <v>416</v>
      </c>
      <c r="B414" s="311">
        <v>37</v>
      </c>
      <c r="C414" s="311">
        <v>4</v>
      </c>
      <c r="D414" s="311">
        <v>33</v>
      </c>
      <c r="E414" s="311">
        <v>30</v>
      </c>
      <c r="F414" s="311">
        <v>7</v>
      </c>
      <c r="G414" s="311">
        <v>1</v>
      </c>
      <c r="H414" s="311">
        <v>2</v>
      </c>
      <c r="I414" s="311">
        <v>4</v>
      </c>
    </row>
    <row r="415" spans="1:14">
      <c r="A415" s="319" t="s">
        <v>172</v>
      </c>
      <c r="B415" s="308">
        <v>274</v>
      </c>
      <c r="C415" s="308">
        <v>87</v>
      </c>
      <c r="D415" s="308">
        <v>187</v>
      </c>
      <c r="E415" s="308">
        <v>234</v>
      </c>
      <c r="F415" s="308">
        <v>40</v>
      </c>
      <c r="G415" s="308">
        <v>4</v>
      </c>
      <c r="H415" s="308">
        <v>5</v>
      </c>
      <c r="I415" s="308">
        <v>31</v>
      </c>
    </row>
    <row r="416" spans="1:14">
      <c r="A416" s="317" t="s">
        <v>125</v>
      </c>
      <c r="B416" s="311">
        <v>138</v>
      </c>
      <c r="C416" s="311">
        <v>44</v>
      </c>
      <c r="D416" s="311">
        <v>94</v>
      </c>
      <c r="E416" s="311">
        <v>119</v>
      </c>
      <c r="F416" s="311">
        <v>19</v>
      </c>
      <c r="G416" s="311">
        <v>1</v>
      </c>
      <c r="H416" s="311">
        <v>2</v>
      </c>
      <c r="I416" s="311">
        <v>16</v>
      </c>
    </row>
    <row r="417" spans="1:11">
      <c r="A417" s="317" t="s">
        <v>126</v>
      </c>
      <c r="B417" s="311">
        <v>64</v>
      </c>
      <c r="C417" s="311">
        <v>25</v>
      </c>
      <c r="D417" s="311">
        <v>39</v>
      </c>
      <c r="E417" s="311">
        <v>55</v>
      </c>
      <c r="F417" s="311">
        <v>9</v>
      </c>
      <c r="G417" s="311">
        <v>1</v>
      </c>
      <c r="H417" s="311">
        <v>1</v>
      </c>
      <c r="I417" s="311">
        <v>7</v>
      </c>
    </row>
    <row r="418" spans="1:11">
      <c r="A418" s="317" t="s">
        <v>127</v>
      </c>
      <c r="B418" s="311">
        <v>34</v>
      </c>
      <c r="C418" s="311">
        <v>11</v>
      </c>
      <c r="D418" s="311">
        <v>23</v>
      </c>
      <c r="E418" s="311">
        <v>26</v>
      </c>
      <c r="F418" s="311">
        <v>8</v>
      </c>
      <c r="G418" s="311">
        <v>1</v>
      </c>
      <c r="H418" s="311">
        <v>2</v>
      </c>
      <c r="I418" s="311">
        <v>5</v>
      </c>
    </row>
    <row r="419" spans="1:11">
      <c r="A419" s="317" t="s">
        <v>416</v>
      </c>
      <c r="B419" s="311">
        <v>38</v>
      </c>
      <c r="C419" s="311">
        <v>7</v>
      </c>
      <c r="D419" s="311">
        <v>31</v>
      </c>
      <c r="E419" s="311">
        <v>34</v>
      </c>
      <c r="F419" s="311">
        <v>4</v>
      </c>
      <c r="G419" s="311">
        <v>1</v>
      </c>
      <c r="H419" s="311">
        <v>0</v>
      </c>
      <c r="I419" s="311">
        <v>3</v>
      </c>
    </row>
    <row r="420" spans="1:11">
      <c r="A420" s="307" t="s">
        <v>381</v>
      </c>
      <c r="B420" s="308">
        <v>370</v>
      </c>
      <c r="C420" s="308">
        <v>117</v>
      </c>
      <c r="D420" s="308">
        <v>253</v>
      </c>
      <c r="E420" s="308">
        <v>314</v>
      </c>
      <c r="F420" s="308">
        <v>56</v>
      </c>
      <c r="G420" s="308">
        <v>5</v>
      </c>
      <c r="H420" s="308">
        <v>3</v>
      </c>
      <c r="I420" s="308">
        <v>48</v>
      </c>
    </row>
    <row r="421" spans="1:11">
      <c r="A421" s="317" t="s">
        <v>382</v>
      </c>
      <c r="B421" s="311">
        <v>76</v>
      </c>
      <c r="C421" s="311">
        <v>44</v>
      </c>
      <c r="D421" s="311">
        <v>32</v>
      </c>
      <c r="E421" s="311">
        <v>61</v>
      </c>
      <c r="F421" s="311">
        <v>15</v>
      </c>
      <c r="G421" s="311">
        <v>2</v>
      </c>
      <c r="H421" s="311">
        <v>2</v>
      </c>
      <c r="I421" s="311">
        <v>11</v>
      </c>
    </row>
    <row r="422" spans="1:11">
      <c r="A422" s="322" t="s">
        <v>417</v>
      </c>
      <c r="B422" s="311">
        <v>38</v>
      </c>
      <c r="C422" s="311">
        <v>6</v>
      </c>
      <c r="D422" s="311">
        <v>32</v>
      </c>
      <c r="E422" s="311">
        <v>34</v>
      </c>
      <c r="F422" s="311">
        <v>4</v>
      </c>
      <c r="G422" s="311">
        <v>0</v>
      </c>
      <c r="H422" s="311">
        <v>0</v>
      </c>
      <c r="I422" s="311">
        <v>4</v>
      </c>
    </row>
    <row r="423" spans="1:11">
      <c r="A423" s="317" t="s">
        <v>384</v>
      </c>
      <c r="B423" s="311">
        <v>161</v>
      </c>
      <c r="C423" s="311">
        <v>41</v>
      </c>
      <c r="D423" s="311">
        <v>120</v>
      </c>
      <c r="E423" s="311">
        <v>142</v>
      </c>
      <c r="F423" s="311">
        <v>19</v>
      </c>
      <c r="G423" s="311">
        <v>0</v>
      </c>
      <c r="H423" s="311">
        <v>1</v>
      </c>
      <c r="I423" s="311">
        <v>18</v>
      </c>
      <c r="J423" s="13"/>
    </row>
    <row r="424" spans="1:11">
      <c r="A424" s="317" t="s">
        <v>385</v>
      </c>
      <c r="B424" s="311">
        <v>68</v>
      </c>
      <c r="C424" s="311">
        <v>20</v>
      </c>
      <c r="D424" s="311">
        <v>48</v>
      </c>
      <c r="E424" s="311">
        <v>52</v>
      </c>
      <c r="F424" s="311">
        <v>16</v>
      </c>
      <c r="G424" s="311">
        <v>3</v>
      </c>
      <c r="H424" s="311">
        <v>0</v>
      </c>
      <c r="I424" s="311">
        <v>13</v>
      </c>
      <c r="J424" s="39"/>
    </row>
    <row r="425" spans="1:11">
      <c r="A425" s="317" t="s">
        <v>386</v>
      </c>
      <c r="B425" s="311">
        <v>17</v>
      </c>
      <c r="C425" s="311">
        <v>3</v>
      </c>
      <c r="D425" s="311">
        <v>14</v>
      </c>
      <c r="E425" s="311">
        <v>17</v>
      </c>
      <c r="F425" s="311">
        <v>0</v>
      </c>
      <c r="G425" s="311">
        <v>0</v>
      </c>
      <c r="H425" s="311" t="s">
        <v>1</v>
      </c>
      <c r="I425" s="311">
        <v>0</v>
      </c>
      <c r="J425" s="39"/>
      <c r="K425" s="359"/>
    </row>
    <row r="426" spans="1:11">
      <c r="A426" s="317" t="s">
        <v>387</v>
      </c>
      <c r="B426" s="311">
        <v>3</v>
      </c>
      <c r="C426" s="311">
        <v>1</v>
      </c>
      <c r="D426" s="311">
        <v>2</v>
      </c>
      <c r="E426" s="311">
        <v>3</v>
      </c>
      <c r="F426" s="311" t="s">
        <v>1</v>
      </c>
      <c r="G426" s="311" t="s">
        <v>1</v>
      </c>
      <c r="H426" s="311" t="s">
        <v>1</v>
      </c>
      <c r="I426" s="311">
        <v>0</v>
      </c>
      <c r="J426" s="39"/>
      <c r="K426" s="359"/>
    </row>
    <row r="427" spans="1:11">
      <c r="A427" s="317" t="s">
        <v>388</v>
      </c>
      <c r="B427" s="311">
        <v>7</v>
      </c>
      <c r="C427" s="311">
        <v>2</v>
      </c>
      <c r="D427" s="311">
        <v>5</v>
      </c>
      <c r="E427" s="311">
        <v>5</v>
      </c>
      <c r="F427" s="311">
        <v>2</v>
      </c>
      <c r="G427" s="311" t="s">
        <v>1</v>
      </c>
      <c r="H427" s="311" t="s">
        <v>1</v>
      </c>
      <c r="I427" s="311">
        <v>2</v>
      </c>
      <c r="J427" s="39"/>
    </row>
    <row r="428" spans="1:11" ht="25.5">
      <c r="A428" s="321" t="s">
        <v>418</v>
      </c>
      <c r="B428" s="308">
        <v>264</v>
      </c>
      <c r="C428" s="308">
        <v>173</v>
      </c>
      <c r="D428" s="308">
        <v>91</v>
      </c>
      <c r="E428" s="308">
        <v>191</v>
      </c>
      <c r="F428" s="308">
        <v>73</v>
      </c>
      <c r="G428" s="308">
        <v>6</v>
      </c>
      <c r="H428" s="308">
        <v>4</v>
      </c>
      <c r="I428" s="308">
        <v>63</v>
      </c>
      <c r="J428" s="39"/>
    </row>
    <row r="429" spans="1:11">
      <c r="A429" s="317" t="s">
        <v>330</v>
      </c>
      <c r="B429" s="311">
        <v>101</v>
      </c>
      <c r="C429" s="311">
        <v>65</v>
      </c>
      <c r="D429" s="311">
        <v>36</v>
      </c>
      <c r="E429" s="312">
        <v>70</v>
      </c>
      <c r="F429" s="311">
        <v>31</v>
      </c>
      <c r="G429" s="311">
        <v>3</v>
      </c>
      <c r="H429" s="311">
        <v>1</v>
      </c>
      <c r="I429" s="311">
        <v>27</v>
      </c>
      <c r="J429" s="39"/>
      <c r="K429" s="50"/>
    </row>
    <row r="430" spans="1:11">
      <c r="A430" s="317" t="s">
        <v>171</v>
      </c>
      <c r="B430" s="311">
        <v>73</v>
      </c>
      <c r="C430" s="311">
        <v>46</v>
      </c>
      <c r="D430" s="311">
        <v>27</v>
      </c>
      <c r="E430" s="312">
        <v>51</v>
      </c>
      <c r="F430" s="311">
        <v>22</v>
      </c>
      <c r="G430" s="311">
        <v>2</v>
      </c>
      <c r="H430" s="311">
        <v>2</v>
      </c>
      <c r="I430" s="311">
        <v>18</v>
      </c>
      <c r="J430" s="39"/>
      <c r="K430" s="367"/>
    </row>
    <row r="431" spans="1:11">
      <c r="A431" s="317" t="s">
        <v>419</v>
      </c>
      <c r="B431" s="311">
        <v>90</v>
      </c>
      <c r="C431" s="311">
        <v>62</v>
      </c>
      <c r="D431" s="311">
        <v>28</v>
      </c>
      <c r="E431" s="312">
        <v>70</v>
      </c>
      <c r="F431" s="311">
        <v>20</v>
      </c>
      <c r="G431" s="311">
        <v>1</v>
      </c>
      <c r="H431" s="311">
        <v>1</v>
      </c>
      <c r="I431" s="311">
        <v>18</v>
      </c>
      <c r="J431" s="39"/>
      <c r="K431" s="367"/>
    </row>
    <row r="432" spans="1:11">
      <c r="A432" s="307" t="s">
        <v>420</v>
      </c>
      <c r="B432" s="308">
        <v>0</v>
      </c>
      <c r="C432" s="308">
        <v>0</v>
      </c>
      <c r="D432" s="308">
        <v>0</v>
      </c>
      <c r="E432" s="308">
        <v>0</v>
      </c>
      <c r="F432" s="308">
        <v>0</v>
      </c>
      <c r="G432" s="308">
        <v>0</v>
      </c>
      <c r="H432" s="308">
        <v>0</v>
      </c>
      <c r="I432" s="308">
        <v>0</v>
      </c>
      <c r="J432" s="39"/>
      <c r="K432" s="367"/>
    </row>
    <row r="433" spans="1:11">
      <c r="A433" s="317"/>
      <c r="B433" s="311"/>
      <c r="C433" s="311"/>
      <c r="D433" s="311"/>
      <c r="E433" s="311"/>
      <c r="F433" s="311"/>
      <c r="G433" s="311"/>
      <c r="H433" s="311"/>
      <c r="I433" s="311"/>
      <c r="J433" s="39"/>
      <c r="K433" s="367"/>
    </row>
    <row r="434" spans="1:11">
      <c r="A434" s="317" t="s">
        <v>421</v>
      </c>
      <c r="B434" s="311"/>
      <c r="C434" s="311"/>
      <c r="D434" s="311"/>
      <c r="E434" s="312"/>
      <c r="F434" s="311"/>
      <c r="G434" s="311"/>
      <c r="H434" s="311"/>
      <c r="I434" s="311"/>
      <c r="J434" s="39"/>
      <c r="K434" s="367"/>
    </row>
    <row r="435" spans="1:11">
      <c r="A435" s="302"/>
      <c r="B435" s="312"/>
      <c r="C435" s="312"/>
      <c r="D435" s="312"/>
      <c r="E435" s="312"/>
      <c r="F435" s="312"/>
      <c r="G435" s="312"/>
      <c r="H435" s="312"/>
      <c r="I435" s="312"/>
      <c r="J435" s="13"/>
      <c r="K435" s="367"/>
    </row>
    <row r="436" spans="1:11">
      <c r="A436" s="362" t="s">
        <v>409</v>
      </c>
      <c r="B436" s="312"/>
      <c r="C436" s="312"/>
      <c r="D436" s="312"/>
      <c r="E436" s="312"/>
      <c r="F436" s="312"/>
      <c r="G436" s="312"/>
      <c r="H436" s="312"/>
      <c r="I436" s="312"/>
      <c r="K436" s="367"/>
    </row>
    <row r="437" spans="1:11">
      <c r="A437" s="302"/>
      <c r="B437" s="302"/>
      <c r="C437" s="302"/>
      <c r="D437" s="302"/>
      <c r="E437" s="302"/>
      <c r="F437" s="302"/>
      <c r="G437" s="302"/>
      <c r="H437" s="302"/>
      <c r="I437" s="302"/>
      <c r="K437" s="367"/>
    </row>
    <row r="438" spans="1:11">
      <c r="A438" s="302"/>
      <c r="B438" s="302"/>
      <c r="C438" s="302"/>
      <c r="D438" s="302"/>
      <c r="E438" s="302"/>
      <c r="F438" s="302"/>
      <c r="G438" s="302"/>
      <c r="H438" s="302"/>
      <c r="I438" s="302"/>
      <c r="J438" s="13"/>
      <c r="K438" s="367"/>
    </row>
    <row r="439" spans="1:11">
      <c r="A439" s="199" t="s">
        <v>377</v>
      </c>
      <c r="B439" s="187"/>
      <c r="C439" s="197"/>
      <c r="D439" s="197"/>
      <c r="E439" s="197"/>
      <c r="F439" s="197"/>
      <c r="G439" s="197"/>
      <c r="H439" s="200"/>
      <c r="I439" s="202"/>
      <c r="K439" s="367"/>
    </row>
    <row r="440" spans="1:11">
      <c r="A440" s="185" t="s">
        <v>378</v>
      </c>
      <c r="B440" s="186"/>
      <c r="C440" s="198"/>
      <c r="D440" s="198"/>
      <c r="E440" s="186"/>
      <c r="F440" s="186"/>
      <c r="G440" s="186"/>
      <c r="H440" s="196"/>
      <c r="I440" s="196"/>
      <c r="K440" s="367"/>
    </row>
    <row r="441" spans="1:11">
      <c r="A441" s="186"/>
      <c r="B441" s="196"/>
      <c r="C441" s="196"/>
      <c r="D441" s="196"/>
      <c r="E441" s="196"/>
      <c r="F441" s="196"/>
      <c r="G441" s="196"/>
      <c r="H441" s="196"/>
      <c r="I441" s="196"/>
    </row>
    <row r="442" spans="1:11">
      <c r="A442" s="193"/>
      <c r="B442" s="194" t="s">
        <v>13</v>
      </c>
      <c r="C442" s="194"/>
      <c r="D442" s="194" t="s">
        <v>99</v>
      </c>
      <c r="E442" s="194" t="s">
        <v>104</v>
      </c>
      <c r="F442" s="194"/>
      <c r="G442" s="194"/>
      <c r="H442" s="194"/>
      <c r="I442" s="194" t="s">
        <v>105</v>
      </c>
    </row>
    <row r="443" spans="1:11">
      <c r="A443" s="189"/>
      <c r="B443" s="190"/>
      <c r="C443" s="190" t="s">
        <v>102</v>
      </c>
      <c r="D443" s="190" t="s">
        <v>103</v>
      </c>
      <c r="E443" s="189"/>
      <c r="F443" s="190" t="s">
        <v>13</v>
      </c>
      <c r="G443" s="190" t="s">
        <v>108</v>
      </c>
      <c r="H443" s="190" t="s">
        <v>109</v>
      </c>
      <c r="I443" s="190" t="s">
        <v>110</v>
      </c>
      <c r="K443" s="101" t="s">
        <v>290</v>
      </c>
    </row>
    <row r="444" spans="1:11">
      <c r="A444" s="188" t="s">
        <v>111</v>
      </c>
      <c r="B444" s="192">
        <v>5263</v>
      </c>
      <c r="C444" s="192">
        <v>2184</v>
      </c>
      <c r="D444" s="192">
        <v>3079</v>
      </c>
      <c r="E444" s="192">
        <v>4431</v>
      </c>
      <c r="F444" s="192">
        <v>832</v>
      </c>
      <c r="G444" s="192">
        <v>92</v>
      </c>
      <c r="H444" s="192">
        <v>64</v>
      </c>
      <c r="I444" s="192">
        <v>676</v>
      </c>
      <c r="J444" s="13"/>
    </row>
    <row r="445" spans="1:11">
      <c r="A445" s="204" t="s">
        <v>379</v>
      </c>
      <c r="B445" s="192">
        <v>3610</v>
      </c>
      <c r="C445" s="192">
        <v>1558</v>
      </c>
      <c r="D445" s="192">
        <v>2052</v>
      </c>
      <c r="E445" s="192">
        <v>3093</v>
      </c>
      <c r="F445" s="192">
        <v>517</v>
      </c>
      <c r="G445" s="192">
        <v>55</v>
      </c>
      <c r="H445" s="192">
        <v>36</v>
      </c>
      <c r="I445" s="192">
        <v>426</v>
      </c>
    </row>
    <row r="446" spans="1:11">
      <c r="A446" s="203" t="s">
        <v>330</v>
      </c>
      <c r="B446" s="192">
        <v>1374</v>
      </c>
      <c r="C446" s="192">
        <v>611</v>
      </c>
      <c r="D446" s="192">
        <v>763</v>
      </c>
      <c r="E446" s="192">
        <v>1162</v>
      </c>
      <c r="F446" s="192">
        <v>212</v>
      </c>
      <c r="G446" s="192">
        <v>19</v>
      </c>
      <c r="H446" s="192">
        <v>16</v>
      </c>
      <c r="I446" s="192">
        <v>177</v>
      </c>
    </row>
    <row r="447" spans="1:11">
      <c r="A447" s="201" t="s">
        <v>113</v>
      </c>
      <c r="B447" s="195">
        <v>266</v>
      </c>
      <c r="C447" s="195">
        <v>150</v>
      </c>
      <c r="D447" s="195">
        <v>116</v>
      </c>
      <c r="E447" s="195">
        <v>214</v>
      </c>
      <c r="F447" s="195">
        <v>52</v>
      </c>
      <c r="G447" s="195">
        <v>4</v>
      </c>
      <c r="H447" s="195">
        <v>1</v>
      </c>
      <c r="I447" s="195">
        <v>47</v>
      </c>
    </row>
    <row r="448" spans="1:11">
      <c r="A448" s="201" t="s">
        <v>114</v>
      </c>
      <c r="B448" s="195">
        <v>5</v>
      </c>
      <c r="C448" s="195">
        <v>2</v>
      </c>
      <c r="D448" s="195">
        <v>3</v>
      </c>
      <c r="E448" s="195">
        <v>5</v>
      </c>
      <c r="F448" s="195" t="s">
        <v>1</v>
      </c>
      <c r="G448" s="195" t="s">
        <v>1</v>
      </c>
      <c r="H448" s="195" t="s">
        <v>1</v>
      </c>
      <c r="I448" s="195" t="s">
        <v>1</v>
      </c>
    </row>
    <row r="449" spans="1:14">
      <c r="A449" s="201" t="s">
        <v>115</v>
      </c>
      <c r="B449" s="195">
        <v>46</v>
      </c>
      <c r="C449" s="195">
        <v>9</v>
      </c>
      <c r="D449" s="195">
        <v>37</v>
      </c>
      <c r="E449" s="195">
        <v>44</v>
      </c>
      <c r="F449" s="195">
        <v>2</v>
      </c>
      <c r="G449" s="195">
        <v>0</v>
      </c>
      <c r="H449" s="195">
        <v>0</v>
      </c>
      <c r="I449" s="195">
        <v>2</v>
      </c>
    </row>
    <row r="450" spans="1:14">
      <c r="A450" s="201" t="s">
        <v>116</v>
      </c>
      <c r="B450" s="195">
        <v>133</v>
      </c>
      <c r="C450" s="195">
        <v>36</v>
      </c>
      <c r="D450" s="195">
        <v>97</v>
      </c>
      <c r="E450" s="195">
        <v>108</v>
      </c>
      <c r="F450" s="195">
        <v>25</v>
      </c>
      <c r="G450" s="195">
        <v>3</v>
      </c>
      <c r="H450" s="195">
        <v>4</v>
      </c>
      <c r="I450" s="195">
        <v>18</v>
      </c>
    </row>
    <row r="451" spans="1:14">
      <c r="A451" s="201" t="s">
        <v>117</v>
      </c>
      <c r="B451" s="195">
        <v>31</v>
      </c>
      <c r="C451" s="195">
        <v>12</v>
      </c>
      <c r="D451" s="195">
        <v>19</v>
      </c>
      <c r="E451" s="195">
        <v>31</v>
      </c>
      <c r="F451" s="195" t="s">
        <v>1</v>
      </c>
      <c r="G451" s="195">
        <v>0</v>
      </c>
      <c r="H451" s="195" t="s">
        <v>1</v>
      </c>
      <c r="I451" s="195" t="s">
        <v>1</v>
      </c>
    </row>
    <row r="452" spans="1:14">
      <c r="A452" s="201" t="s">
        <v>118</v>
      </c>
      <c r="B452" s="195">
        <v>195</v>
      </c>
      <c r="C452" s="195">
        <v>149</v>
      </c>
      <c r="D452" s="195">
        <v>46</v>
      </c>
      <c r="E452" s="195">
        <v>164</v>
      </c>
      <c r="F452" s="195">
        <v>31</v>
      </c>
      <c r="G452" s="195">
        <v>5</v>
      </c>
      <c r="H452" s="195">
        <v>1</v>
      </c>
      <c r="I452" s="195">
        <v>25</v>
      </c>
    </row>
    <row r="453" spans="1:14">
      <c r="A453" s="201" t="s">
        <v>119</v>
      </c>
      <c r="B453" s="195">
        <v>113</v>
      </c>
      <c r="C453" s="195">
        <v>31</v>
      </c>
      <c r="D453" s="195">
        <v>82</v>
      </c>
      <c r="E453" s="195">
        <v>101</v>
      </c>
      <c r="F453" s="195">
        <v>12</v>
      </c>
      <c r="G453" s="195">
        <v>0</v>
      </c>
      <c r="H453" s="195" t="s">
        <v>1</v>
      </c>
      <c r="I453" s="195">
        <v>12</v>
      </c>
    </row>
    <row r="454" spans="1:14">
      <c r="A454" s="201" t="s">
        <v>120</v>
      </c>
      <c r="B454" s="195">
        <v>326</v>
      </c>
      <c r="C454" s="195">
        <v>150</v>
      </c>
      <c r="D454" s="195">
        <v>176</v>
      </c>
      <c r="E454" s="195">
        <v>272</v>
      </c>
      <c r="F454" s="195">
        <v>54</v>
      </c>
      <c r="G454" s="195">
        <v>2</v>
      </c>
      <c r="H454" s="195">
        <v>4</v>
      </c>
      <c r="I454" s="195">
        <v>48</v>
      </c>
      <c r="J454" s="10"/>
    </row>
    <row r="455" spans="1:14">
      <c r="A455" s="201" t="s">
        <v>121</v>
      </c>
      <c r="B455" s="195">
        <v>37</v>
      </c>
      <c r="C455" s="195">
        <v>14</v>
      </c>
      <c r="D455" s="195">
        <v>23</v>
      </c>
      <c r="E455" s="195">
        <v>35</v>
      </c>
      <c r="F455" s="195">
        <v>2</v>
      </c>
      <c r="G455" s="195">
        <v>0</v>
      </c>
      <c r="H455" s="195">
        <v>1</v>
      </c>
      <c r="I455" s="195">
        <v>1</v>
      </c>
    </row>
    <row r="456" spans="1:14">
      <c r="A456" s="201" t="s">
        <v>122</v>
      </c>
      <c r="B456" s="195">
        <v>222</v>
      </c>
      <c r="C456" s="195">
        <v>58</v>
      </c>
      <c r="D456" s="195">
        <v>164</v>
      </c>
      <c r="E456" s="195">
        <v>188</v>
      </c>
      <c r="F456" s="195">
        <v>34</v>
      </c>
      <c r="G456" s="195">
        <v>5</v>
      </c>
      <c r="H456" s="195">
        <v>5</v>
      </c>
      <c r="I456" s="195">
        <v>24</v>
      </c>
    </row>
    <row r="457" spans="1:14">
      <c r="A457" s="203" t="s">
        <v>171</v>
      </c>
      <c r="B457" s="192">
        <v>1178</v>
      </c>
      <c r="C457" s="192">
        <v>495</v>
      </c>
      <c r="D457" s="192">
        <v>683</v>
      </c>
      <c r="E457" s="192">
        <v>1015</v>
      </c>
      <c r="F457" s="192">
        <v>163</v>
      </c>
      <c r="G457" s="192">
        <v>21</v>
      </c>
      <c r="H457" s="192">
        <v>10</v>
      </c>
      <c r="I457" s="192">
        <v>132</v>
      </c>
      <c r="J457" s="13"/>
      <c r="N457" s="50"/>
    </row>
    <row r="458" spans="1:14">
      <c r="A458" s="201" t="s">
        <v>113</v>
      </c>
      <c r="B458" s="195">
        <v>240</v>
      </c>
      <c r="C458" s="195">
        <v>134</v>
      </c>
      <c r="D458" s="195">
        <v>106</v>
      </c>
      <c r="E458" s="195">
        <v>209</v>
      </c>
      <c r="F458" s="195">
        <v>31</v>
      </c>
      <c r="G458" s="195">
        <v>3</v>
      </c>
      <c r="H458" s="195">
        <v>1</v>
      </c>
      <c r="I458" s="195">
        <v>27</v>
      </c>
      <c r="M458" s="50"/>
    </row>
    <row r="459" spans="1:14">
      <c r="A459" s="201" t="s">
        <v>114</v>
      </c>
      <c r="B459" s="195">
        <v>8</v>
      </c>
      <c r="C459" s="195">
        <v>2</v>
      </c>
      <c r="D459" s="195">
        <v>6</v>
      </c>
      <c r="E459" s="195">
        <v>7</v>
      </c>
      <c r="F459" s="195">
        <v>1</v>
      </c>
      <c r="G459" s="195">
        <v>0</v>
      </c>
      <c r="H459" s="195">
        <v>0</v>
      </c>
      <c r="I459" s="195">
        <v>1</v>
      </c>
      <c r="L459" s="50"/>
    </row>
    <row r="460" spans="1:14">
      <c r="A460" s="201" t="s">
        <v>115</v>
      </c>
      <c r="B460" s="195">
        <v>48</v>
      </c>
      <c r="C460" s="195">
        <v>4</v>
      </c>
      <c r="D460" s="195">
        <v>44</v>
      </c>
      <c r="E460" s="195">
        <v>45</v>
      </c>
      <c r="F460" s="195">
        <v>3</v>
      </c>
      <c r="G460" s="195">
        <v>2</v>
      </c>
      <c r="H460" s="195">
        <v>1</v>
      </c>
      <c r="I460" s="195" t="s">
        <v>1</v>
      </c>
      <c r="N460" s="13"/>
    </row>
    <row r="461" spans="1:14">
      <c r="A461" s="201" t="s">
        <v>116</v>
      </c>
      <c r="B461" s="195">
        <v>111</v>
      </c>
      <c r="C461" s="195">
        <v>15</v>
      </c>
      <c r="D461" s="195">
        <v>96</v>
      </c>
      <c r="E461" s="195">
        <v>91</v>
      </c>
      <c r="F461" s="195">
        <v>20</v>
      </c>
      <c r="G461" s="195">
        <v>7</v>
      </c>
      <c r="H461" s="195">
        <v>4</v>
      </c>
      <c r="I461" s="195">
        <v>9</v>
      </c>
      <c r="J461" s="13"/>
      <c r="M461" s="13"/>
    </row>
    <row r="462" spans="1:14">
      <c r="A462" s="201" t="s">
        <v>117</v>
      </c>
      <c r="B462" s="195">
        <v>26</v>
      </c>
      <c r="C462" s="195">
        <v>8</v>
      </c>
      <c r="D462" s="195">
        <v>18</v>
      </c>
      <c r="E462" s="195">
        <v>24</v>
      </c>
      <c r="F462" s="195">
        <v>2</v>
      </c>
      <c r="G462" s="195">
        <v>0</v>
      </c>
      <c r="H462" s="195">
        <v>0</v>
      </c>
      <c r="I462" s="195">
        <v>2</v>
      </c>
      <c r="L462" s="13"/>
    </row>
    <row r="463" spans="1:14">
      <c r="A463" s="201" t="s">
        <v>118</v>
      </c>
      <c r="B463" s="195">
        <v>158</v>
      </c>
      <c r="C463" s="195">
        <v>121</v>
      </c>
      <c r="D463" s="195">
        <v>37</v>
      </c>
      <c r="E463" s="195">
        <v>132</v>
      </c>
      <c r="F463" s="195">
        <v>26</v>
      </c>
      <c r="G463" s="195">
        <v>2</v>
      </c>
      <c r="H463" s="195">
        <v>2</v>
      </c>
      <c r="I463" s="195">
        <v>22</v>
      </c>
    </row>
    <row r="464" spans="1:14">
      <c r="A464" s="201" t="s">
        <v>119</v>
      </c>
      <c r="B464" s="195">
        <v>111</v>
      </c>
      <c r="C464" s="195">
        <v>32</v>
      </c>
      <c r="D464" s="195">
        <v>79</v>
      </c>
      <c r="E464" s="195">
        <v>96</v>
      </c>
      <c r="F464" s="195">
        <v>15</v>
      </c>
      <c r="G464" s="195">
        <v>2</v>
      </c>
      <c r="H464" s="195">
        <v>0</v>
      </c>
      <c r="I464" s="195">
        <v>13</v>
      </c>
    </row>
    <row r="465" spans="1:14">
      <c r="A465" s="201" t="s">
        <v>120</v>
      </c>
      <c r="B465" s="195">
        <v>259</v>
      </c>
      <c r="C465" s="195">
        <v>109</v>
      </c>
      <c r="D465" s="195">
        <v>150</v>
      </c>
      <c r="E465" s="195">
        <v>215</v>
      </c>
      <c r="F465" s="195">
        <v>44</v>
      </c>
      <c r="G465" s="195">
        <v>1</v>
      </c>
      <c r="H465" s="195">
        <v>2</v>
      </c>
      <c r="I465" s="195">
        <v>41</v>
      </c>
    </row>
    <row r="466" spans="1:14">
      <c r="A466" s="201" t="s">
        <v>121</v>
      </c>
      <c r="B466" s="195">
        <v>13</v>
      </c>
      <c r="C466" s="195">
        <v>7</v>
      </c>
      <c r="D466" s="195">
        <v>6</v>
      </c>
      <c r="E466" s="195">
        <v>13</v>
      </c>
      <c r="F466" s="195" t="s">
        <v>1</v>
      </c>
      <c r="G466" s="195">
        <v>0</v>
      </c>
      <c r="H466" s="195">
        <v>0</v>
      </c>
      <c r="I466" s="195" t="s">
        <v>1</v>
      </c>
    </row>
    <row r="467" spans="1:14">
      <c r="A467" s="201" t="s">
        <v>122</v>
      </c>
      <c r="B467" s="195">
        <v>204</v>
      </c>
      <c r="C467" s="195">
        <v>63</v>
      </c>
      <c r="D467" s="195">
        <v>141</v>
      </c>
      <c r="E467" s="195">
        <v>183</v>
      </c>
      <c r="F467" s="195">
        <v>21</v>
      </c>
      <c r="G467" s="195">
        <v>4</v>
      </c>
      <c r="H467" s="195">
        <v>0</v>
      </c>
      <c r="I467" s="195">
        <v>17</v>
      </c>
    </row>
    <row r="468" spans="1:14" s="50" customFormat="1">
      <c r="A468" s="203" t="s">
        <v>172</v>
      </c>
      <c r="B468" s="192">
        <v>1058</v>
      </c>
      <c r="C468" s="192">
        <v>452</v>
      </c>
      <c r="D468" s="192">
        <v>606</v>
      </c>
      <c r="E468" s="192">
        <v>916</v>
      </c>
      <c r="F468" s="192">
        <v>142</v>
      </c>
      <c r="G468" s="192">
        <v>15</v>
      </c>
      <c r="H468" s="192">
        <v>10</v>
      </c>
      <c r="I468" s="192">
        <v>117</v>
      </c>
      <c r="J468" s="17"/>
      <c r="K468" s="17"/>
      <c r="L468" s="17"/>
      <c r="M468" s="17"/>
      <c r="N468" s="17"/>
    </row>
    <row r="469" spans="1:14">
      <c r="A469" s="201" t="s">
        <v>113</v>
      </c>
      <c r="B469" s="195">
        <v>235</v>
      </c>
      <c r="C469" s="195">
        <v>127</v>
      </c>
      <c r="D469" s="195">
        <v>108</v>
      </c>
      <c r="E469" s="195">
        <v>205</v>
      </c>
      <c r="F469" s="195">
        <v>30</v>
      </c>
      <c r="G469" s="195">
        <v>2</v>
      </c>
      <c r="H469" s="195">
        <v>2</v>
      </c>
      <c r="I469" s="195">
        <v>26</v>
      </c>
    </row>
    <row r="470" spans="1:14">
      <c r="A470" s="201" t="s">
        <v>114</v>
      </c>
      <c r="B470" s="195">
        <v>5</v>
      </c>
      <c r="C470" s="195">
        <v>4</v>
      </c>
      <c r="D470" s="195">
        <v>1</v>
      </c>
      <c r="E470" s="195">
        <v>4</v>
      </c>
      <c r="F470" s="195">
        <v>1</v>
      </c>
      <c r="G470" s="195">
        <v>0</v>
      </c>
      <c r="H470" s="195">
        <v>0</v>
      </c>
      <c r="I470" s="195">
        <v>1</v>
      </c>
    </row>
    <row r="471" spans="1:14" s="13" customFormat="1">
      <c r="A471" s="201" t="s">
        <v>115</v>
      </c>
      <c r="B471" s="195">
        <v>49</v>
      </c>
      <c r="C471" s="195">
        <v>10</v>
      </c>
      <c r="D471" s="195">
        <v>39</v>
      </c>
      <c r="E471" s="195">
        <v>43</v>
      </c>
      <c r="F471" s="195">
        <v>6</v>
      </c>
      <c r="G471" s="195">
        <v>2</v>
      </c>
      <c r="H471" s="195">
        <v>0</v>
      </c>
      <c r="I471" s="195">
        <v>4</v>
      </c>
      <c r="J471" s="17"/>
      <c r="K471" s="17"/>
      <c r="L471" s="17"/>
      <c r="M471" s="17"/>
      <c r="N471" s="17"/>
    </row>
    <row r="472" spans="1:14">
      <c r="A472" s="201" t="s">
        <v>116</v>
      </c>
      <c r="B472" s="195">
        <v>95</v>
      </c>
      <c r="C472" s="195">
        <v>22</v>
      </c>
      <c r="D472" s="195">
        <v>73</v>
      </c>
      <c r="E472" s="195">
        <v>76</v>
      </c>
      <c r="F472" s="195">
        <v>19</v>
      </c>
      <c r="G472" s="195">
        <v>2</v>
      </c>
      <c r="H472" s="195">
        <v>4</v>
      </c>
      <c r="I472" s="195">
        <v>13</v>
      </c>
      <c r="J472" s="13"/>
    </row>
    <row r="473" spans="1:14">
      <c r="A473" s="201" t="s">
        <v>117</v>
      </c>
      <c r="B473" s="195">
        <v>32</v>
      </c>
      <c r="C473" s="195">
        <v>17</v>
      </c>
      <c r="D473" s="195">
        <v>15</v>
      </c>
      <c r="E473" s="195">
        <v>30</v>
      </c>
      <c r="F473" s="195">
        <v>2</v>
      </c>
      <c r="G473" s="195">
        <v>0</v>
      </c>
      <c r="H473" s="195">
        <v>0</v>
      </c>
      <c r="I473" s="195">
        <v>2</v>
      </c>
    </row>
    <row r="474" spans="1:14">
      <c r="A474" s="201" t="s">
        <v>118</v>
      </c>
      <c r="B474" s="195">
        <v>148</v>
      </c>
      <c r="C474" s="195">
        <v>109</v>
      </c>
      <c r="D474" s="195">
        <v>39</v>
      </c>
      <c r="E474" s="195">
        <v>125</v>
      </c>
      <c r="F474" s="195">
        <v>23</v>
      </c>
      <c r="G474" s="195">
        <v>2</v>
      </c>
      <c r="H474" s="195">
        <v>1</v>
      </c>
      <c r="I474" s="195">
        <v>20</v>
      </c>
    </row>
    <row r="475" spans="1:14">
      <c r="A475" s="201" t="s">
        <v>119</v>
      </c>
      <c r="B475" s="195">
        <v>80</v>
      </c>
      <c r="C475" s="195">
        <v>22</v>
      </c>
      <c r="D475" s="195">
        <v>58</v>
      </c>
      <c r="E475" s="195">
        <v>71</v>
      </c>
      <c r="F475" s="195">
        <v>9</v>
      </c>
      <c r="G475" s="195">
        <v>3</v>
      </c>
      <c r="H475" s="195">
        <v>0</v>
      </c>
      <c r="I475" s="195">
        <v>6</v>
      </c>
    </row>
    <row r="476" spans="1:14">
      <c r="A476" s="201" t="s">
        <v>120</v>
      </c>
      <c r="B476" s="195">
        <v>223</v>
      </c>
      <c r="C476" s="195">
        <v>92</v>
      </c>
      <c r="D476" s="195">
        <v>131</v>
      </c>
      <c r="E476" s="195">
        <v>194</v>
      </c>
      <c r="F476" s="195">
        <v>29</v>
      </c>
      <c r="G476" s="195">
        <v>2</v>
      </c>
      <c r="H476" s="195">
        <v>2</v>
      </c>
      <c r="I476" s="195">
        <v>25</v>
      </c>
    </row>
    <row r="477" spans="1:14">
      <c r="A477" s="201" t="s">
        <v>121</v>
      </c>
      <c r="B477" s="195">
        <v>21</v>
      </c>
      <c r="C477" s="195">
        <v>7</v>
      </c>
      <c r="D477" s="195">
        <v>14</v>
      </c>
      <c r="E477" s="195">
        <v>18</v>
      </c>
      <c r="F477" s="195">
        <v>3</v>
      </c>
      <c r="G477" s="195">
        <v>0</v>
      </c>
      <c r="H477" s="195">
        <v>0</v>
      </c>
      <c r="I477" s="195">
        <v>3</v>
      </c>
    </row>
    <row r="478" spans="1:14">
      <c r="A478" s="201" t="s">
        <v>122</v>
      </c>
      <c r="B478" s="195">
        <v>170</v>
      </c>
      <c r="C478" s="195">
        <v>42</v>
      </c>
      <c r="D478" s="195">
        <v>128</v>
      </c>
      <c r="E478" s="195">
        <v>150</v>
      </c>
      <c r="F478" s="195">
        <v>20</v>
      </c>
      <c r="G478" s="195">
        <v>2</v>
      </c>
      <c r="H478" s="195">
        <v>1</v>
      </c>
      <c r="I478" s="195">
        <v>17</v>
      </c>
    </row>
    <row r="479" spans="1:14">
      <c r="A479" s="319" t="s">
        <v>380</v>
      </c>
      <c r="B479" s="192">
        <v>1420</v>
      </c>
      <c r="C479" s="192">
        <v>492</v>
      </c>
      <c r="D479" s="192">
        <v>928</v>
      </c>
      <c r="E479" s="192">
        <v>1159</v>
      </c>
      <c r="F479" s="192">
        <v>261</v>
      </c>
      <c r="G479" s="192">
        <v>31</v>
      </c>
      <c r="H479" s="192">
        <v>24</v>
      </c>
      <c r="I479" s="192">
        <v>206</v>
      </c>
    </row>
    <row r="480" spans="1:14">
      <c r="A480" s="203" t="s">
        <v>330</v>
      </c>
      <c r="B480" s="192">
        <v>443</v>
      </c>
      <c r="C480" s="192">
        <v>161</v>
      </c>
      <c r="D480" s="192">
        <v>282</v>
      </c>
      <c r="E480" s="192">
        <v>332</v>
      </c>
      <c r="F480" s="192">
        <v>111</v>
      </c>
      <c r="G480" s="192">
        <v>13</v>
      </c>
      <c r="H480" s="192">
        <v>7</v>
      </c>
      <c r="I480" s="192">
        <v>91</v>
      </c>
    </row>
    <row r="481" spans="1:10">
      <c r="A481" s="201" t="s">
        <v>123</v>
      </c>
      <c r="B481" s="195">
        <v>443</v>
      </c>
      <c r="C481" s="195">
        <v>161</v>
      </c>
      <c r="D481" s="195">
        <v>282</v>
      </c>
      <c r="E481" s="195">
        <v>332</v>
      </c>
      <c r="F481" s="195">
        <v>111</v>
      </c>
      <c r="G481" s="195">
        <v>13</v>
      </c>
      <c r="H481" s="195">
        <v>7</v>
      </c>
      <c r="I481" s="195">
        <v>91</v>
      </c>
    </row>
    <row r="482" spans="1:10">
      <c r="A482" s="203" t="s">
        <v>171</v>
      </c>
      <c r="B482" s="192">
        <v>287</v>
      </c>
      <c r="C482" s="192">
        <v>95</v>
      </c>
      <c r="D482" s="192">
        <v>192</v>
      </c>
      <c r="E482" s="192">
        <v>242</v>
      </c>
      <c r="F482" s="192">
        <v>45</v>
      </c>
      <c r="G482" s="192">
        <v>5</v>
      </c>
      <c r="H482" s="192">
        <v>7</v>
      </c>
      <c r="I482" s="192">
        <v>33</v>
      </c>
    </row>
    <row r="483" spans="1:10">
      <c r="A483" s="201" t="s">
        <v>125</v>
      </c>
      <c r="B483" s="195">
        <v>138</v>
      </c>
      <c r="C483" s="195">
        <v>47</v>
      </c>
      <c r="D483" s="195">
        <v>91</v>
      </c>
      <c r="E483" s="195">
        <v>116</v>
      </c>
      <c r="F483" s="195">
        <v>22</v>
      </c>
      <c r="G483" s="195">
        <v>2</v>
      </c>
      <c r="H483" s="195">
        <v>3</v>
      </c>
      <c r="I483" s="195">
        <v>17</v>
      </c>
      <c r="J483" s="13"/>
    </row>
    <row r="484" spans="1:10">
      <c r="A484" s="201" t="s">
        <v>126</v>
      </c>
      <c r="B484" s="195">
        <v>69</v>
      </c>
      <c r="C484" s="195">
        <v>26</v>
      </c>
      <c r="D484" s="195">
        <v>43</v>
      </c>
      <c r="E484" s="195">
        <v>58</v>
      </c>
      <c r="F484" s="195">
        <v>11</v>
      </c>
      <c r="G484" s="195">
        <v>2</v>
      </c>
      <c r="H484" s="195">
        <v>1</v>
      </c>
      <c r="I484" s="195">
        <v>8</v>
      </c>
      <c r="J484" s="39"/>
    </row>
    <row r="485" spans="1:10">
      <c r="A485" s="201" t="s">
        <v>127</v>
      </c>
      <c r="B485" s="195">
        <v>35</v>
      </c>
      <c r="C485" s="195">
        <v>13</v>
      </c>
      <c r="D485" s="195">
        <v>22</v>
      </c>
      <c r="E485" s="195">
        <v>30</v>
      </c>
      <c r="F485" s="195">
        <v>5</v>
      </c>
      <c r="G485" s="195">
        <v>0</v>
      </c>
      <c r="H485" s="195">
        <v>2</v>
      </c>
      <c r="I485" s="195">
        <v>3</v>
      </c>
      <c r="J485" s="39"/>
    </row>
    <row r="486" spans="1:10">
      <c r="A486" s="201" t="s">
        <v>181</v>
      </c>
      <c r="B486" s="195">
        <v>0</v>
      </c>
      <c r="C486" s="195">
        <v>0</v>
      </c>
      <c r="D486" s="195">
        <v>0</v>
      </c>
      <c r="E486" s="195">
        <v>0</v>
      </c>
      <c r="F486" s="195">
        <v>0</v>
      </c>
      <c r="G486" s="195">
        <v>0</v>
      </c>
      <c r="H486" s="195">
        <v>0</v>
      </c>
      <c r="I486" s="195">
        <v>0</v>
      </c>
      <c r="J486" s="39"/>
    </row>
    <row r="487" spans="1:10">
      <c r="A487" s="201" t="s">
        <v>128</v>
      </c>
      <c r="B487" s="195">
        <v>45</v>
      </c>
      <c r="C487" s="195">
        <v>9</v>
      </c>
      <c r="D487" s="195">
        <v>36</v>
      </c>
      <c r="E487" s="195">
        <v>38</v>
      </c>
      <c r="F487" s="195">
        <v>7</v>
      </c>
      <c r="G487" s="195">
        <v>1</v>
      </c>
      <c r="H487" s="195">
        <v>1</v>
      </c>
      <c r="I487" s="195">
        <v>5</v>
      </c>
      <c r="J487" s="39"/>
    </row>
    <row r="488" spans="1:10">
      <c r="A488" s="203" t="s">
        <v>172</v>
      </c>
      <c r="B488" s="192">
        <v>383</v>
      </c>
      <c r="C488" s="192">
        <v>138</v>
      </c>
      <c r="D488" s="192">
        <v>245</v>
      </c>
      <c r="E488" s="192">
        <v>316</v>
      </c>
      <c r="F488" s="192">
        <v>67</v>
      </c>
      <c r="G488" s="192">
        <v>11</v>
      </c>
      <c r="H488" s="192">
        <v>7</v>
      </c>
      <c r="I488" s="192">
        <v>49</v>
      </c>
      <c r="J488" s="39"/>
    </row>
    <row r="489" spans="1:10">
      <c r="A489" s="201" t="s">
        <v>125</v>
      </c>
      <c r="B489" s="195">
        <v>156</v>
      </c>
      <c r="C489" s="195">
        <v>48</v>
      </c>
      <c r="D489" s="195">
        <v>108</v>
      </c>
      <c r="E489" s="195">
        <v>135</v>
      </c>
      <c r="F489" s="195">
        <v>21</v>
      </c>
      <c r="G489" s="195">
        <v>4</v>
      </c>
      <c r="H489" s="195">
        <v>4</v>
      </c>
      <c r="I489" s="195">
        <v>13</v>
      </c>
      <c r="J489" s="39"/>
    </row>
    <row r="490" spans="1:10">
      <c r="A490" s="201" t="s">
        <v>126</v>
      </c>
      <c r="B490" s="195">
        <v>72</v>
      </c>
      <c r="C490" s="195">
        <v>26</v>
      </c>
      <c r="D490" s="195">
        <v>46</v>
      </c>
      <c r="E490" s="195">
        <v>55</v>
      </c>
      <c r="F490" s="195">
        <v>17</v>
      </c>
      <c r="G490" s="195">
        <v>3</v>
      </c>
      <c r="H490" s="195">
        <v>0</v>
      </c>
      <c r="I490" s="195">
        <v>14</v>
      </c>
      <c r="J490" s="39"/>
    </row>
    <row r="491" spans="1:10">
      <c r="A491" s="201" t="s">
        <v>127</v>
      </c>
      <c r="B491" s="195">
        <v>34</v>
      </c>
      <c r="C491" s="195">
        <v>13</v>
      </c>
      <c r="D491" s="195">
        <v>21</v>
      </c>
      <c r="E491" s="195">
        <v>26</v>
      </c>
      <c r="F491" s="195">
        <v>8</v>
      </c>
      <c r="G491" s="195">
        <v>3</v>
      </c>
      <c r="H491" s="195">
        <v>0</v>
      </c>
      <c r="I491" s="195">
        <v>5</v>
      </c>
      <c r="J491" s="39"/>
    </row>
    <row r="492" spans="1:10">
      <c r="A492" s="201" t="s">
        <v>181</v>
      </c>
      <c r="B492" s="195">
        <v>79</v>
      </c>
      <c r="C492" s="195">
        <v>45</v>
      </c>
      <c r="D492" s="195">
        <v>34</v>
      </c>
      <c r="E492" s="195">
        <v>63</v>
      </c>
      <c r="F492" s="195">
        <v>16</v>
      </c>
      <c r="G492" s="195">
        <v>1</v>
      </c>
      <c r="H492" s="195">
        <v>3</v>
      </c>
      <c r="I492" s="195">
        <v>12</v>
      </c>
      <c r="J492" s="39"/>
    </row>
    <row r="493" spans="1:10">
      <c r="A493" s="201" t="s">
        <v>128</v>
      </c>
      <c r="B493" s="195">
        <v>42</v>
      </c>
      <c r="C493" s="195">
        <v>6</v>
      </c>
      <c r="D493" s="195">
        <v>36</v>
      </c>
      <c r="E493" s="195">
        <v>37</v>
      </c>
      <c r="F493" s="195">
        <v>5</v>
      </c>
      <c r="G493" s="195">
        <v>0</v>
      </c>
      <c r="H493" s="195">
        <v>0</v>
      </c>
      <c r="I493" s="195">
        <v>5</v>
      </c>
      <c r="J493" s="39"/>
    </row>
    <row r="494" spans="1:10">
      <c r="A494" s="191" t="s">
        <v>381</v>
      </c>
      <c r="B494" s="192">
        <v>307</v>
      </c>
      <c r="C494" s="192">
        <v>98</v>
      </c>
      <c r="D494" s="192">
        <v>209</v>
      </c>
      <c r="E494" s="192">
        <v>269</v>
      </c>
      <c r="F494" s="192">
        <v>38</v>
      </c>
      <c r="G494" s="192">
        <v>2</v>
      </c>
      <c r="H494" s="192">
        <v>3</v>
      </c>
      <c r="I494" s="192">
        <v>33</v>
      </c>
      <c r="J494" s="39"/>
    </row>
    <row r="495" spans="1:10">
      <c r="A495" s="201" t="s">
        <v>382</v>
      </c>
      <c r="B495" s="195">
        <v>44</v>
      </c>
      <c r="C495" s="195">
        <v>25</v>
      </c>
      <c r="D495" s="195">
        <v>19</v>
      </c>
      <c r="E495" s="195">
        <v>39</v>
      </c>
      <c r="F495" s="195">
        <v>5</v>
      </c>
      <c r="G495" s="195">
        <v>0</v>
      </c>
      <c r="H495" s="195">
        <v>1</v>
      </c>
      <c r="I495" s="195">
        <v>4</v>
      </c>
      <c r="J495" s="13"/>
    </row>
    <row r="496" spans="1:10">
      <c r="A496" s="201" t="s">
        <v>383</v>
      </c>
      <c r="B496" s="195">
        <v>31</v>
      </c>
      <c r="C496" s="195">
        <v>7</v>
      </c>
      <c r="D496" s="195">
        <v>24</v>
      </c>
      <c r="E496" s="195">
        <v>28</v>
      </c>
      <c r="F496" s="195">
        <v>3</v>
      </c>
      <c r="G496" s="195">
        <v>0</v>
      </c>
      <c r="H496" s="195">
        <v>1</v>
      </c>
      <c r="I496" s="195">
        <v>2</v>
      </c>
    </row>
    <row r="497" spans="1:11">
      <c r="A497" s="201" t="s">
        <v>384</v>
      </c>
      <c r="B497" s="195">
        <v>130</v>
      </c>
      <c r="C497" s="195">
        <v>31</v>
      </c>
      <c r="D497" s="195">
        <v>99</v>
      </c>
      <c r="E497" s="195">
        <v>118</v>
      </c>
      <c r="F497" s="195">
        <v>12</v>
      </c>
      <c r="G497" s="195">
        <v>0</v>
      </c>
      <c r="H497" s="195">
        <v>0</v>
      </c>
      <c r="I497" s="195">
        <v>12</v>
      </c>
    </row>
    <row r="498" spans="1:11">
      <c r="A498" s="201" t="s">
        <v>385</v>
      </c>
      <c r="B498" s="195">
        <v>67</v>
      </c>
      <c r="C498" s="195">
        <v>20</v>
      </c>
      <c r="D498" s="195">
        <v>47</v>
      </c>
      <c r="E498" s="195">
        <v>54</v>
      </c>
      <c r="F498" s="195">
        <v>13</v>
      </c>
      <c r="G498" s="195">
        <v>1</v>
      </c>
      <c r="H498" s="195">
        <v>1</v>
      </c>
      <c r="I498" s="195">
        <v>11</v>
      </c>
      <c r="J498" s="13"/>
    </row>
    <row r="499" spans="1:11">
      <c r="A499" s="201" t="s">
        <v>386</v>
      </c>
      <c r="B499" s="195">
        <v>18</v>
      </c>
      <c r="C499" s="195">
        <v>7</v>
      </c>
      <c r="D499" s="195">
        <v>11</v>
      </c>
      <c r="E499" s="195">
        <v>16</v>
      </c>
      <c r="F499" s="195">
        <v>2</v>
      </c>
      <c r="G499" s="195">
        <v>1</v>
      </c>
      <c r="H499" s="195" t="s">
        <v>1</v>
      </c>
      <c r="I499" s="195">
        <v>1</v>
      </c>
    </row>
    <row r="500" spans="1:11">
      <c r="A500" s="201" t="s">
        <v>387</v>
      </c>
      <c r="B500" s="195">
        <v>6</v>
      </c>
      <c r="C500" s="195">
        <v>2</v>
      </c>
      <c r="D500" s="195">
        <v>4</v>
      </c>
      <c r="E500" s="195">
        <v>5</v>
      </c>
      <c r="F500" s="195">
        <v>1</v>
      </c>
      <c r="G500" s="195" t="s">
        <v>1</v>
      </c>
      <c r="H500" s="195" t="s">
        <v>1</v>
      </c>
      <c r="I500" s="195">
        <v>1</v>
      </c>
      <c r="K500" s="50"/>
    </row>
    <row r="501" spans="1:11">
      <c r="A501" s="201" t="s">
        <v>388</v>
      </c>
      <c r="B501" s="195">
        <v>11</v>
      </c>
      <c r="C501" s="195">
        <v>6</v>
      </c>
      <c r="D501" s="195">
        <v>5</v>
      </c>
      <c r="E501" s="195">
        <v>9</v>
      </c>
      <c r="F501" s="195">
        <v>2</v>
      </c>
      <c r="G501" s="195" t="s">
        <v>1</v>
      </c>
      <c r="H501" s="195" t="s">
        <v>1</v>
      </c>
      <c r="I501" s="195">
        <v>2</v>
      </c>
      <c r="K501" s="367"/>
    </row>
    <row r="502" spans="1:11">
      <c r="A502" s="203" t="s">
        <v>389</v>
      </c>
      <c r="B502" s="192">
        <v>167</v>
      </c>
      <c r="C502" s="192">
        <v>98</v>
      </c>
      <c r="D502" s="192">
        <v>69</v>
      </c>
      <c r="E502" s="192">
        <v>124</v>
      </c>
      <c r="F502" s="192">
        <v>43</v>
      </c>
      <c r="G502" s="192">
        <v>4</v>
      </c>
      <c r="H502" s="192">
        <v>3</v>
      </c>
      <c r="I502" s="192">
        <v>36</v>
      </c>
      <c r="K502" s="367"/>
    </row>
    <row r="503" spans="1:11">
      <c r="A503" s="203" t="s">
        <v>330</v>
      </c>
      <c r="B503" s="192">
        <v>91</v>
      </c>
      <c r="C503" s="192">
        <v>55</v>
      </c>
      <c r="D503" s="192">
        <v>36</v>
      </c>
      <c r="E503" s="192">
        <v>63</v>
      </c>
      <c r="F503" s="192">
        <v>28</v>
      </c>
      <c r="G503" s="192">
        <v>2</v>
      </c>
      <c r="H503" s="192">
        <v>3</v>
      </c>
      <c r="I503" s="192">
        <v>23</v>
      </c>
      <c r="K503" s="367"/>
    </row>
    <row r="504" spans="1:11" ht="25.5">
      <c r="A504" s="205" t="s">
        <v>390</v>
      </c>
      <c r="B504" s="195">
        <v>91</v>
      </c>
      <c r="C504" s="195">
        <v>55</v>
      </c>
      <c r="D504" s="195">
        <v>36</v>
      </c>
      <c r="E504" s="195">
        <v>63</v>
      </c>
      <c r="F504" s="195">
        <v>28</v>
      </c>
      <c r="G504" s="195">
        <v>2</v>
      </c>
      <c r="H504" s="195">
        <v>3</v>
      </c>
      <c r="I504" s="195">
        <v>23</v>
      </c>
      <c r="J504" s="13"/>
      <c r="K504" s="367"/>
    </row>
    <row r="505" spans="1:11">
      <c r="A505" s="203" t="s">
        <v>171</v>
      </c>
      <c r="B505" s="192">
        <v>76</v>
      </c>
      <c r="C505" s="192">
        <v>43</v>
      </c>
      <c r="D505" s="192">
        <v>33</v>
      </c>
      <c r="E505" s="192">
        <v>61</v>
      </c>
      <c r="F505" s="192">
        <v>15</v>
      </c>
      <c r="G505" s="192">
        <v>2</v>
      </c>
      <c r="H505" s="192">
        <v>0</v>
      </c>
      <c r="I505" s="192">
        <v>13</v>
      </c>
      <c r="K505" s="367"/>
    </row>
    <row r="506" spans="1:11" ht="25.5">
      <c r="A506" s="205" t="s">
        <v>390</v>
      </c>
      <c r="B506" s="195">
        <v>76</v>
      </c>
      <c r="C506" s="195">
        <v>43</v>
      </c>
      <c r="D506" s="195">
        <v>33</v>
      </c>
      <c r="E506" s="195">
        <v>61</v>
      </c>
      <c r="F506" s="195">
        <v>15</v>
      </c>
      <c r="G506" s="195">
        <v>2</v>
      </c>
      <c r="H506" s="195">
        <v>0</v>
      </c>
      <c r="I506" s="195">
        <v>13</v>
      </c>
      <c r="K506" s="367"/>
    </row>
    <row r="507" spans="1:11">
      <c r="A507" s="191" t="s">
        <v>391</v>
      </c>
      <c r="B507" s="192">
        <v>66</v>
      </c>
      <c r="C507" s="192">
        <v>36</v>
      </c>
      <c r="D507" s="192">
        <v>30</v>
      </c>
      <c r="E507" s="192">
        <v>55</v>
      </c>
      <c r="F507" s="192">
        <v>11</v>
      </c>
      <c r="G507" s="192">
        <v>2</v>
      </c>
      <c r="H507" s="192">
        <v>1</v>
      </c>
      <c r="I507" s="192">
        <v>8</v>
      </c>
      <c r="K507" s="367"/>
    </row>
    <row r="508" spans="1:11">
      <c r="A508" s="201"/>
      <c r="B508" s="195"/>
      <c r="C508" s="195"/>
      <c r="D508" s="195"/>
      <c r="E508" s="196"/>
      <c r="F508" s="195"/>
      <c r="G508" s="195"/>
      <c r="H508" s="195"/>
      <c r="I508" s="195"/>
      <c r="K508" s="367"/>
    </row>
    <row r="509" spans="1:11">
      <c r="A509" s="362" t="s">
        <v>409</v>
      </c>
      <c r="B509" s="196"/>
      <c r="C509" s="196"/>
      <c r="D509" s="196"/>
      <c r="E509" s="196"/>
      <c r="F509" s="196"/>
      <c r="G509" s="196"/>
      <c r="H509" s="196"/>
      <c r="I509" s="196"/>
      <c r="K509" s="367"/>
    </row>
    <row r="510" spans="1:11">
      <c r="A510" s="183"/>
      <c r="B510" s="183"/>
      <c r="C510" s="183"/>
      <c r="D510" s="183"/>
      <c r="E510" s="183"/>
      <c r="F510" s="183"/>
      <c r="G510" s="183"/>
      <c r="H510" s="183"/>
      <c r="I510" s="183"/>
      <c r="K510" s="367"/>
    </row>
    <row r="511" spans="1:11">
      <c r="A511" s="183"/>
      <c r="B511" s="183"/>
      <c r="C511" s="183"/>
      <c r="D511" s="183"/>
      <c r="E511" s="183"/>
      <c r="F511" s="183"/>
      <c r="G511" s="183"/>
      <c r="H511" s="183"/>
      <c r="I511" s="183"/>
      <c r="K511" s="367"/>
    </row>
    <row r="512" spans="1:11">
      <c r="A512" s="211" t="s">
        <v>392</v>
      </c>
      <c r="B512" s="211"/>
      <c r="C512" s="222"/>
      <c r="D512" s="222"/>
      <c r="E512" s="222"/>
      <c r="F512" s="222"/>
      <c r="G512" s="222"/>
      <c r="H512" s="224"/>
      <c r="I512" s="226"/>
      <c r="K512" s="367"/>
    </row>
    <row r="513" spans="1:14">
      <c r="A513" s="209" t="s">
        <v>378</v>
      </c>
      <c r="B513" s="210"/>
      <c r="C513" s="223"/>
      <c r="D513" s="223"/>
      <c r="E513" s="210"/>
      <c r="F513" s="210"/>
      <c r="G513" s="210"/>
      <c r="H513" s="221"/>
      <c r="I513" s="221"/>
    </row>
    <row r="514" spans="1:14">
      <c r="A514" s="210"/>
      <c r="B514" s="221"/>
      <c r="C514" s="221"/>
      <c r="D514" s="221"/>
      <c r="E514" s="221"/>
      <c r="F514" s="221"/>
      <c r="G514" s="221"/>
      <c r="H514" s="221"/>
      <c r="I514" s="221"/>
      <c r="J514" s="10"/>
    </row>
    <row r="515" spans="1:14">
      <c r="A515" s="217"/>
      <c r="B515" s="218" t="s">
        <v>13</v>
      </c>
      <c r="C515" s="218"/>
      <c r="D515" s="218" t="s">
        <v>99</v>
      </c>
      <c r="E515" s="218" t="s">
        <v>104</v>
      </c>
      <c r="F515" s="218"/>
      <c r="G515" s="218"/>
      <c r="H515" s="218"/>
      <c r="I515" s="218" t="s">
        <v>105</v>
      </c>
      <c r="K515" s="101" t="s">
        <v>290</v>
      </c>
    </row>
    <row r="516" spans="1:14">
      <c r="A516" s="213"/>
      <c r="B516" s="214"/>
      <c r="C516" s="214" t="s">
        <v>102</v>
      </c>
      <c r="D516" s="214" t="s">
        <v>103</v>
      </c>
      <c r="E516" s="213"/>
      <c r="F516" s="214" t="s">
        <v>13</v>
      </c>
      <c r="G516" s="214" t="s">
        <v>108</v>
      </c>
      <c r="H516" s="214" t="s">
        <v>109</v>
      </c>
      <c r="I516" s="214" t="s">
        <v>110</v>
      </c>
    </row>
    <row r="517" spans="1:14">
      <c r="A517" s="212" t="s">
        <v>111</v>
      </c>
      <c r="B517" s="216">
        <v>5251</v>
      </c>
      <c r="C517" s="216">
        <v>2198</v>
      </c>
      <c r="D517" s="216">
        <v>3053</v>
      </c>
      <c r="E517" s="216">
        <v>4145</v>
      </c>
      <c r="F517" s="216">
        <v>1106</v>
      </c>
      <c r="G517" s="216">
        <v>129</v>
      </c>
      <c r="H517" s="216">
        <v>79</v>
      </c>
      <c r="I517" s="216">
        <v>898</v>
      </c>
      <c r="J517" s="13"/>
      <c r="N517" s="50"/>
    </row>
    <row r="518" spans="1:14">
      <c r="A518" s="229" t="s">
        <v>379</v>
      </c>
      <c r="B518" s="216">
        <v>3505</v>
      </c>
      <c r="C518" s="216">
        <v>1522</v>
      </c>
      <c r="D518" s="216">
        <v>1983</v>
      </c>
      <c r="E518" s="216">
        <v>2816</v>
      </c>
      <c r="F518" s="216">
        <v>689</v>
      </c>
      <c r="G518" s="216">
        <v>85</v>
      </c>
      <c r="H518" s="216">
        <v>42</v>
      </c>
      <c r="I518" s="216">
        <v>562</v>
      </c>
      <c r="M518" s="50"/>
    </row>
    <row r="519" spans="1:14">
      <c r="A519" s="227" t="s">
        <v>330</v>
      </c>
      <c r="B519" s="216">
        <v>1389</v>
      </c>
      <c r="C519" s="216">
        <v>606</v>
      </c>
      <c r="D519" s="216">
        <v>783</v>
      </c>
      <c r="E519" s="216">
        <v>1111</v>
      </c>
      <c r="F519" s="216">
        <v>278</v>
      </c>
      <c r="G519" s="216">
        <v>35</v>
      </c>
      <c r="H519" s="216">
        <v>18</v>
      </c>
      <c r="I519" s="216">
        <v>225</v>
      </c>
      <c r="L519" s="50"/>
    </row>
    <row r="520" spans="1:14">
      <c r="A520" s="225" t="s">
        <v>113</v>
      </c>
      <c r="B520" s="220">
        <v>283</v>
      </c>
      <c r="C520" s="220">
        <v>164</v>
      </c>
      <c r="D520" s="220">
        <v>119</v>
      </c>
      <c r="E520" s="220">
        <v>216</v>
      </c>
      <c r="F520" s="220">
        <v>67</v>
      </c>
      <c r="G520" s="220">
        <v>6</v>
      </c>
      <c r="H520" s="220">
        <v>5</v>
      </c>
      <c r="I520" s="220">
        <v>56</v>
      </c>
      <c r="N520" s="13"/>
    </row>
    <row r="521" spans="1:14">
      <c r="A521" s="225" t="s">
        <v>114</v>
      </c>
      <c r="B521" s="220">
        <v>8</v>
      </c>
      <c r="C521" s="220">
        <v>2</v>
      </c>
      <c r="D521" s="220">
        <v>6</v>
      </c>
      <c r="E521" s="220">
        <v>7</v>
      </c>
      <c r="F521" s="220">
        <v>1</v>
      </c>
      <c r="G521" s="220" t="s">
        <v>1</v>
      </c>
      <c r="H521" s="220">
        <v>0</v>
      </c>
      <c r="I521" s="220">
        <v>1</v>
      </c>
      <c r="J521" s="13"/>
      <c r="M521" s="13"/>
    </row>
    <row r="522" spans="1:14">
      <c r="A522" s="225" t="s">
        <v>115</v>
      </c>
      <c r="B522" s="220">
        <v>66</v>
      </c>
      <c r="C522" s="220">
        <v>6</v>
      </c>
      <c r="D522" s="220">
        <v>60</v>
      </c>
      <c r="E522" s="220">
        <v>59</v>
      </c>
      <c r="F522" s="220">
        <v>7</v>
      </c>
      <c r="G522" s="220">
        <v>4</v>
      </c>
      <c r="H522" s="220">
        <v>1</v>
      </c>
      <c r="I522" s="220">
        <v>2</v>
      </c>
      <c r="L522" s="13"/>
    </row>
    <row r="523" spans="1:14">
      <c r="A523" s="225" t="s">
        <v>116</v>
      </c>
      <c r="B523" s="220">
        <v>150</v>
      </c>
      <c r="C523" s="220">
        <v>38</v>
      </c>
      <c r="D523" s="220">
        <v>112</v>
      </c>
      <c r="E523" s="220">
        <v>115</v>
      </c>
      <c r="F523" s="220">
        <v>35</v>
      </c>
      <c r="G523" s="220">
        <v>8</v>
      </c>
      <c r="H523" s="220">
        <v>6</v>
      </c>
      <c r="I523" s="220">
        <v>21</v>
      </c>
    </row>
    <row r="524" spans="1:14">
      <c r="A524" s="225" t="s">
        <v>117</v>
      </c>
      <c r="B524" s="220">
        <v>29</v>
      </c>
      <c r="C524" s="220">
        <v>8</v>
      </c>
      <c r="D524" s="220">
        <v>21</v>
      </c>
      <c r="E524" s="220">
        <v>26</v>
      </c>
      <c r="F524" s="220">
        <v>3</v>
      </c>
      <c r="G524" s="220" t="s">
        <v>1</v>
      </c>
      <c r="H524" s="220">
        <v>0</v>
      </c>
      <c r="I524" s="220">
        <v>3</v>
      </c>
    </row>
    <row r="525" spans="1:14">
      <c r="A525" s="225" t="s">
        <v>118</v>
      </c>
      <c r="B525" s="220">
        <v>188</v>
      </c>
      <c r="C525" s="220">
        <v>149</v>
      </c>
      <c r="D525" s="220">
        <v>39</v>
      </c>
      <c r="E525" s="220">
        <v>148</v>
      </c>
      <c r="F525" s="220">
        <v>40</v>
      </c>
      <c r="G525" s="220">
        <v>4</v>
      </c>
      <c r="H525" s="220">
        <v>2</v>
      </c>
      <c r="I525" s="220">
        <v>34</v>
      </c>
    </row>
    <row r="526" spans="1:14">
      <c r="A526" s="225" t="s">
        <v>119</v>
      </c>
      <c r="B526" s="220">
        <v>121</v>
      </c>
      <c r="C526" s="220">
        <v>36</v>
      </c>
      <c r="D526" s="220">
        <v>85</v>
      </c>
      <c r="E526" s="220">
        <v>101</v>
      </c>
      <c r="F526" s="220">
        <v>20</v>
      </c>
      <c r="G526" s="220">
        <v>2</v>
      </c>
      <c r="H526" s="220">
        <v>0</v>
      </c>
      <c r="I526" s="220">
        <v>18</v>
      </c>
    </row>
    <row r="527" spans="1:14">
      <c r="A527" s="225" t="s">
        <v>120</v>
      </c>
      <c r="B527" s="220">
        <v>306</v>
      </c>
      <c r="C527" s="220">
        <v>138</v>
      </c>
      <c r="D527" s="220">
        <v>168</v>
      </c>
      <c r="E527" s="220">
        <v>235</v>
      </c>
      <c r="F527" s="220">
        <v>71</v>
      </c>
      <c r="G527" s="220">
        <v>5</v>
      </c>
      <c r="H527" s="220">
        <v>2</v>
      </c>
      <c r="I527" s="220">
        <v>64</v>
      </c>
    </row>
    <row r="528" spans="1:14" s="50" customFormat="1">
      <c r="A528" s="225" t="s">
        <v>121</v>
      </c>
      <c r="B528" s="220">
        <v>19</v>
      </c>
      <c r="C528" s="220">
        <v>9</v>
      </c>
      <c r="D528" s="220">
        <v>10</v>
      </c>
      <c r="E528" s="220">
        <v>17</v>
      </c>
      <c r="F528" s="220">
        <v>2</v>
      </c>
      <c r="G528" s="220">
        <v>0</v>
      </c>
      <c r="H528" s="220">
        <v>1</v>
      </c>
      <c r="I528" s="220">
        <v>1</v>
      </c>
      <c r="J528" s="17"/>
      <c r="K528" s="17"/>
      <c r="L528" s="17"/>
      <c r="M528" s="17"/>
      <c r="N528" s="17"/>
    </row>
    <row r="529" spans="1:14">
      <c r="A529" s="225" t="s">
        <v>122</v>
      </c>
      <c r="B529" s="220">
        <v>219</v>
      </c>
      <c r="C529" s="220">
        <v>56</v>
      </c>
      <c r="D529" s="220">
        <v>163</v>
      </c>
      <c r="E529" s="220">
        <v>187</v>
      </c>
      <c r="F529" s="220">
        <v>32</v>
      </c>
      <c r="G529" s="220">
        <v>6</v>
      </c>
      <c r="H529" s="220">
        <v>1</v>
      </c>
      <c r="I529" s="220">
        <v>25</v>
      </c>
    </row>
    <row r="530" spans="1:14">
      <c r="A530" s="227" t="s">
        <v>171</v>
      </c>
      <c r="B530" s="216">
        <v>1119</v>
      </c>
      <c r="C530" s="216">
        <v>497</v>
      </c>
      <c r="D530" s="216">
        <v>622</v>
      </c>
      <c r="E530" s="216">
        <v>891</v>
      </c>
      <c r="F530" s="216">
        <v>228</v>
      </c>
      <c r="G530" s="216">
        <v>27</v>
      </c>
      <c r="H530" s="216">
        <v>11</v>
      </c>
      <c r="I530" s="216">
        <v>190</v>
      </c>
    </row>
    <row r="531" spans="1:14" s="13" customFormat="1">
      <c r="A531" s="225" t="s">
        <v>113</v>
      </c>
      <c r="B531" s="220">
        <v>242</v>
      </c>
      <c r="C531" s="220">
        <v>137</v>
      </c>
      <c r="D531" s="220">
        <v>105</v>
      </c>
      <c r="E531" s="220">
        <v>192</v>
      </c>
      <c r="F531" s="220">
        <v>50</v>
      </c>
      <c r="G531" s="220">
        <v>5</v>
      </c>
      <c r="H531" s="220" t="s">
        <v>1</v>
      </c>
      <c r="I531" s="220">
        <v>45</v>
      </c>
      <c r="J531" s="17"/>
      <c r="K531" s="17"/>
      <c r="L531" s="17"/>
      <c r="M531" s="17"/>
      <c r="N531" s="17"/>
    </row>
    <row r="532" spans="1:14">
      <c r="A532" s="225" t="s">
        <v>114</v>
      </c>
      <c r="B532" s="220">
        <v>4</v>
      </c>
      <c r="C532" s="220">
        <v>3</v>
      </c>
      <c r="D532" s="220">
        <v>1</v>
      </c>
      <c r="E532" s="220">
        <v>3</v>
      </c>
      <c r="F532" s="220">
        <v>1</v>
      </c>
      <c r="G532" s="220">
        <v>0</v>
      </c>
      <c r="H532" s="220">
        <v>0</v>
      </c>
      <c r="I532" s="220">
        <v>1</v>
      </c>
      <c r="J532" s="13"/>
    </row>
    <row r="533" spans="1:14">
      <c r="A533" s="225" t="s">
        <v>115</v>
      </c>
      <c r="B533" s="220">
        <v>50</v>
      </c>
      <c r="C533" s="220">
        <v>12</v>
      </c>
      <c r="D533" s="220">
        <v>38</v>
      </c>
      <c r="E533" s="220">
        <v>40</v>
      </c>
      <c r="F533" s="220">
        <v>10</v>
      </c>
      <c r="G533" s="220">
        <v>4</v>
      </c>
      <c r="H533" s="220">
        <v>1</v>
      </c>
      <c r="I533" s="220">
        <v>5</v>
      </c>
    </row>
    <row r="534" spans="1:14">
      <c r="A534" s="225" t="s">
        <v>116</v>
      </c>
      <c r="B534" s="220">
        <v>96</v>
      </c>
      <c r="C534" s="220">
        <v>23</v>
      </c>
      <c r="D534" s="220">
        <v>73</v>
      </c>
      <c r="E534" s="220">
        <v>70</v>
      </c>
      <c r="F534" s="220">
        <v>26</v>
      </c>
      <c r="G534" s="220">
        <v>3</v>
      </c>
      <c r="H534" s="220">
        <v>5</v>
      </c>
      <c r="I534" s="220">
        <v>18</v>
      </c>
    </row>
    <row r="535" spans="1:14">
      <c r="A535" s="225" t="s">
        <v>117</v>
      </c>
      <c r="B535" s="220">
        <v>31</v>
      </c>
      <c r="C535" s="220">
        <v>18</v>
      </c>
      <c r="D535" s="220">
        <v>13</v>
      </c>
      <c r="E535" s="220">
        <v>28</v>
      </c>
      <c r="F535" s="220">
        <v>3</v>
      </c>
      <c r="G535" s="220" t="s">
        <v>1</v>
      </c>
      <c r="H535" s="220" t="s">
        <v>1</v>
      </c>
      <c r="I535" s="220">
        <v>3</v>
      </c>
    </row>
    <row r="536" spans="1:14">
      <c r="A536" s="225" t="s">
        <v>118</v>
      </c>
      <c r="B536" s="220">
        <v>153</v>
      </c>
      <c r="C536" s="220">
        <v>112</v>
      </c>
      <c r="D536" s="220">
        <v>41</v>
      </c>
      <c r="E536" s="220">
        <v>119</v>
      </c>
      <c r="F536" s="220">
        <v>34</v>
      </c>
      <c r="G536" s="220">
        <v>4</v>
      </c>
      <c r="H536" s="220">
        <v>0</v>
      </c>
      <c r="I536" s="220">
        <v>30</v>
      </c>
    </row>
    <row r="537" spans="1:14">
      <c r="A537" s="225" t="s">
        <v>119</v>
      </c>
      <c r="B537" s="220">
        <v>86</v>
      </c>
      <c r="C537" s="220">
        <v>25</v>
      </c>
      <c r="D537" s="220">
        <v>61</v>
      </c>
      <c r="E537" s="220">
        <v>74</v>
      </c>
      <c r="F537" s="220">
        <v>12</v>
      </c>
      <c r="G537" s="220">
        <v>3</v>
      </c>
      <c r="H537" s="220" t="s">
        <v>1</v>
      </c>
      <c r="I537" s="220">
        <v>9</v>
      </c>
    </row>
    <row r="538" spans="1:14">
      <c r="A538" s="225" t="s">
        <v>120</v>
      </c>
      <c r="B538" s="220">
        <v>252</v>
      </c>
      <c r="C538" s="220">
        <v>108</v>
      </c>
      <c r="D538" s="220">
        <v>144</v>
      </c>
      <c r="E538" s="220">
        <v>201</v>
      </c>
      <c r="F538" s="220">
        <v>51</v>
      </c>
      <c r="G538" s="220">
        <v>4</v>
      </c>
      <c r="H538" s="220">
        <v>3</v>
      </c>
      <c r="I538" s="220">
        <v>44</v>
      </c>
    </row>
    <row r="539" spans="1:14">
      <c r="A539" s="225" t="s">
        <v>121</v>
      </c>
      <c r="B539" s="220">
        <v>23</v>
      </c>
      <c r="C539" s="220">
        <v>9</v>
      </c>
      <c r="D539" s="220">
        <v>14</v>
      </c>
      <c r="E539" s="220">
        <v>19</v>
      </c>
      <c r="F539" s="220">
        <v>4</v>
      </c>
      <c r="G539" s="220">
        <v>0</v>
      </c>
      <c r="H539" s="220">
        <v>1</v>
      </c>
      <c r="I539" s="220">
        <v>3</v>
      </c>
    </row>
    <row r="540" spans="1:14">
      <c r="A540" s="225" t="s">
        <v>122</v>
      </c>
      <c r="B540" s="220">
        <v>182</v>
      </c>
      <c r="C540" s="220">
        <v>50</v>
      </c>
      <c r="D540" s="220">
        <v>132</v>
      </c>
      <c r="E540" s="220">
        <v>145</v>
      </c>
      <c r="F540" s="220">
        <v>37</v>
      </c>
      <c r="G540" s="220">
        <v>4</v>
      </c>
      <c r="H540" s="220">
        <v>1</v>
      </c>
      <c r="I540" s="220">
        <v>32</v>
      </c>
    </row>
    <row r="541" spans="1:14">
      <c r="A541" s="227" t="s">
        <v>172</v>
      </c>
      <c r="B541" s="216">
        <v>997</v>
      </c>
      <c r="C541" s="216">
        <v>419</v>
      </c>
      <c r="D541" s="216">
        <v>578</v>
      </c>
      <c r="E541" s="216">
        <v>814</v>
      </c>
      <c r="F541" s="216">
        <v>183</v>
      </c>
      <c r="G541" s="216">
        <v>23</v>
      </c>
      <c r="H541" s="216">
        <v>13</v>
      </c>
      <c r="I541" s="216">
        <v>147</v>
      </c>
    </row>
    <row r="542" spans="1:14">
      <c r="A542" s="225" t="s">
        <v>113</v>
      </c>
      <c r="B542" s="220">
        <v>192</v>
      </c>
      <c r="C542" s="220">
        <v>107</v>
      </c>
      <c r="D542" s="220">
        <v>85</v>
      </c>
      <c r="E542" s="220">
        <v>157</v>
      </c>
      <c r="F542" s="220">
        <v>35</v>
      </c>
      <c r="G542" s="220">
        <v>4</v>
      </c>
      <c r="H542" s="220">
        <v>4</v>
      </c>
      <c r="I542" s="220">
        <v>27</v>
      </c>
    </row>
    <row r="543" spans="1:14">
      <c r="A543" s="225" t="s">
        <v>114</v>
      </c>
      <c r="B543" s="220">
        <v>3</v>
      </c>
      <c r="C543" s="220">
        <v>3</v>
      </c>
      <c r="D543" s="220" t="s">
        <v>1</v>
      </c>
      <c r="E543" s="220">
        <v>2</v>
      </c>
      <c r="F543" s="220">
        <v>1</v>
      </c>
      <c r="G543" s="220">
        <v>0</v>
      </c>
      <c r="H543" s="220">
        <v>0</v>
      </c>
      <c r="I543" s="220">
        <v>1</v>
      </c>
      <c r="J543" s="13"/>
    </row>
    <row r="544" spans="1:14">
      <c r="A544" s="225" t="s">
        <v>115</v>
      </c>
      <c r="B544" s="220">
        <v>50</v>
      </c>
      <c r="C544" s="220">
        <v>6</v>
      </c>
      <c r="D544" s="220">
        <v>44</v>
      </c>
      <c r="E544" s="220">
        <v>40</v>
      </c>
      <c r="F544" s="220">
        <v>10</v>
      </c>
      <c r="G544" s="220">
        <v>5</v>
      </c>
      <c r="H544" s="220">
        <v>1</v>
      </c>
      <c r="I544" s="220">
        <v>4</v>
      </c>
      <c r="J544" s="39"/>
    </row>
    <row r="545" spans="1:10">
      <c r="A545" s="225" t="s">
        <v>116</v>
      </c>
      <c r="B545" s="220">
        <v>82</v>
      </c>
      <c r="C545" s="220">
        <v>19</v>
      </c>
      <c r="D545" s="220">
        <v>63</v>
      </c>
      <c r="E545" s="220">
        <v>66</v>
      </c>
      <c r="F545" s="220">
        <v>16</v>
      </c>
      <c r="G545" s="220">
        <v>2</v>
      </c>
      <c r="H545" s="220">
        <v>4</v>
      </c>
      <c r="I545" s="220">
        <v>10</v>
      </c>
      <c r="J545" s="39"/>
    </row>
    <row r="546" spans="1:10">
      <c r="A546" s="225" t="s">
        <v>117</v>
      </c>
      <c r="B546" s="220">
        <v>33</v>
      </c>
      <c r="C546" s="220">
        <v>19</v>
      </c>
      <c r="D546" s="220">
        <v>14</v>
      </c>
      <c r="E546" s="220">
        <v>30</v>
      </c>
      <c r="F546" s="220">
        <v>3</v>
      </c>
      <c r="G546" s="220">
        <v>1</v>
      </c>
      <c r="H546" s="220">
        <v>0</v>
      </c>
      <c r="I546" s="220">
        <v>2</v>
      </c>
      <c r="J546" s="39"/>
    </row>
    <row r="547" spans="1:10">
      <c r="A547" s="225" t="s">
        <v>118</v>
      </c>
      <c r="B547" s="220">
        <v>155</v>
      </c>
      <c r="C547" s="220">
        <v>115</v>
      </c>
      <c r="D547" s="220">
        <v>40</v>
      </c>
      <c r="E547" s="220">
        <v>131</v>
      </c>
      <c r="F547" s="220">
        <v>24</v>
      </c>
      <c r="G547" s="220">
        <v>4</v>
      </c>
      <c r="H547" s="220">
        <v>2</v>
      </c>
      <c r="I547" s="220">
        <v>18</v>
      </c>
      <c r="J547" s="39"/>
    </row>
    <row r="548" spans="1:10">
      <c r="A548" s="225" t="s">
        <v>119</v>
      </c>
      <c r="B548" s="220">
        <v>80</v>
      </c>
      <c r="C548" s="220">
        <v>20</v>
      </c>
      <c r="D548" s="220">
        <v>60</v>
      </c>
      <c r="E548" s="220">
        <v>69</v>
      </c>
      <c r="F548" s="220">
        <v>11</v>
      </c>
      <c r="G548" s="220" t="s">
        <v>1</v>
      </c>
      <c r="H548" s="220" t="s">
        <v>1</v>
      </c>
      <c r="I548" s="220">
        <v>11</v>
      </c>
      <c r="J548" s="39"/>
    </row>
    <row r="549" spans="1:10">
      <c r="A549" s="225" t="s">
        <v>120</v>
      </c>
      <c r="B549" s="220">
        <v>216</v>
      </c>
      <c r="C549" s="220">
        <v>79</v>
      </c>
      <c r="D549" s="220">
        <v>137</v>
      </c>
      <c r="E549" s="220">
        <v>167</v>
      </c>
      <c r="F549" s="220">
        <v>49</v>
      </c>
      <c r="G549" s="220">
        <v>4</v>
      </c>
      <c r="H549" s="220">
        <v>1</v>
      </c>
      <c r="I549" s="220">
        <v>44</v>
      </c>
      <c r="J549" s="39"/>
    </row>
    <row r="550" spans="1:10">
      <c r="A550" s="225" t="s">
        <v>121</v>
      </c>
      <c r="B550" s="220">
        <v>15</v>
      </c>
      <c r="C550" s="220">
        <v>7</v>
      </c>
      <c r="D550" s="220">
        <v>8</v>
      </c>
      <c r="E550" s="220">
        <v>12</v>
      </c>
      <c r="F550" s="220">
        <v>3</v>
      </c>
      <c r="G550" s="220" t="s">
        <v>1</v>
      </c>
      <c r="H550" s="220" t="s">
        <v>1</v>
      </c>
      <c r="I550" s="220">
        <v>3</v>
      </c>
      <c r="J550" s="39"/>
    </row>
    <row r="551" spans="1:10">
      <c r="A551" s="225" t="s">
        <v>122</v>
      </c>
      <c r="B551" s="220">
        <v>171</v>
      </c>
      <c r="C551" s="220">
        <v>44</v>
      </c>
      <c r="D551" s="220">
        <v>127</v>
      </c>
      <c r="E551" s="220">
        <v>140</v>
      </c>
      <c r="F551" s="220">
        <v>31</v>
      </c>
      <c r="G551" s="220">
        <v>3</v>
      </c>
      <c r="H551" s="220">
        <v>1</v>
      </c>
      <c r="I551" s="220">
        <v>27</v>
      </c>
      <c r="J551" s="39"/>
    </row>
    <row r="552" spans="1:10">
      <c r="A552" s="227" t="s">
        <v>380</v>
      </c>
      <c r="B552" s="216">
        <v>1518</v>
      </c>
      <c r="C552" s="216">
        <v>558</v>
      </c>
      <c r="D552" s="216">
        <v>960</v>
      </c>
      <c r="E552" s="216">
        <v>1151</v>
      </c>
      <c r="F552" s="216">
        <v>367</v>
      </c>
      <c r="G552" s="216">
        <v>40</v>
      </c>
      <c r="H552" s="216">
        <v>30</v>
      </c>
      <c r="I552" s="216">
        <v>297</v>
      </c>
      <c r="J552" s="39"/>
    </row>
    <row r="553" spans="1:10">
      <c r="A553" s="227" t="s">
        <v>330</v>
      </c>
      <c r="B553" s="216">
        <v>436</v>
      </c>
      <c r="C553" s="216">
        <v>156</v>
      </c>
      <c r="D553" s="216">
        <v>280</v>
      </c>
      <c r="E553" s="216">
        <v>338</v>
      </c>
      <c r="F553" s="216">
        <v>98</v>
      </c>
      <c r="G553" s="216">
        <v>12</v>
      </c>
      <c r="H553" s="216">
        <v>9</v>
      </c>
      <c r="I553" s="216">
        <v>77</v>
      </c>
      <c r="J553" s="39"/>
    </row>
    <row r="554" spans="1:10">
      <c r="A554" s="225" t="s">
        <v>393</v>
      </c>
      <c r="B554" s="220">
        <v>436</v>
      </c>
      <c r="C554" s="220">
        <v>156</v>
      </c>
      <c r="D554" s="220">
        <v>280</v>
      </c>
      <c r="E554" s="220">
        <v>338</v>
      </c>
      <c r="F554" s="220">
        <v>98</v>
      </c>
      <c r="G554" s="220">
        <v>12</v>
      </c>
      <c r="H554" s="220">
        <v>9</v>
      </c>
      <c r="I554" s="220">
        <v>77</v>
      </c>
      <c r="J554" s="39"/>
    </row>
    <row r="555" spans="1:10">
      <c r="A555" s="225" t="s">
        <v>394</v>
      </c>
      <c r="B555" s="220">
        <v>0</v>
      </c>
      <c r="C555" s="220">
        <v>0</v>
      </c>
      <c r="D555" s="220">
        <v>0</v>
      </c>
      <c r="E555" s="220">
        <v>0</v>
      </c>
      <c r="F555" s="220">
        <v>0</v>
      </c>
      <c r="G555" s="220">
        <v>0</v>
      </c>
      <c r="H555" s="220" t="s">
        <v>1</v>
      </c>
      <c r="I555" s="220">
        <v>0</v>
      </c>
      <c r="J555" s="13"/>
    </row>
    <row r="556" spans="1:10">
      <c r="A556" s="215" t="s">
        <v>171</v>
      </c>
      <c r="B556" s="216">
        <v>407</v>
      </c>
      <c r="C556" s="216">
        <v>152</v>
      </c>
      <c r="D556" s="216">
        <v>255</v>
      </c>
      <c r="E556" s="216">
        <v>297</v>
      </c>
      <c r="F556" s="216">
        <v>110</v>
      </c>
      <c r="G556" s="216">
        <v>11</v>
      </c>
      <c r="H556" s="216">
        <v>8</v>
      </c>
      <c r="I556" s="216">
        <v>91</v>
      </c>
    </row>
    <row r="557" spans="1:10">
      <c r="A557" s="225" t="s">
        <v>178</v>
      </c>
      <c r="B557" s="220">
        <v>167</v>
      </c>
      <c r="C557" s="220">
        <v>59</v>
      </c>
      <c r="D557" s="220">
        <v>108</v>
      </c>
      <c r="E557" s="220">
        <v>130</v>
      </c>
      <c r="F557" s="220">
        <v>37</v>
      </c>
      <c r="G557" s="220">
        <v>3</v>
      </c>
      <c r="H557" s="220">
        <v>4</v>
      </c>
      <c r="I557" s="220">
        <v>30</v>
      </c>
    </row>
    <row r="558" spans="1:10">
      <c r="A558" s="209" t="s">
        <v>395</v>
      </c>
      <c r="B558" s="220">
        <v>77</v>
      </c>
      <c r="C558" s="220">
        <v>24</v>
      </c>
      <c r="D558" s="220">
        <v>53</v>
      </c>
      <c r="E558" s="220">
        <v>52</v>
      </c>
      <c r="F558" s="220">
        <v>25</v>
      </c>
      <c r="G558" s="220">
        <v>4</v>
      </c>
      <c r="H558" s="220">
        <v>0</v>
      </c>
      <c r="I558" s="220">
        <v>21</v>
      </c>
      <c r="J558" s="13"/>
    </row>
    <row r="559" spans="1:10">
      <c r="A559" s="225" t="s">
        <v>180</v>
      </c>
      <c r="B559" s="220">
        <v>32</v>
      </c>
      <c r="C559" s="220">
        <v>11</v>
      </c>
      <c r="D559" s="220">
        <v>21</v>
      </c>
      <c r="E559" s="220">
        <v>23</v>
      </c>
      <c r="F559" s="220">
        <v>9</v>
      </c>
      <c r="G559" s="220">
        <v>2</v>
      </c>
      <c r="H559" s="220">
        <v>0</v>
      </c>
      <c r="I559" s="220">
        <v>7</v>
      </c>
    </row>
    <row r="560" spans="1:10">
      <c r="A560" s="225" t="s">
        <v>181</v>
      </c>
      <c r="B560" s="220">
        <v>84</v>
      </c>
      <c r="C560" s="220">
        <v>50</v>
      </c>
      <c r="D560" s="220">
        <v>34</v>
      </c>
      <c r="E560" s="220">
        <v>51</v>
      </c>
      <c r="F560" s="220">
        <v>33</v>
      </c>
      <c r="G560" s="220">
        <v>2</v>
      </c>
      <c r="H560" s="220">
        <v>4</v>
      </c>
      <c r="I560" s="220">
        <v>27</v>
      </c>
    </row>
    <row r="561" spans="1:11">
      <c r="A561" s="225" t="s">
        <v>396</v>
      </c>
      <c r="B561" s="220">
        <v>47</v>
      </c>
      <c r="C561" s="220">
        <v>8</v>
      </c>
      <c r="D561" s="220">
        <v>39</v>
      </c>
      <c r="E561" s="220">
        <v>41</v>
      </c>
      <c r="F561" s="220">
        <v>6</v>
      </c>
      <c r="G561" s="220">
        <v>0</v>
      </c>
      <c r="H561" s="220" t="s">
        <v>1</v>
      </c>
      <c r="I561" s="220">
        <v>6</v>
      </c>
    </row>
    <row r="562" spans="1:11">
      <c r="A562" s="215" t="s">
        <v>172</v>
      </c>
      <c r="B562" s="216">
        <v>373</v>
      </c>
      <c r="C562" s="216">
        <v>132</v>
      </c>
      <c r="D562" s="216">
        <v>241</v>
      </c>
      <c r="E562" s="216">
        <v>277</v>
      </c>
      <c r="F562" s="216">
        <v>96</v>
      </c>
      <c r="G562" s="216">
        <v>12</v>
      </c>
      <c r="H562" s="216">
        <v>11</v>
      </c>
      <c r="I562" s="216">
        <v>73</v>
      </c>
    </row>
    <row r="563" spans="1:11">
      <c r="A563" s="225" t="s">
        <v>178</v>
      </c>
      <c r="B563" s="220">
        <v>150</v>
      </c>
      <c r="C563" s="220">
        <v>48</v>
      </c>
      <c r="D563" s="220">
        <v>102</v>
      </c>
      <c r="E563" s="220">
        <v>117</v>
      </c>
      <c r="F563" s="220">
        <v>33</v>
      </c>
      <c r="G563" s="220">
        <v>5</v>
      </c>
      <c r="H563" s="220">
        <v>3</v>
      </c>
      <c r="I563" s="220">
        <v>25</v>
      </c>
    </row>
    <row r="564" spans="1:11">
      <c r="A564" s="209" t="s">
        <v>395</v>
      </c>
      <c r="B564" s="220">
        <v>81</v>
      </c>
      <c r="C564" s="220">
        <v>28</v>
      </c>
      <c r="D564" s="220">
        <v>53</v>
      </c>
      <c r="E564" s="220">
        <v>56</v>
      </c>
      <c r="F564" s="220">
        <v>25</v>
      </c>
      <c r="G564" s="220">
        <v>3</v>
      </c>
      <c r="H564" s="220">
        <v>1</v>
      </c>
      <c r="I564" s="220">
        <v>21</v>
      </c>
      <c r="J564" s="13"/>
    </row>
    <row r="565" spans="1:11">
      <c r="A565" s="225" t="s">
        <v>180</v>
      </c>
      <c r="B565" s="220">
        <v>35</v>
      </c>
      <c r="C565" s="220">
        <v>10</v>
      </c>
      <c r="D565" s="220">
        <v>25</v>
      </c>
      <c r="E565" s="220">
        <v>26</v>
      </c>
      <c r="F565" s="220">
        <v>9</v>
      </c>
      <c r="G565" s="220" t="s">
        <v>1</v>
      </c>
      <c r="H565" s="220">
        <v>1</v>
      </c>
      <c r="I565" s="220">
        <v>8</v>
      </c>
    </row>
    <row r="566" spans="1:11">
      <c r="A566" s="225" t="s">
        <v>181</v>
      </c>
      <c r="B566" s="220">
        <v>71</v>
      </c>
      <c r="C566" s="220">
        <v>39</v>
      </c>
      <c r="D566" s="220">
        <v>32</v>
      </c>
      <c r="E566" s="220">
        <v>49</v>
      </c>
      <c r="F566" s="220">
        <v>22</v>
      </c>
      <c r="G566" s="220">
        <v>3</v>
      </c>
      <c r="H566" s="220">
        <v>3</v>
      </c>
      <c r="I566" s="220">
        <v>16</v>
      </c>
    </row>
    <row r="567" spans="1:11">
      <c r="A567" s="225" t="s">
        <v>396</v>
      </c>
      <c r="B567" s="220">
        <v>36</v>
      </c>
      <c r="C567" s="220">
        <v>7</v>
      </c>
      <c r="D567" s="220">
        <v>29</v>
      </c>
      <c r="E567" s="220">
        <v>29</v>
      </c>
      <c r="F567" s="220">
        <v>7</v>
      </c>
      <c r="G567" s="220">
        <v>1</v>
      </c>
      <c r="H567" s="220">
        <v>3</v>
      </c>
      <c r="I567" s="220">
        <v>3</v>
      </c>
    </row>
    <row r="568" spans="1:11">
      <c r="A568" s="215" t="s">
        <v>381</v>
      </c>
      <c r="B568" s="216">
        <v>302</v>
      </c>
      <c r="C568" s="216">
        <v>118</v>
      </c>
      <c r="D568" s="216">
        <v>184</v>
      </c>
      <c r="E568" s="216">
        <v>239</v>
      </c>
      <c r="F568" s="216">
        <v>63</v>
      </c>
      <c r="G568" s="216">
        <v>5</v>
      </c>
      <c r="H568" s="216">
        <v>2</v>
      </c>
      <c r="I568" s="216">
        <v>56</v>
      </c>
    </row>
    <row r="569" spans="1:11">
      <c r="A569" s="225" t="s">
        <v>382</v>
      </c>
      <c r="B569" s="220">
        <v>77</v>
      </c>
      <c r="C569" s="220">
        <v>53</v>
      </c>
      <c r="D569" s="220">
        <v>24</v>
      </c>
      <c r="E569" s="220">
        <v>57</v>
      </c>
      <c r="F569" s="220">
        <v>20</v>
      </c>
      <c r="G569" s="220">
        <v>1</v>
      </c>
      <c r="H569" s="220">
        <v>0</v>
      </c>
      <c r="I569" s="220">
        <v>19</v>
      </c>
    </row>
    <row r="570" spans="1:11">
      <c r="A570" s="225" t="s">
        <v>383</v>
      </c>
      <c r="B570" s="220">
        <v>35</v>
      </c>
      <c r="C570" s="220">
        <v>6</v>
      </c>
      <c r="D570" s="220">
        <v>29</v>
      </c>
      <c r="E570" s="220">
        <v>29</v>
      </c>
      <c r="F570" s="220">
        <v>6</v>
      </c>
      <c r="G570" s="220">
        <v>1</v>
      </c>
      <c r="H570" s="220">
        <v>1</v>
      </c>
      <c r="I570" s="220">
        <v>4</v>
      </c>
    </row>
    <row r="571" spans="1:11">
      <c r="A571" s="225" t="s">
        <v>384</v>
      </c>
      <c r="B571" s="220">
        <v>103</v>
      </c>
      <c r="C571" s="220">
        <v>28</v>
      </c>
      <c r="D571" s="220">
        <v>75</v>
      </c>
      <c r="E571" s="220">
        <v>87</v>
      </c>
      <c r="F571" s="220">
        <v>16</v>
      </c>
      <c r="G571" s="220">
        <v>1</v>
      </c>
      <c r="H571" s="220">
        <v>1</v>
      </c>
      <c r="I571" s="220">
        <v>14</v>
      </c>
    </row>
    <row r="572" spans="1:11">
      <c r="A572" s="225" t="s">
        <v>385</v>
      </c>
      <c r="B572" s="220">
        <v>67</v>
      </c>
      <c r="C572" s="220">
        <v>25</v>
      </c>
      <c r="D572" s="220">
        <v>42</v>
      </c>
      <c r="E572" s="220">
        <v>50</v>
      </c>
      <c r="F572" s="220">
        <v>17</v>
      </c>
      <c r="G572" s="220">
        <v>1</v>
      </c>
      <c r="H572" s="220" t="s">
        <v>1</v>
      </c>
      <c r="I572" s="220">
        <v>16</v>
      </c>
      <c r="K572" s="359"/>
    </row>
    <row r="573" spans="1:11">
      <c r="A573" s="225" t="s">
        <v>386</v>
      </c>
      <c r="B573" s="220">
        <v>14</v>
      </c>
      <c r="C573" s="220">
        <v>4</v>
      </c>
      <c r="D573" s="220">
        <v>10</v>
      </c>
      <c r="E573" s="220">
        <v>13</v>
      </c>
      <c r="F573" s="220">
        <v>1</v>
      </c>
      <c r="G573" s="220">
        <v>0</v>
      </c>
      <c r="H573" s="220" t="s">
        <v>1</v>
      </c>
      <c r="I573" s="220">
        <v>1</v>
      </c>
      <c r="K573" s="359"/>
    </row>
    <row r="574" spans="1:11">
      <c r="A574" s="225" t="s">
        <v>387</v>
      </c>
      <c r="B574" s="220">
        <v>3</v>
      </c>
      <c r="C574" s="220">
        <v>1</v>
      </c>
      <c r="D574" s="220">
        <v>2</v>
      </c>
      <c r="E574" s="220">
        <v>3</v>
      </c>
      <c r="F574" s="220" t="s">
        <v>1</v>
      </c>
      <c r="G574" s="220" t="s">
        <v>1</v>
      </c>
      <c r="H574" s="220" t="s">
        <v>1</v>
      </c>
      <c r="I574" s="220" t="s">
        <v>1</v>
      </c>
      <c r="K574" s="359"/>
    </row>
    <row r="575" spans="1:11">
      <c r="A575" s="225" t="s">
        <v>388</v>
      </c>
      <c r="B575" s="220">
        <v>3</v>
      </c>
      <c r="C575" s="220">
        <v>1</v>
      </c>
      <c r="D575" s="220">
        <v>2</v>
      </c>
      <c r="E575" s="220">
        <v>0</v>
      </c>
      <c r="F575" s="220">
        <v>3</v>
      </c>
      <c r="G575" s="220">
        <v>1</v>
      </c>
      <c r="H575" s="220" t="s">
        <v>1</v>
      </c>
      <c r="I575" s="220">
        <v>2</v>
      </c>
      <c r="J575" s="10"/>
      <c r="K575" s="359"/>
    </row>
    <row r="576" spans="1:11">
      <c r="A576" s="227" t="s">
        <v>389</v>
      </c>
      <c r="B576" s="216">
        <v>102</v>
      </c>
      <c r="C576" s="216">
        <v>61</v>
      </c>
      <c r="D576" s="216">
        <v>41</v>
      </c>
      <c r="E576" s="216">
        <v>70</v>
      </c>
      <c r="F576" s="216">
        <v>32</v>
      </c>
      <c r="G576" s="216">
        <v>1</v>
      </c>
      <c r="H576" s="216">
        <v>5</v>
      </c>
      <c r="I576" s="216">
        <v>26</v>
      </c>
      <c r="K576" s="359"/>
    </row>
    <row r="577" spans="1:14">
      <c r="A577" s="227" t="s">
        <v>330</v>
      </c>
      <c r="B577" s="216">
        <v>102</v>
      </c>
      <c r="C577" s="216">
        <v>61</v>
      </c>
      <c r="D577" s="216">
        <v>41</v>
      </c>
      <c r="E577" s="216">
        <v>70</v>
      </c>
      <c r="F577" s="216">
        <v>32</v>
      </c>
      <c r="G577" s="216">
        <v>1</v>
      </c>
      <c r="H577" s="216">
        <v>5</v>
      </c>
      <c r="I577" s="216">
        <v>26</v>
      </c>
      <c r="K577" s="359"/>
    </row>
    <row r="578" spans="1:14" ht="25.5">
      <c r="A578" s="230" t="s">
        <v>390</v>
      </c>
      <c r="B578" s="220">
        <v>102</v>
      </c>
      <c r="C578" s="220">
        <v>61</v>
      </c>
      <c r="D578" s="220">
        <v>41</v>
      </c>
      <c r="E578" s="220">
        <v>70</v>
      </c>
      <c r="F578" s="220">
        <v>32</v>
      </c>
      <c r="G578" s="220">
        <v>1</v>
      </c>
      <c r="H578" s="220">
        <v>5</v>
      </c>
      <c r="I578" s="220">
        <v>26</v>
      </c>
      <c r="J578" s="13"/>
      <c r="K578" s="359"/>
      <c r="N578" s="50"/>
    </row>
    <row r="579" spans="1:14">
      <c r="A579" s="215" t="s">
        <v>391</v>
      </c>
      <c r="B579" s="216">
        <v>126</v>
      </c>
      <c r="C579" s="216">
        <v>57</v>
      </c>
      <c r="D579" s="216">
        <v>69</v>
      </c>
      <c r="E579" s="216">
        <v>108</v>
      </c>
      <c r="F579" s="216">
        <v>18</v>
      </c>
      <c r="G579" s="216">
        <v>3</v>
      </c>
      <c r="H579" s="216">
        <v>2</v>
      </c>
      <c r="I579" s="216">
        <v>13</v>
      </c>
      <c r="K579" s="359"/>
      <c r="M579" s="50"/>
    </row>
    <row r="580" spans="1:14">
      <c r="A580" s="225"/>
      <c r="B580" s="220"/>
      <c r="C580" s="220"/>
      <c r="D580" s="220"/>
      <c r="E580" s="221"/>
      <c r="F580" s="220"/>
      <c r="G580" s="220"/>
      <c r="H580" s="220"/>
      <c r="I580" s="220"/>
      <c r="K580" s="359"/>
      <c r="L580" s="50"/>
    </row>
    <row r="581" spans="1:14">
      <c r="A581" s="362" t="s">
        <v>409</v>
      </c>
      <c r="B581" s="221"/>
      <c r="C581" s="221"/>
      <c r="D581" s="221"/>
      <c r="E581" s="221"/>
      <c r="F581" s="221"/>
      <c r="G581" s="221"/>
      <c r="H581" s="221"/>
      <c r="I581" s="221"/>
      <c r="K581" s="50"/>
      <c r="N581" s="13"/>
    </row>
    <row r="582" spans="1:14">
      <c r="A582" s="183"/>
      <c r="B582" s="183"/>
      <c r="C582" s="183"/>
      <c r="D582" s="183"/>
      <c r="E582" s="183"/>
      <c r="F582" s="183"/>
      <c r="G582" s="183"/>
      <c r="H582" s="183"/>
      <c r="I582" s="183"/>
      <c r="J582" s="13"/>
      <c r="M582" s="13"/>
    </row>
    <row r="583" spans="1:14">
      <c r="A583" s="231"/>
      <c r="B583" s="231"/>
      <c r="C583" s="231"/>
      <c r="D583" s="231"/>
      <c r="E583" s="231"/>
      <c r="F583" s="231"/>
      <c r="G583" s="231"/>
      <c r="H583" s="231"/>
      <c r="I583" s="231"/>
      <c r="L583" s="13"/>
    </row>
    <row r="584" spans="1:14">
      <c r="A584" s="238" t="s">
        <v>397</v>
      </c>
      <c r="B584" s="238"/>
      <c r="C584" s="250"/>
      <c r="D584" s="250"/>
      <c r="E584" s="250"/>
      <c r="F584" s="250"/>
      <c r="G584" s="250"/>
      <c r="H584" s="252"/>
      <c r="I584" s="254"/>
      <c r="K584" s="101" t="s">
        <v>290</v>
      </c>
    </row>
    <row r="585" spans="1:14">
      <c r="A585" s="237" t="s">
        <v>378</v>
      </c>
      <c r="B585" s="237"/>
      <c r="C585" s="251"/>
      <c r="D585" s="251"/>
      <c r="E585" s="237"/>
      <c r="F585" s="237"/>
      <c r="G585" s="237"/>
      <c r="H585" s="249"/>
      <c r="I585" s="249"/>
    </row>
    <row r="586" spans="1:14">
      <c r="A586" s="237"/>
      <c r="B586" s="249"/>
      <c r="C586" s="249"/>
      <c r="D586" s="249"/>
      <c r="E586" s="249"/>
      <c r="F586" s="249"/>
      <c r="G586" s="249"/>
      <c r="H586" s="249"/>
      <c r="I586" s="249"/>
    </row>
    <row r="587" spans="1:14">
      <c r="A587" s="245"/>
      <c r="B587" s="246" t="s">
        <v>13</v>
      </c>
      <c r="C587" s="246"/>
      <c r="D587" s="246" t="s">
        <v>99</v>
      </c>
      <c r="E587" s="246" t="s">
        <v>104</v>
      </c>
      <c r="F587" s="246"/>
      <c r="G587" s="246"/>
      <c r="H587" s="246"/>
      <c r="I587" s="246" t="s">
        <v>105</v>
      </c>
    </row>
    <row r="588" spans="1:14">
      <c r="A588" s="241"/>
      <c r="B588" s="242"/>
      <c r="C588" s="242" t="s">
        <v>102</v>
      </c>
      <c r="D588" s="242" t="s">
        <v>103</v>
      </c>
      <c r="E588" s="241"/>
      <c r="F588" s="242" t="s">
        <v>13</v>
      </c>
      <c r="G588" s="242" t="s">
        <v>108</v>
      </c>
      <c r="H588" s="242" t="s">
        <v>109</v>
      </c>
      <c r="I588" s="242" t="s">
        <v>110</v>
      </c>
    </row>
    <row r="589" spans="1:14" s="50" customFormat="1">
      <c r="A589" s="240" t="s">
        <v>111</v>
      </c>
      <c r="B589" s="244">
        <v>5011</v>
      </c>
      <c r="C589" s="244">
        <v>2136</v>
      </c>
      <c r="D589" s="244">
        <v>2875</v>
      </c>
      <c r="E589" s="244">
        <v>3973</v>
      </c>
      <c r="F589" s="244">
        <v>1038</v>
      </c>
      <c r="G589" s="244">
        <v>119</v>
      </c>
      <c r="H589" s="244">
        <v>70</v>
      </c>
      <c r="I589" s="244">
        <v>849</v>
      </c>
      <c r="J589" s="17"/>
      <c r="K589" s="17"/>
      <c r="L589" s="17"/>
      <c r="M589" s="17"/>
      <c r="N589" s="17"/>
    </row>
    <row r="590" spans="1:14">
      <c r="A590" s="257" t="s">
        <v>379</v>
      </c>
      <c r="B590" s="244">
        <v>3392</v>
      </c>
      <c r="C590" s="244">
        <v>1499</v>
      </c>
      <c r="D590" s="244">
        <v>1893</v>
      </c>
      <c r="E590" s="244">
        <v>2746</v>
      </c>
      <c r="F590" s="244">
        <v>646</v>
      </c>
      <c r="G590" s="244">
        <v>80</v>
      </c>
      <c r="H590" s="244">
        <v>38</v>
      </c>
      <c r="I590" s="244">
        <v>528</v>
      </c>
    </row>
    <row r="591" spans="1:14">
      <c r="A591" s="255" t="s">
        <v>330</v>
      </c>
      <c r="B591" s="244">
        <v>1323</v>
      </c>
      <c r="C591" s="244">
        <v>601</v>
      </c>
      <c r="D591" s="244">
        <v>722</v>
      </c>
      <c r="E591" s="244">
        <v>1058</v>
      </c>
      <c r="F591" s="244">
        <v>265</v>
      </c>
      <c r="G591" s="244">
        <v>28</v>
      </c>
      <c r="H591" s="244">
        <v>13</v>
      </c>
      <c r="I591" s="244">
        <v>224</v>
      </c>
    </row>
    <row r="592" spans="1:14" s="13" customFormat="1">
      <c r="A592" s="253" t="s">
        <v>113</v>
      </c>
      <c r="B592" s="248">
        <v>307</v>
      </c>
      <c r="C592" s="248">
        <v>180</v>
      </c>
      <c r="D592" s="248">
        <v>127</v>
      </c>
      <c r="E592" s="248">
        <v>241</v>
      </c>
      <c r="F592" s="248">
        <v>66</v>
      </c>
      <c r="G592" s="248">
        <v>5</v>
      </c>
      <c r="H592" s="248">
        <v>3</v>
      </c>
      <c r="I592" s="248">
        <v>58</v>
      </c>
      <c r="J592" s="17"/>
      <c r="K592" s="17"/>
      <c r="L592" s="17"/>
      <c r="M592" s="17"/>
      <c r="N592" s="17"/>
    </row>
    <row r="593" spans="1:10">
      <c r="A593" s="253" t="s">
        <v>114</v>
      </c>
      <c r="B593" s="248">
        <v>4</v>
      </c>
      <c r="C593" s="248">
        <v>3</v>
      </c>
      <c r="D593" s="248">
        <v>1</v>
      </c>
      <c r="E593" s="248">
        <v>3</v>
      </c>
      <c r="F593" s="248">
        <v>1</v>
      </c>
      <c r="G593" s="248" t="s">
        <v>1</v>
      </c>
      <c r="H593" s="248">
        <v>0</v>
      </c>
      <c r="I593" s="248">
        <v>1</v>
      </c>
      <c r="J593" s="13"/>
    </row>
    <row r="594" spans="1:10">
      <c r="A594" s="253" t="s">
        <v>115</v>
      </c>
      <c r="B594" s="248">
        <v>56</v>
      </c>
      <c r="C594" s="248">
        <v>14</v>
      </c>
      <c r="D594" s="248">
        <v>42</v>
      </c>
      <c r="E594" s="248">
        <v>46</v>
      </c>
      <c r="F594" s="248">
        <v>10</v>
      </c>
      <c r="G594" s="248">
        <v>3</v>
      </c>
      <c r="H594" s="248">
        <v>1</v>
      </c>
      <c r="I594" s="248">
        <v>6</v>
      </c>
    </row>
    <row r="595" spans="1:10">
      <c r="A595" s="253" t="s">
        <v>116</v>
      </c>
      <c r="B595" s="248">
        <v>126</v>
      </c>
      <c r="C595" s="248">
        <v>29</v>
      </c>
      <c r="D595" s="248">
        <v>97</v>
      </c>
      <c r="E595" s="248">
        <v>97</v>
      </c>
      <c r="F595" s="248">
        <v>29</v>
      </c>
      <c r="G595" s="248">
        <v>3</v>
      </c>
      <c r="H595" s="248">
        <v>4</v>
      </c>
      <c r="I595" s="248">
        <v>22</v>
      </c>
    </row>
    <row r="596" spans="1:10">
      <c r="A596" s="253" t="s">
        <v>117</v>
      </c>
      <c r="B596" s="248">
        <v>36</v>
      </c>
      <c r="C596" s="248">
        <v>21</v>
      </c>
      <c r="D596" s="248">
        <v>15</v>
      </c>
      <c r="E596" s="248">
        <v>33</v>
      </c>
      <c r="F596" s="248">
        <v>3</v>
      </c>
      <c r="G596" s="248" t="s">
        <v>1</v>
      </c>
      <c r="H596" s="248" t="s">
        <v>1</v>
      </c>
      <c r="I596" s="248">
        <v>3</v>
      </c>
    </row>
    <row r="597" spans="1:10">
      <c r="A597" s="253" t="s">
        <v>118</v>
      </c>
      <c r="B597" s="248">
        <v>176</v>
      </c>
      <c r="C597" s="248">
        <v>132</v>
      </c>
      <c r="D597" s="248">
        <v>44</v>
      </c>
      <c r="E597" s="248">
        <v>132</v>
      </c>
      <c r="F597" s="248">
        <v>44</v>
      </c>
      <c r="G597" s="248">
        <v>4</v>
      </c>
      <c r="H597" s="248">
        <v>1</v>
      </c>
      <c r="I597" s="248">
        <v>39</v>
      </c>
    </row>
    <row r="598" spans="1:10">
      <c r="A598" s="253" t="s">
        <v>119</v>
      </c>
      <c r="B598" s="248">
        <v>102</v>
      </c>
      <c r="C598" s="248">
        <v>36</v>
      </c>
      <c r="D598" s="248">
        <v>66</v>
      </c>
      <c r="E598" s="248">
        <v>92</v>
      </c>
      <c r="F598" s="248">
        <v>10</v>
      </c>
      <c r="G598" s="248">
        <v>2</v>
      </c>
      <c r="H598" s="248" t="s">
        <v>1</v>
      </c>
      <c r="I598" s="248">
        <v>8</v>
      </c>
    </row>
    <row r="599" spans="1:10">
      <c r="A599" s="253" t="s">
        <v>120</v>
      </c>
      <c r="B599" s="248">
        <v>282</v>
      </c>
      <c r="C599" s="248">
        <v>124</v>
      </c>
      <c r="D599" s="248">
        <v>158</v>
      </c>
      <c r="E599" s="248">
        <v>219</v>
      </c>
      <c r="F599" s="248">
        <v>63</v>
      </c>
      <c r="G599" s="248">
        <v>6</v>
      </c>
      <c r="H599" s="248">
        <v>3</v>
      </c>
      <c r="I599" s="248">
        <v>54</v>
      </c>
    </row>
    <row r="600" spans="1:10">
      <c r="A600" s="253" t="s">
        <v>121</v>
      </c>
      <c r="B600" s="248">
        <v>21</v>
      </c>
      <c r="C600" s="248">
        <v>8</v>
      </c>
      <c r="D600" s="248">
        <v>13</v>
      </c>
      <c r="E600" s="248">
        <v>19</v>
      </c>
      <c r="F600" s="248">
        <v>2</v>
      </c>
      <c r="G600" s="248" t="s">
        <v>1</v>
      </c>
      <c r="H600" s="248">
        <v>1</v>
      </c>
      <c r="I600" s="248">
        <v>1</v>
      </c>
    </row>
    <row r="601" spans="1:10">
      <c r="A601" s="253" t="s">
        <v>122</v>
      </c>
      <c r="B601" s="248">
        <v>213</v>
      </c>
      <c r="C601" s="248">
        <v>54</v>
      </c>
      <c r="D601" s="248">
        <v>159</v>
      </c>
      <c r="E601" s="248">
        <v>176</v>
      </c>
      <c r="F601" s="248">
        <v>37</v>
      </c>
      <c r="G601" s="248">
        <v>5</v>
      </c>
      <c r="H601" s="248">
        <v>0</v>
      </c>
      <c r="I601" s="248">
        <v>32</v>
      </c>
    </row>
    <row r="602" spans="1:10">
      <c r="A602" s="255" t="s">
        <v>171</v>
      </c>
      <c r="B602" s="244">
        <v>1059</v>
      </c>
      <c r="C602" s="244">
        <v>452</v>
      </c>
      <c r="D602" s="244">
        <v>607</v>
      </c>
      <c r="E602" s="244">
        <v>859</v>
      </c>
      <c r="F602" s="244">
        <v>200</v>
      </c>
      <c r="G602" s="244">
        <v>25</v>
      </c>
      <c r="H602" s="244">
        <v>14</v>
      </c>
      <c r="I602" s="244">
        <v>161</v>
      </c>
    </row>
    <row r="603" spans="1:10">
      <c r="A603" s="253" t="s">
        <v>113</v>
      </c>
      <c r="B603" s="248">
        <v>186</v>
      </c>
      <c r="C603" s="248">
        <v>104</v>
      </c>
      <c r="D603" s="248">
        <v>82</v>
      </c>
      <c r="E603" s="248">
        <v>156</v>
      </c>
      <c r="F603" s="248">
        <v>30</v>
      </c>
      <c r="G603" s="248">
        <v>3</v>
      </c>
      <c r="H603" s="248">
        <v>4</v>
      </c>
      <c r="I603" s="248">
        <v>23</v>
      </c>
    </row>
    <row r="604" spans="1:10">
      <c r="A604" s="253" t="s">
        <v>114</v>
      </c>
      <c r="B604" s="248">
        <v>3</v>
      </c>
      <c r="C604" s="248">
        <v>3</v>
      </c>
      <c r="D604" s="248" t="s">
        <v>1</v>
      </c>
      <c r="E604" s="248">
        <v>2</v>
      </c>
      <c r="F604" s="248">
        <v>1</v>
      </c>
      <c r="G604" s="248">
        <v>0</v>
      </c>
      <c r="H604" s="248">
        <v>0</v>
      </c>
      <c r="I604" s="248">
        <v>1</v>
      </c>
      <c r="J604" s="13"/>
    </row>
    <row r="605" spans="1:10">
      <c r="A605" s="253" t="s">
        <v>115</v>
      </c>
      <c r="B605" s="248">
        <v>52</v>
      </c>
      <c r="C605" s="248">
        <v>6</v>
      </c>
      <c r="D605" s="248">
        <v>46</v>
      </c>
      <c r="E605" s="248">
        <v>42</v>
      </c>
      <c r="F605" s="248">
        <v>10</v>
      </c>
      <c r="G605" s="248">
        <v>5</v>
      </c>
      <c r="H605" s="248">
        <v>1</v>
      </c>
      <c r="I605" s="248">
        <v>4</v>
      </c>
      <c r="J605" s="39"/>
    </row>
    <row r="606" spans="1:10">
      <c r="A606" s="253" t="s">
        <v>116</v>
      </c>
      <c r="B606" s="248">
        <v>93</v>
      </c>
      <c r="C606" s="248">
        <v>26</v>
      </c>
      <c r="D606" s="248">
        <v>67</v>
      </c>
      <c r="E606" s="248">
        <v>73</v>
      </c>
      <c r="F606" s="248">
        <v>20</v>
      </c>
      <c r="G606" s="248">
        <v>2</v>
      </c>
      <c r="H606" s="248">
        <v>4</v>
      </c>
      <c r="I606" s="248">
        <v>14</v>
      </c>
      <c r="J606" s="39"/>
    </row>
    <row r="607" spans="1:10">
      <c r="A607" s="253" t="s">
        <v>117</v>
      </c>
      <c r="B607" s="248">
        <v>35</v>
      </c>
      <c r="C607" s="248">
        <v>18</v>
      </c>
      <c r="D607" s="248">
        <v>17</v>
      </c>
      <c r="E607" s="248">
        <v>32</v>
      </c>
      <c r="F607" s="248">
        <v>3</v>
      </c>
      <c r="G607" s="248">
        <v>1</v>
      </c>
      <c r="H607" s="248" t="s">
        <v>1</v>
      </c>
      <c r="I607" s="248">
        <v>2</v>
      </c>
      <c r="J607" s="39"/>
    </row>
    <row r="608" spans="1:10">
      <c r="A608" s="253" t="s">
        <v>118</v>
      </c>
      <c r="B608" s="248">
        <v>173</v>
      </c>
      <c r="C608" s="248">
        <v>130</v>
      </c>
      <c r="D608" s="248">
        <v>43</v>
      </c>
      <c r="E608" s="248">
        <v>144</v>
      </c>
      <c r="F608" s="248">
        <v>29</v>
      </c>
      <c r="G608" s="248">
        <v>4</v>
      </c>
      <c r="H608" s="248">
        <v>2</v>
      </c>
      <c r="I608" s="248">
        <v>23</v>
      </c>
      <c r="J608" s="39"/>
    </row>
    <row r="609" spans="1:10">
      <c r="A609" s="253" t="s">
        <v>119</v>
      </c>
      <c r="B609" s="248">
        <v>82</v>
      </c>
      <c r="C609" s="248">
        <v>19</v>
      </c>
      <c r="D609" s="248">
        <v>63</v>
      </c>
      <c r="E609" s="248">
        <v>69</v>
      </c>
      <c r="F609" s="248">
        <v>13</v>
      </c>
      <c r="G609" s="248" t="s">
        <v>1</v>
      </c>
      <c r="H609" s="248" t="s">
        <v>1</v>
      </c>
      <c r="I609" s="248">
        <v>13</v>
      </c>
      <c r="J609" s="39"/>
    </row>
    <row r="610" spans="1:10">
      <c r="A610" s="253" t="s">
        <v>120</v>
      </c>
      <c r="B610" s="248">
        <v>237</v>
      </c>
      <c r="C610" s="248">
        <v>93</v>
      </c>
      <c r="D610" s="248">
        <v>144</v>
      </c>
      <c r="E610" s="248">
        <v>186</v>
      </c>
      <c r="F610" s="248">
        <v>51</v>
      </c>
      <c r="G610" s="248">
        <v>4</v>
      </c>
      <c r="H610" s="248">
        <v>1</v>
      </c>
      <c r="I610" s="248">
        <v>46</v>
      </c>
      <c r="J610" s="39"/>
    </row>
    <row r="611" spans="1:10">
      <c r="A611" s="253" t="s">
        <v>121</v>
      </c>
      <c r="B611" s="248">
        <v>16</v>
      </c>
      <c r="C611" s="248">
        <v>7</v>
      </c>
      <c r="D611" s="248">
        <v>9</v>
      </c>
      <c r="E611" s="248">
        <v>13</v>
      </c>
      <c r="F611" s="248">
        <v>3</v>
      </c>
      <c r="G611" s="248" t="s">
        <v>1</v>
      </c>
      <c r="H611" s="248" t="s">
        <v>1</v>
      </c>
      <c r="I611" s="248">
        <v>3</v>
      </c>
      <c r="J611" s="39"/>
    </row>
    <row r="612" spans="1:10">
      <c r="A612" s="253" t="s">
        <v>122</v>
      </c>
      <c r="B612" s="248">
        <v>182</v>
      </c>
      <c r="C612" s="248">
        <v>46</v>
      </c>
      <c r="D612" s="248">
        <v>136</v>
      </c>
      <c r="E612" s="248">
        <v>142</v>
      </c>
      <c r="F612" s="248">
        <v>40</v>
      </c>
      <c r="G612" s="248">
        <v>6</v>
      </c>
      <c r="H612" s="248">
        <v>2</v>
      </c>
      <c r="I612" s="248">
        <v>32</v>
      </c>
      <c r="J612" s="39"/>
    </row>
    <row r="613" spans="1:10">
      <c r="A613" s="255" t="s">
        <v>172</v>
      </c>
      <c r="B613" s="244">
        <v>1010</v>
      </c>
      <c r="C613" s="244">
        <v>446</v>
      </c>
      <c r="D613" s="244">
        <v>564</v>
      </c>
      <c r="E613" s="244">
        <v>829</v>
      </c>
      <c r="F613" s="244">
        <v>181</v>
      </c>
      <c r="G613" s="244">
        <v>27</v>
      </c>
      <c r="H613" s="244">
        <v>11</v>
      </c>
      <c r="I613" s="244">
        <v>143</v>
      </c>
      <c r="J613" s="39"/>
    </row>
    <row r="614" spans="1:10">
      <c r="A614" s="253" t="s">
        <v>113</v>
      </c>
      <c r="B614" s="248">
        <v>199</v>
      </c>
      <c r="C614" s="248">
        <v>115</v>
      </c>
      <c r="D614" s="248">
        <v>84</v>
      </c>
      <c r="E614" s="248">
        <v>159</v>
      </c>
      <c r="F614" s="248">
        <v>40</v>
      </c>
      <c r="G614" s="248">
        <v>8</v>
      </c>
      <c r="H614" s="248">
        <v>3</v>
      </c>
      <c r="I614" s="248">
        <v>29</v>
      </c>
      <c r="J614" s="39"/>
    </row>
    <row r="615" spans="1:10">
      <c r="A615" s="253" t="s">
        <v>114</v>
      </c>
      <c r="B615" s="248">
        <v>2</v>
      </c>
      <c r="C615" s="248" t="s">
        <v>1</v>
      </c>
      <c r="D615" s="248">
        <v>2</v>
      </c>
      <c r="E615" s="248">
        <v>2</v>
      </c>
      <c r="F615" s="248" t="s">
        <v>1</v>
      </c>
      <c r="G615" s="248">
        <v>0</v>
      </c>
      <c r="H615" s="248">
        <v>0</v>
      </c>
      <c r="I615" s="248" t="s">
        <v>1</v>
      </c>
      <c r="J615" s="39"/>
    </row>
    <row r="616" spans="1:10">
      <c r="A616" s="253" t="s">
        <v>115</v>
      </c>
      <c r="B616" s="248">
        <v>47</v>
      </c>
      <c r="C616" s="248">
        <v>7</v>
      </c>
      <c r="D616" s="248">
        <v>40</v>
      </c>
      <c r="E616" s="248">
        <v>39</v>
      </c>
      <c r="F616" s="248">
        <v>8</v>
      </c>
      <c r="G616" s="248">
        <v>1</v>
      </c>
      <c r="H616" s="248">
        <v>1</v>
      </c>
      <c r="I616" s="248">
        <v>6</v>
      </c>
      <c r="J616" s="13"/>
    </row>
    <row r="617" spans="1:10">
      <c r="A617" s="253" t="s">
        <v>116</v>
      </c>
      <c r="B617" s="248">
        <v>120</v>
      </c>
      <c r="C617" s="248">
        <v>33</v>
      </c>
      <c r="D617" s="248">
        <v>87</v>
      </c>
      <c r="E617" s="248">
        <v>92</v>
      </c>
      <c r="F617" s="248">
        <v>28</v>
      </c>
      <c r="G617" s="248">
        <v>5</v>
      </c>
      <c r="H617" s="248">
        <v>4</v>
      </c>
      <c r="I617" s="248">
        <v>19</v>
      </c>
    </row>
    <row r="618" spans="1:10">
      <c r="A618" s="253" t="s">
        <v>117</v>
      </c>
      <c r="B618" s="248">
        <v>26</v>
      </c>
      <c r="C618" s="248">
        <v>13</v>
      </c>
      <c r="D618" s="248">
        <v>13</v>
      </c>
      <c r="E618" s="248">
        <v>22</v>
      </c>
      <c r="F618" s="248">
        <v>4</v>
      </c>
      <c r="G618" s="248">
        <v>2</v>
      </c>
      <c r="H618" s="248">
        <v>1</v>
      </c>
      <c r="I618" s="248">
        <v>1</v>
      </c>
    </row>
    <row r="619" spans="1:10">
      <c r="A619" s="253" t="s">
        <v>118</v>
      </c>
      <c r="B619" s="248">
        <v>141</v>
      </c>
      <c r="C619" s="248">
        <v>112</v>
      </c>
      <c r="D619" s="248">
        <v>29</v>
      </c>
      <c r="E619" s="248">
        <v>116</v>
      </c>
      <c r="F619" s="248">
        <v>25</v>
      </c>
      <c r="G619" s="248">
        <v>4</v>
      </c>
      <c r="H619" s="248" t="s">
        <v>1</v>
      </c>
      <c r="I619" s="248">
        <v>21</v>
      </c>
      <c r="J619" s="13"/>
    </row>
    <row r="620" spans="1:10">
      <c r="A620" s="253" t="s">
        <v>119</v>
      </c>
      <c r="B620" s="248">
        <v>59</v>
      </c>
      <c r="C620" s="248">
        <v>13</v>
      </c>
      <c r="D620" s="248">
        <v>46</v>
      </c>
      <c r="E620" s="248">
        <v>50</v>
      </c>
      <c r="F620" s="248">
        <v>9</v>
      </c>
      <c r="G620" s="248">
        <v>2</v>
      </c>
      <c r="H620" s="248" t="s">
        <v>1</v>
      </c>
      <c r="I620" s="248">
        <v>7</v>
      </c>
    </row>
    <row r="621" spans="1:10">
      <c r="A621" s="253" t="s">
        <v>120</v>
      </c>
      <c r="B621" s="248">
        <v>256</v>
      </c>
      <c r="C621" s="248">
        <v>112</v>
      </c>
      <c r="D621" s="248">
        <v>144</v>
      </c>
      <c r="E621" s="248">
        <v>207</v>
      </c>
      <c r="F621" s="248">
        <v>49</v>
      </c>
      <c r="G621" s="248">
        <v>2</v>
      </c>
      <c r="H621" s="248">
        <v>1</v>
      </c>
      <c r="I621" s="248">
        <v>46</v>
      </c>
    </row>
    <row r="622" spans="1:10">
      <c r="A622" s="253" t="s">
        <v>121</v>
      </c>
      <c r="B622" s="248">
        <v>26</v>
      </c>
      <c r="C622" s="248">
        <v>7</v>
      </c>
      <c r="D622" s="248">
        <v>19</v>
      </c>
      <c r="E622" s="248">
        <v>24</v>
      </c>
      <c r="F622" s="248">
        <v>2</v>
      </c>
      <c r="G622" s="248">
        <v>1</v>
      </c>
      <c r="H622" s="248" t="s">
        <v>1</v>
      </c>
      <c r="I622" s="248">
        <v>1</v>
      </c>
    </row>
    <row r="623" spans="1:10">
      <c r="A623" s="253" t="s">
        <v>122</v>
      </c>
      <c r="B623" s="248">
        <v>134</v>
      </c>
      <c r="C623" s="248">
        <v>34</v>
      </c>
      <c r="D623" s="248">
        <v>100</v>
      </c>
      <c r="E623" s="248">
        <v>118</v>
      </c>
      <c r="F623" s="248">
        <v>16</v>
      </c>
      <c r="G623" s="248">
        <v>2</v>
      </c>
      <c r="H623" s="248">
        <v>1</v>
      </c>
      <c r="I623" s="248">
        <v>13</v>
      </c>
    </row>
    <row r="624" spans="1:10">
      <c r="A624" s="255" t="s">
        <v>398</v>
      </c>
      <c r="B624" s="244">
        <v>1523</v>
      </c>
      <c r="C624" s="244">
        <v>590</v>
      </c>
      <c r="D624" s="244">
        <v>933</v>
      </c>
      <c r="E624" s="244">
        <v>1145</v>
      </c>
      <c r="F624" s="244">
        <v>378</v>
      </c>
      <c r="G624" s="244">
        <v>37</v>
      </c>
      <c r="H624" s="244">
        <v>30</v>
      </c>
      <c r="I624" s="244">
        <v>311</v>
      </c>
    </row>
    <row r="625" spans="1:14">
      <c r="A625" s="255" t="s">
        <v>330</v>
      </c>
      <c r="B625" s="244">
        <v>465</v>
      </c>
      <c r="C625" s="244">
        <v>183</v>
      </c>
      <c r="D625" s="244">
        <v>282</v>
      </c>
      <c r="E625" s="244">
        <v>326</v>
      </c>
      <c r="F625" s="244">
        <v>139</v>
      </c>
      <c r="G625" s="244">
        <v>12</v>
      </c>
      <c r="H625" s="244">
        <v>13</v>
      </c>
      <c r="I625" s="244">
        <v>114</v>
      </c>
      <c r="J625" s="13"/>
    </row>
    <row r="626" spans="1:14">
      <c r="A626" s="253" t="s">
        <v>393</v>
      </c>
      <c r="B626" s="248">
        <v>353</v>
      </c>
      <c r="C626" s="248">
        <v>118</v>
      </c>
      <c r="D626" s="248">
        <v>235</v>
      </c>
      <c r="E626" s="248">
        <v>257</v>
      </c>
      <c r="F626" s="248">
        <v>96</v>
      </c>
      <c r="G626" s="248">
        <v>9</v>
      </c>
      <c r="H626" s="248">
        <v>8</v>
      </c>
      <c r="I626" s="248">
        <v>79</v>
      </c>
    </row>
    <row r="627" spans="1:14">
      <c r="A627" s="253" t="s">
        <v>394</v>
      </c>
      <c r="B627" s="248">
        <v>112</v>
      </c>
      <c r="C627" s="248">
        <v>65</v>
      </c>
      <c r="D627" s="248">
        <v>47</v>
      </c>
      <c r="E627" s="248">
        <v>69</v>
      </c>
      <c r="F627" s="248">
        <v>43</v>
      </c>
      <c r="G627" s="248">
        <v>3</v>
      </c>
      <c r="H627" s="248">
        <v>5</v>
      </c>
      <c r="I627" s="248">
        <v>35</v>
      </c>
    </row>
    <row r="628" spans="1:14">
      <c r="A628" s="243" t="s">
        <v>171</v>
      </c>
      <c r="B628" s="244">
        <v>431</v>
      </c>
      <c r="C628" s="244">
        <v>159</v>
      </c>
      <c r="D628" s="244">
        <v>272</v>
      </c>
      <c r="E628" s="244">
        <v>323</v>
      </c>
      <c r="F628" s="244">
        <v>108</v>
      </c>
      <c r="G628" s="244">
        <v>11</v>
      </c>
      <c r="H628" s="244">
        <v>11</v>
      </c>
      <c r="I628" s="244">
        <v>86</v>
      </c>
    </row>
    <row r="629" spans="1:14">
      <c r="A629" s="253" t="s">
        <v>178</v>
      </c>
      <c r="B629" s="248">
        <v>168</v>
      </c>
      <c r="C629" s="248">
        <v>58</v>
      </c>
      <c r="D629" s="248">
        <v>110</v>
      </c>
      <c r="E629" s="248">
        <v>127</v>
      </c>
      <c r="F629" s="248">
        <v>41</v>
      </c>
      <c r="G629" s="248">
        <v>5</v>
      </c>
      <c r="H629" s="248">
        <v>4</v>
      </c>
      <c r="I629" s="248">
        <v>32</v>
      </c>
    </row>
    <row r="630" spans="1:14">
      <c r="A630" s="236" t="s">
        <v>395</v>
      </c>
      <c r="B630" s="248">
        <v>98</v>
      </c>
      <c r="C630" s="248">
        <v>32</v>
      </c>
      <c r="D630" s="248">
        <v>66</v>
      </c>
      <c r="E630" s="248">
        <v>71</v>
      </c>
      <c r="F630" s="248">
        <v>27</v>
      </c>
      <c r="G630" s="248">
        <v>2</v>
      </c>
      <c r="H630" s="248">
        <v>1</v>
      </c>
      <c r="I630" s="248">
        <v>24</v>
      </c>
    </row>
    <row r="631" spans="1:14">
      <c r="A631" s="253" t="s">
        <v>180</v>
      </c>
      <c r="B631" s="248">
        <v>42</v>
      </c>
      <c r="C631" s="248">
        <v>14</v>
      </c>
      <c r="D631" s="248">
        <v>28</v>
      </c>
      <c r="E631" s="248">
        <v>31</v>
      </c>
      <c r="F631" s="248">
        <v>11</v>
      </c>
      <c r="G631" s="248">
        <v>1</v>
      </c>
      <c r="H631" s="248">
        <v>1</v>
      </c>
      <c r="I631" s="248">
        <v>9</v>
      </c>
    </row>
    <row r="632" spans="1:14">
      <c r="A632" s="253" t="s">
        <v>181</v>
      </c>
      <c r="B632" s="248">
        <v>80</v>
      </c>
      <c r="C632" s="248">
        <v>46</v>
      </c>
      <c r="D632" s="248">
        <v>34</v>
      </c>
      <c r="E632" s="248">
        <v>59</v>
      </c>
      <c r="F632" s="248">
        <v>21</v>
      </c>
      <c r="G632" s="248">
        <v>2</v>
      </c>
      <c r="H632" s="248">
        <v>3</v>
      </c>
      <c r="I632" s="248">
        <v>16</v>
      </c>
    </row>
    <row r="633" spans="1:14">
      <c r="A633" s="253" t="s">
        <v>396</v>
      </c>
      <c r="B633" s="248">
        <v>43</v>
      </c>
      <c r="C633" s="248">
        <v>9</v>
      </c>
      <c r="D633" s="248">
        <v>34</v>
      </c>
      <c r="E633" s="248">
        <v>35</v>
      </c>
      <c r="F633" s="248">
        <v>8</v>
      </c>
      <c r="G633" s="248">
        <v>1</v>
      </c>
      <c r="H633" s="248">
        <v>2</v>
      </c>
      <c r="I633" s="248">
        <v>5</v>
      </c>
    </row>
    <row r="634" spans="1:14">
      <c r="A634" s="243" t="s">
        <v>172</v>
      </c>
      <c r="B634" s="244">
        <v>368</v>
      </c>
      <c r="C634" s="244">
        <v>150</v>
      </c>
      <c r="D634" s="244">
        <v>218</v>
      </c>
      <c r="E634" s="244">
        <v>282</v>
      </c>
      <c r="F634" s="244">
        <v>86</v>
      </c>
      <c r="G634" s="244">
        <v>10</v>
      </c>
      <c r="H634" s="244">
        <v>4</v>
      </c>
      <c r="I634" s="244">
        <v>72</v>
      </c>
    </row>
    <row r="635" spans="1:14">
      <c r="A635" s="253" t="s">
        <v>178</v>
      </c>
      <c r="B635" s="248">
        <v>140</v>
      </c>
      <c r="C635" s="248">
        <v>45</v>
      </c>
      <c r="D635" s="248">
        <v>95</v>
      </c>
      <c r="E635" s="248">
        <v>115</v>
      </c>
      <c r="F635" s="248">
        <v>25</v>
      </c>
      <c r="G635" s="248">
        <v>4</v>
      </c>
      <c r="H635" s="248">
        <v>2</v>
      </c>
      <c r="I635" s="248">
        <v>19</v>
      </c>
      <c r="J635" s="50"/>
    </row>
    <row r="636" spans="1:14">
      <c r="A636" s="236" t="s">
        <v>395</v>
      </c>
      <c r="B636" s="248">
        <v>76</v>
      </c>
      <c r="C636" s="248">
        <v>25</v>
      </c>
      <c r="D636" s="248">
        <v>51</v>
      </c>
      <c r="E636" s="248">
        <v>52</v>
      </c>
      <c r="F636" s="248">
        <v>24</v>
      </c>
      <c r="G636" s="248">
        <v>2</v>
      </c>
      <c r="H636" s="248" t="s">
        <v>1</v>
      </c>
      <c r="I636" s="248">
        <v>22</v>
      </c>
    </row>
    <row r="637" spans="1:14">
      <c r="A637" s="253" t="s">
        <v>180</v>
      </c>
      <c r="B637" s="248">
        <v>24</v>
      </c>
      <c r="C637" s="248">
        <v>13</v>
      </c>
      <c r="D637" s="248">
        <v>11</v>
      </c>
      <c r="E637" s="248">
        <v>16</v>
      </c>
      <c r="F637" s="248">
        <v>8</v>
      </c>
      <c r="G637" s="248">
        <v>2</v>
      </c>
      <c r="H637" s="248">
        <v>1</v>
      </c>
      <c r="I637" s="248">
        <v>5</v>
      </c>
    </row>
    <row r="638" spans="1:14">
      <c r="A638" s="253" t="s">
        <v>181</v>
      </c>
      <c r="B638" s="248">
        <v>89</v>
      </c>
      <c r="C638" s="248">
        <v>59</v>
      </c>
      <c r="D638" s="248">
        <v>30</v>
      </c>
      <c r="E638" s="248">
        <v>67</v>
      </c>
      <c r="F638" s="248">
        <v>22</v>
      </c>
      <c r="G638" s="248">
        <v>1</v>
      </c>
      <c r="H638" s="248" t="s">
        <v>1</v>
      </c>
      <c r="I638" s="248">
        <v>21</v>
      </c>
      <c r="J638" s="13"/>
      <c r="N638" s="50"/>
    </row>
    <row r="639" spans="1:14">
      <c r="A639" s="253" t="s">
        <v>396</v>
      </c>
      <c r="B639" s="248">
        <v>39</v>
      </c>
      <c r="C639" s="248">
        <v>8</v>
      </c>
      <c r="D639" s="248">
        <v>31</v>
      </c>
      <c r="E639" s="248">
        <v>32</v>
      </c>
      <c r="F639" s="248">
        <v>7</v>
      </c>
      <c r="G639" s="248">
        <v>1</v>
      </c>
      <c r="H639" s="248">
        <v>1</v>
      </c>
      <c r="I639" s="248">
        <v>5</v>
      </c>
      <c r="M639" s="50"/>
    </row>
    <row r="640" spans="1:14">
      <c r="A640" s="243" t="s">
        <v>381</v>
      </c>
      <c r="B640" s="244">
        <v>259</v>
      </c>
      <c r="C640" s="244">
        <v>98</v>
      </c>
      <c r="D640" s="244">
        <v>161</v>
      </c>
      <c r="E640" s="244">
        <v>214</v>
      </c>
      <c r="F640" s="244">
        <v>45</v>
      </c>
      <c r="G640" s="244">
        <v>4</v>
      </c>
      <c r="H640" s="244">
        <v>2</v>
      </c>
      <c r="I640" s="244">
        <v>39</v>
      </c>
      <c r="L640" s="50"/>
    </row>
    <row r="641" spans="1:14">
      <c r="A641" s="253" t="s">
        <v>382</v>
      </c>
      <c r="B641" s="248">
        <v>84</v>
      </c>
      <c r="C641" s="248">
        <v>55</v>
      </c>
      <c r="D641" s="248">
        <v>29</v>
      </c>
      <c r="E641" s="248">
        <v>66</v>
      </c>
      <c r="F641" s="248">
        <v>18</v>
      </c>
      <c r="G641" s="248">
        <v>1</v>
      </c>
      <c r="H641" s="248">
        <v>1</v>
      </c>
      <c r="I641" s="248">
        <v>16</v>
      </c>
      <c r="K641" s="359"/>
      <c r="N641" s="13"/>
    </row>
    <row r="642" spans="1:14">
      <c r="A642" s="253" t="s">
        <v>383</v>
      </c>
      <c r="B642" s="248">
        <v>30</v>
      </c>
      <c r="C642" s="248">
        <v>2</v>
      </c>
      <c r="D642" s="248">
        <v>28</v>
      </c>
      <c r="E642" s="248">
        <v>26</v>
      </c>
      <c r="F642" s="248">
        <v>4</v>
      </c>
      <c r="G642" s="248">
        <v>1</v>
      </c>
      <c r="H642" s="248">
        <v>0</v>
      </c>
      <c r="I642" s="248">
        <v>3</v>
      </c>
      <c r="J642" s="13"/>
      <c r="K642" s="359"/>
      <c r="M642" s="13"/>
    </row>
    <row r="643" spans="1:14">
      <c r="A643" s="253" t="s">
        <v>384</v>
      </c>
      <c r="B643" s="248">
        <v>88</v>
      </c>
      <c r="C643" s="248">
        <v>17</v>
      </c>
      <c r="D643" s="248">
        <v>71</v>
      </c>
      <c r="E643" s="248">
        <v>80</v>
      </c>
      <c r="F643" s="248">
        <v>8</v>
      </c>
      <c r="G643" s="248">
        <v>1</v>
      </c>
      <c r="H643" s="248" t="s">
        <v>1</v>
      </c>
      <c r="I643" s="248">
        <v>7</v>
      </c>
      <c r="L643" s="13"/>
    </row>
    <row r="644" spans="1:14">
      <c r="A644" s="253" t="s">
        <v>385</v>
      </c>
      <c r="B644" s="248">
        <v>47</v>
      </c>
      <c r="C644" s="248">
        <v>22</v>
      </c>
      <c r="D644" s="248">
        <v>25</v>
      </c>
      <c r="E644" s="248">
        <v>34</v>
      </c>
      <c r="F644" s="248">
        <v>13</v>
      </c>
      <c r="G644" s="248">
        <v>1</v>
      </c>
      <c r="H644" s="248">
        <v>1</v>
      </c>
      <c r="I644" s="248">
        <v>11</v>
      </c>
      <c r="K644" s="50"/>
    </row>
    <row r="645" spans="1:14">
      <c r="A645" s="253" t="s">
        <v>386</v>
      </c>
      <c r="B645" s="248">
        <v>8</v>
      </c>
      <c r="C645" s="248">
        <v>1</v>
      </c>
      <c r="D645" s="248">
        <v>7</v>
      </c>
      <c r="E645" s="248">
        <v>6</v>
      </c>
      <c r="F645" s="248">
        <v>2</v>
      </c>
      <c r="G645" s="248" t="s">
        <v>1</v>
      </c>
      <c r="H645" s="248" t="s">
        <v>1</v>
      </c>
      <c r="I645" s="248">
        <v>2</v>
      </c>
    </row>
    <row r="646" spans="1:14">
      <c r="A646" s="253" t="s">
        <v>387</v>
      </c>
      <c r="B646" s="248">
        <v>1</v>
      </c>
      <c r="C646" s="248">
        <v>1</v>
      </c>
      <c r="D646" s="248" t="s">
        <v>1</v>
      </c>
      <c r="E646" s="248">
        <v>1</v>
      </c>
      <c r="F646" s="248" t="s">
        <v>1</v>
      </c>
      <c r="G646" s="248" t="s">
        <v>1</v>
      </c>
      <c r="H646" s="248" t="s">
        <v>1</v>
      </c>
      <c r="I646" s="248" t="s">
        <v>1</v>
      </c>
      <c r="K646" s="101" t="s">
        <v>290</v>
      </c>
    </row>
    <row r="647" spans="1:14">
      <c r="A647" s="253" t="s">
        <v>388</v>
      </c>
      <c r="B647" s="248">
        <v>1</v>
      </c>
      <c r="C647" s="248" t="s">
        <v>1</v>
      </c>
      <c r="D647" s="248">
        <v>1</v>
      </c>
      <c r="E647" s="248">
        <v>1</v>
      </c>
      <c r="F647" s="248" t="s">
        <v>1</v>
      </c>
      <c r="G647" s="248" t="s">
        <v>1</v>
      </c>
      <c r="H647" s="248" t="s">
        <v>1</v>
      </c>
      <c r="I647" s="248" t="s">
        <v>1</v>
      </c>
    </row>
    <row r="648" spans="1:14">
      <c r="A648" s="243" t="s">
        <v>391</v>
      </c>
      <c r="B648" s="244">
        <v>96</v>
      </c>
      <c r="C648" s="244">
        <v>47</v>
      </c>
      <c r="D648" s="244">
        <v>49</v>
      </c>
      <c r="E648" s="244">
        <v>82</v>
      </c>
      <c r="F648" s="244">
        <v>14</v>
      </c>
      <c r="G648" s="244">
        <v>2</v>
      </c>
      <c r="H648" s="244">
        <v>2</v>
      </c>
      <c r="I648" s="244">
        <v>10</v>
      </c>
    </row>
    <row r="649" spans="1:14" s="50" customFormat="1">
      <c r="A649" s="253"/>
      <c r="B649" s="248"/>
      <c r="C649" s="248"/>
      <c r="D649" s="248"/>
      <c r="E649" s="249"/>
      <c r="F649" s="248"/>
      <c r="G649" s="248"/>
      <c r="H649" s="248"/>
      <c r="I649" s="248"/>
      <c r="J649" s="17"/>
      <c r="K649" s="17"/>
      <c r="L649" s="17"/>
      <c r="M649" s="17"/>
      <c r="N649" s="17"/>
    </row>
    <row r="650" spans="1:14">
      <c r="A650" s="362" t="s">
        <v>409</v>
      </c>
      <c r="B650" s="249"/>
      <c r="C650" s="249"/>
      <c r="D650" s="249"/>
      <c r="E650" s="249"/>
      <c r="F650" s="249"/>
      <c r="G650" s="249"/>
      <c r="H650" s="249"/>
      <c r="I650" s="249"/>
    </row>
    <row r="651" spans="1:14">
      <c r="A651" s="232"/>
      <c r="B651" s="232"/>
      <c r="C651" s="232"/>
      <c r="D651" s="232"/>
      <c r="E651" s="232"/>
      <c r="F651" s="232"/>
      <c r="G651" s="232"/>
      <c r="H651" s="232"/>
      <c r="I651" s="232"/>
    </row>
    <row r="652" spans="1:14" s="13" customFormat="1">
      <c r="A652" s="232"/>
      <c r="B652" s="232"/>
      <c r="C652" s="232"/>
      <c r="D652" s="232"/>
      <c r="E652" s="232"/>
      <c r="F652" s="232"/>
      <c r="G652" s="232"/>
      <c r="H652" s="232"/>
      <c r="I652" s="232"/>
      <c r="J652" s="17"/>
      <c r="K652" s="17"/>
      <c r="L652" s="17"/>
      <c r="M652" s="17"/>
      <c r="N652" s="17"/>
    </row>
    <row r="653" spans="1:14">
      <c r="A653" s="52" t="s">
        <v>130</v>
      </c>
      <c r="B653" s="20"/>
      <c r="C653" s="50"/>
      <c r="D653" s="50"/>
      <c r="E653" s="50"/>
      <c r="F653" s="50"/>
      <c r="G653" s="50"/>
      <c r="H653" s="53"/>
      <c r="I653" s="59"/>
      <c r="J653" s="13"/>
    </row>
    <row r="654" spans="1:14">
      <c r="A654" s="16" t="s">
        <v>129</v>
      </c>
      <c r="C654" s="51"/>
      <c r="D654" s="51"/>
      <c r="H654" s="49"/>
      <c r="I654" s="49"/>
    </row>
    <row r="655" spans="1:14">
      <c r="B655" s="49"/>
      <c r="C655" s="49"/>
      <c r="D655" s="49"/>
      <c r="E655" s="49"/>
      <c r="F655" s="49"/>
      <c r="G655" s="49"/>
      <c r="H655" s="49"/>
      <c r="I655" s="49"/>
    </row>
    <row r="656" spans="1:14">
      <c r="A656" s="35"/>
      <c r="B656" s="36" t="s">
        <v>13</v>
      </c>
      <c r="C656" s="36"/>
      <c r="D656" s="36" t="s">
        <v>99</v>
      </c>
      <c r="E656" s="36" t="s">
        <v>104</v>
      </c>
      <c r="F656" s="36"/>
      <c r="G656" s="36"/>
      <c r="H656" s="36"/>
      <c r="I656" s="36" t="s">
        <v>105</v>
      </c>
    </row>
    <row r="657" spans="1:10">
      <c r="A657" s="29"/>
      <c r="B657" s="30"/>
      <c r="C657" s="30" t="s">
        <v>102</v>
      </c>
      <c r="D657" s="30" t="s">
        <v>103</v>
      </c>
      <c r="E657" s="29"/>
      <c r="F657" s="30" t="s">
        <v>13</v>
      </c>
      <c r="G657" s="30" t="s">
        <v>108</v>
      </c>
      <c r="H657" s="30" t="s">
        <v>109</v>
      </c>
      <c r="I657" s="30" t="s">
        <v>110</v>
      </c>
    </row>
    <row r="658" spans="1:10">
      <c r="A658" s="27" t="s">
        <v>111</v>
      </c>
      <c r="B658" s="32">
        <v>5266</v>
      </c>
      <c r="C658" s="32">
        <v>2351</v>
      </c>
      <c r="D658" s="32">
        <v>2915</v>
      </c>
      <c r="E658" s="32">
        <v>4182</v>
      </c>
      <c r="F658" s="32">
        <v>1084</v>
      </c>
      <c r="G658" s="32">
        <v>117</v>
      </c>
      <c r="H658" s="32">
        <v>84</v>
      </c>
      <c r="I658" s="32">
        <v>883</v>
      </c>
    </row>
    <row r="659" spans="1:10">
      <c r="A659" s="64" t="s">
        <v>112</v>
      </c>
      <c r="B659" s="32">
        <v>3805</v>
      </c>
      <c r="C659" s="32">
        <v>1749</v>
      </c>
      <c r="D659" s="32">
        <v>2056</v>
      </c>
      <c r="E659" s="32">
        <v>3109</v>
      </c>
      <c r="F659" s="32">
        <v>696</v>
      </c>
      <c r="G659" s="32">
        <v>82</v>
      </c>
      <c r="H659" s="32">
        <v>49</v>
      </c>
      <c r="I659" s="32">
        <v>565</v>
      </c>
    </row>
    <row r="660" spans="1:10">
      <c r="A660" s="64" t="s">
        <v>330</v>
      </c>
      <c r="B660" s="32">
        <v>1441</v>
      </c>
      <c r="C660" s="32">
        <v>693</v>
      </c>
      <c r="D660" s="32">
        <v>748</v>
      </c>
      <c r="E660" s="32">
        <v>1138</v>
      </c>
      <c r="F660" s="32">
        <v>303</v>
      </c>
      <c r="G660" s="32">
        <v>31</v>
      </c>
      <c r="H660" s="32">
        <v>22</v>
      </c>
      <c r="I660" s="32">
        <v>250</v>
      </c>
    </row>
    <row r="661" spans="1:10">
      <c r="A661" s="58" t="s">
        <v>113</v>
      </c>
      <c r="B661" s="41">
        <v>294</v>
      </c>
      <c r="C661" s="41">
        <v>181</v>
      </c>
      <c r="D661" s="41">
        <v>113</v>
      </c>
      <c r="E661" s="41">
        <v>233</v>
      </c>
      <c r="F661" s="41">
        <v>61</v>
      </c>
      <c r="G661" s="41">
        <v>7</v>
      </c>
      <c r="H661" s="41">
        <v>5</v>
      </c>
      <c r="I661" s="41">
        <v>49</v>
      </c>
    </row>
    <row r="662" spans="1:10">
      <c r="A662" s="58" t="s">
        <v>114</v>
      </c>
      <c r="B662" s="41">
        <v>2</v>
      </c>
      <c r="C662" s="41">
        <v>2</v>
      </c>
      <c r="D662" s="41">
        <v>0</v>
      </c>
      <c r="E662" s="41">
        <v>2</v>
      </c>
      <c r="F662" s="41">
        <v>0</v>
      </c>
      <c r="G662" s="41">
        <v>0</v>
      </c>
      <c r="H662" s="41">
        <v>0</v>
      </c>
      <c r="I662" s="41">
        <v>0</v>
      </c>
    </row>
    <row r="663" spans="1:10">
      <c r="A663" s="58" t="s">
        <v>115</v>
      </c>
      <c r="B663" s="41">
        <v>69</v>
      </c>
      <c r="C663" s="41">
        <v>11</v>
      </c>
      <c r="D663" s="41">
        <v>58</v>
      </c>
      <c r="E663" s="41">
        <v>56</v>
      </c>
      <c r="F663" s="41">
        <v>13</v>
      </c>
      <c r="G663" s="41">
        <v>4</v>
      </c>
      <c r="H663" s="41">
        <v>1</v>
      </c>
      <c r="I663" s="41">
        <v>8</v>
      </c>
    </row>
    <row r="664" spans="1:10">
      <c r="A664" s="58" t="s">
        <v>116</v>
      </c>
      <c r="B664" s="41">
        <v>137</v>
      </c>
      <c r="C664" s="41">
        <v>52</v>
      </c>
      <c r="D664" s="41">
        <v>85</v>
      </c>
      <c r="E664" s="41">
        <v>105</v>
      </c>
      <c r="F664" s="41">
        <v>32</v>
      </c>
      <c r="G664" s="41">
        <v>4</v>
      </c>
      <c r="H664" s="41">
        <v>6</v>
      </c>
      <c r="I664" s="41">
        <v>22</v>
      </c>
      <c r="J664" s="13"/>
    </row>
    <row r="665" spans="1:10">
      <c r="A665" s="58" t="s">
        <v>117</v>
      </c>
      <c r="B665" s="41">
        <v>37</v>
      </c>
      <c r="C665" s="41">
        <v>20</v>
      </c>
      <c r="D665" s="41">
        <v>17</v>
      </c>
      <c r="E665" s="41">
        <v>32</v>
      </c>
      <c r="F665" s="41">
        <v>5</v>
      </c>
      <c r="G665" s="41">
        <v>1</v>
      </c>
      <c r="H665" s="41"/>
      <c r="I665" s="41">
        <v>4</v>
      </c>
      <c r="J665" s="39"/>
    </row>
    <row r="666" spans="1:10">
      <c r="A666" s="58" t="s">
        <v>118</v>
      </c>
      <c r="B666" s="41">
        <v>249</v>
      </c>
      <c r="C666" s="41">
        <v>201</v>
      </c>
      <c r="D666" s="41">
        <v>48</v>
      </c>
      <c r="E666" s="41">
        <v>189</v>
      </c>
      <c r="F666" s="41">
        <v>60</v>
      </c>
      <c r="G666" s="41">
        <v>6</v>
      </c>
      <c r="H666" s="41">
        <v>7</v>
      </c>
      <c r="I666" s="41">
        <v>47</v>
      </c>
      <c r="J666" s="39"/>
    </row>
    <row r="667" spans="1:10">
      <c r="A667" s="58" t="s">
        <v>119</v>
      </c>
      <c r="B667" s="41">
        <v>91</v>
      </c>
      <c r="C667" s="41">
        <v>23</v>
      </c>
      <c r="D667" s="41">
        <v>68</v>
      </c>
      <c r="E667" s="41">
        <v>79</v>
      </c>
      <c r="F667" s="41">
        <v>12</v>
      </c>
      <c r="G667" s="41">
        <v>0</v>
      </c>
      <c r="H667" s="41">
        <v>0</v>
      </c>
      <c r="I667" s="41">
        <v>12</v>
      </c>
      <c r="J667" s="39"/>
    </row>
    <row r="668" spans="1:10">
      <c r="A668" s="58" t="s">
        <v>120</v>
      </c>
      <c r="B668" s="41">
        <v>323</v>
      </c>
      <c r="C668" s="41">
        <v>138</v>
      </c>
      <c r="D668" s="41">
        <v>185</v>
      </c>
      <c r="E668" s="41">
        <v>247</v>
      </c>
      <c r="F668" s="41">
        <v>76</v>
      </c>
      <c r="G668" s="41">
        <v>4</v>
      </c>
      <c r="H668" s="41">
        <v>3</v>
      </c>
      <c r="I668" s="41">
        <v>69</v>
      </c>
      <c r="J668" s="39"/>
    </row>
    <row r="669" spans="1:10">
      <c r="A669" s="58" t="s">
        <v>121</v>
      </c>
      <c r="B669" s="41">
        <v>19</v>
      </c>
      <c r="C669" s="41">
        <v>10</v>
      </c>
      <c r="D669" s="41">
        <v>9</v>
      </c>
      <c r="E669" s="41">
        <v>16</v>
      </c>
      <c r="F669" s="41">
        <v>3</v>
      </c>
      <c r="G669" s="41">
        <v>0</v>
      </c>
      <c r="H669" s="41">
        <v>0</v>
      </c>
      <c r="I669" s="41">
        <v>3</v>
      </c>
      <c r="J669" s="39"/>
    </row>
    <row r="670" spans="1:10">
      <c r="A670" s="58" t="s">
        <v>122</v>
      </c>
      <c r="B670" s="41">
        <v>220</v>
      </c>
      <c r="C670" s="41">
        <v>55</v>
      </c>
      <c r="D670" s="41">
        <v>165</v>
      </c>
      <c r="E670" s="41">
        <v>179</v>
      </c>
      <c r="F670" s="41">
        <v>41</v>
      </c>
      <c r="G670" s="41">
        <v>5</v>
      </c>
      <c r="H670" s="41">
        <v>0</v>
      </c>
      <c r="I670" s="41">
        <v>36</v>
      </c>
      <c r="J670" s="39"/>
    </row>
    <row r="671" spans="1:10">
      <c r="A671" s="64" t="s">
        <v>171</v>
      </c>
      <c r="B671" s="32">
        <v>1195</v>
      </c>
      <c r="C671" s="32">
        <v>537</v>
      </c>
      <c r="D671" s="32">
        <v>658</v>
      </c>
      <c r="E671" s="32">
        <v>973</v>
      </c>
      <c r="F671" s="32">
        <v>222</v>
      </c>
      <c r="G671" s="32">
        <v>36</v>
      </c>
      <c r="H671" s="32">
        <v>11</v>
      </c>
      <c r="I671" s="32">
        <v>175</v>
      </c>
      <c r="J671" s="39"/>
    </row>
    <row r="672" spans="1:10">
      <c r="A672" s="58" t="s">
        <v>113</v>
      </c>
      <c r="B672" s="41">
        <v>229</v>
      </c>
      <c r="C672" s="41">
        <v>133</v>
      </c>
      <c r="D672" s="41">
        <v>96</v>
      </c>
      <c r="E672" s="41">
        <v>180</v>
      </c>
      <c r="F672" s="41">
        <v>49</v>
      </c>
      <c r="G672" s="41">
        <v>9</v>
      </c>
      <c r="H672" s="41">
        <v>3</v>
      </c>
      <c r="I672" s="41">
        <v>37</v>
      </c>
      <c r="J672" s="39"/>
    </row>
    <row r="673" spans="1:10">
      <c r="A673" s="58" t="s">
        <v>114</v>
      </c>
      <c r="B673" s="41">
        <v>2</v>
      </c>
      <c r="C673" s="41">
        <v>0</v>
      </c>
      <c r="D673" s="41">
        <v>2</v>
      </c>
      <c r="E673" s="41">
        <v>2</v>
      </c>
      <c r="F673" s="41">
        <v>0</v>
      </c>
      <c r="G673" s="41">
        <v>0</v>
      </c>
      <c r="H673" s="41">
        <v>0</v>
      </c>
      <c r="I673" s="41">
        <v>0</v>
      </c>
      <c r="J673" s="39"/>
    </row>
    <row r="674" spans="1:10">
      <c r="A674" s="58" t="s">
        <v>115</v>
      </c>
      <c r="B674" s="41">
        <v>48</v>
      </c>
      <c r="C674" s="41">
        <v>7</v>
      </c>
      <c r="D674" s="41">
        <v>41</v>
      </c>
      <c r="E674" s="41">
        <v>39</v>
      </c>
      <c r="F674" s="41">
        <v>9</v>
      </c>
      <c r="G674" s="41">
        <v>1</v>
      </c>
      <c r="H674" s="41">
        <v>1</v>
      </c>
      <c r="I674" s="41">
        <v>7</v>
      </c>
      <c r="J674" s="39"/>
    </row>
    <row r="675" spans="1:10">
      <c r="A675" s="58" t="s">
        <v>116</v>
      </c>
      <c r="B675" s="41">
        <v>140</v>
      </c>
      <c r="C675" s="41">
        <v>33</v>
      </c>
      <c r="D675" s="41">
        <v>107</v>
      </c>
      <c r="E675" s="41">
        <v>102</v>
      </c>
      <c r="F675" s="41">
        <v>38</v>
      </c>
      <c r="G675" s="41">
        <v>9</v>
      </c>
      <c r="H675" s="41">
        <v>4</v>
      </c>
      <c r="I675" s="41">
        <v>25</v>
      </c>
      <c r="J675" s="39"/>
    </row>
    <row r="676" spans="1:10">
      <c r="A676" s="58" t="s">
        <v>117</v>
      </c>
      <c r="B676" s="41">
        <v>24</v>
      </c>
      <c r="C676" s="41">
        <v>11</v>
      </c>
      <c r="D676" s="41">
        <v>13</v>
      </c>
      <c r="E676" s="41">
        <v>20</v>
      </c>
      <c r="F676" s="41">
        <v>4</v>
      </c>
      <c r="G676" s="41">
        <v>2</v>
      </c>
      <c r="H676" s="41">
        <v>1</v>
      </c>
      <c r="I676" s="41">
        <v>1</v>
      </c>
      <c r="J676" s="13"/>
    </row>
    <row r="677" spans="1:10">
      <c r="A677" s="58" t="s">
        <v>118</v>
      </c>
      <c r="B677" s="41">
        <v>185</v>
      </c>
      <c r="C677" s="41">
        <v>144</v>
      </c>
      <c r="D677" s="41">
        <v>41</v>
      </c>
      <c r="E677" s="41">
        <v>153</v>
      </c>
      <c r="F677" s="41">
        <v>32</v>
      </c>
      <c r="G677" s="41">
        <v>4</v>
      </c>
      <c r="H677" s="41">
        <v>0</v>
      </c>
      <c r="I677" s="41">
        <v>28</v>
      </c>
    </row>
    <row r="678" spans="1:10">
      <c r="A678" s="58" t="s">
        <v>119</v>
      </c>
      <c r="B678" s="41">
        <v>62</v>
      </c>
      <c r="C678" s="41">
        <v>16</v>
      </c>
      <c r="D678" s="41">
        <v>46</v>
      </c>
      <c r="E678" s="41">
        <v>52</v>
      </c>
      <c r="F678" s="41">
        <v>10</v>
      </c>
      <c r="G678" s="41">
        <v>2</v>
      </c>
      <c r="H678" s="41">
        <v>0</v>
      </c>
      <c r="I678" s="41">
        <v>8</v>
      </c>
    </row>
    <row r="679" spans="1:10">
      <c r="A679" s="58" t="s">
        <v>120</v>
      </c>
      <c r="B679" s="41">
        <v>310</v>
      </c>
      <c r="C679" s="41">
        <v>140</v>
      </c>
      <c r="D679" s="41">
        <v>170</v>
      </c>
      <c r="E679" s="41">
        <v>251</v>
      </c>
      <c r="F679" s="41">
        <v>59</v>
      </c>
      <c r="G679" s="41">
        <v>5</v>
      </c>
      <c r="H679" s="41">
        <v>1</v>
      </c>
      <c r="I679" s="41">
        <v>53</v>
      </c>
    </row>
    <row r="680" spans="1:10">
      <c r="A680" s="58" t="s">
        <v>121</v>
      </c>
      <c r="B680" s="41">
        <v>30</v>
      </c>
      <c r="C680" s="41">
        <v>10</v>
      </c>
      <c r="D680" s="41">
        <v>20</v>
      </c>
      <c r="E680" s="41">
        <v>28</v>
      </c>
      <c r="F680" s="41">
        <v>2</v>
      </c>
      <c r="G680" s="41">
        <v>1</v>
      </c>
      <c r="H680" s="41">
        <v>0</v>
      </c>
      <c r="I680" s="41">
        <v>1</v>
      </c>
    </row>
    <row r="681" spans="1:10">
      <c r="A681" s="58" t="s">
        <v>122</v>
      </c>
      <c r="B681" s="41">
        <v>165</v>
      </c>
      <c r="C681" s="41">
        <v>43</v>
      </c>
      <c r="D681" s="41">
        <v>122</v>
      </c>
      <c r="E681" s="41">
        <v>146</v>
      </c>
      <c r="F681" s="41">
        <v>19</v>
      </c>
      <c r="G681" s="41">
        <v>3</v>
      </c>
      <c r="H681" s="41">
        <v>1</v>
      </c>
      <c r="I681" s="41">
        <v>15</v>
      </c>
    </row>
    <row r="682" spans="1:10">
      <c r="A682" s="64" t="s">
        <v>172</v>
      </c>
      <c r="B682" s="32">
        <v>1169</v>
      </c>
      <c r="C682" s="32">
        <v>519</v>
      </c>
      <c r="D682" s="32">
        <v>650</v>
      </c>
      <c r="E682" s="32">
        <v>998</v>
      </c>
      <c r="F682" s="32">
        <v>171</v>
      </c>
      <c r="G682" s="32">
        <v>15</v>
      </c>
      <c r="H682" s="32">
        <v>16</v>
      </c>
      <c r="I682" s="32">
        <v>140</v>
      </c>
    </row>
    <row r="683" spans="1:10">
      <c r="A683" s="58" t="s">
        <v>113</v>
      </c>
      <c r="B683" s="41">
        <v>203</v>
      </c>
      <c r="C683" s="41">
        <v>116</v>
      </c>
      <c r="D683" s="41">
        <v>87</v>
      </c>
      <c r="E683" s="41">
        <v>185</v>
      </c>
      <c r="F683" s="41">
        <v>18</v>
      </c>
      <c r="G683" s="41">
        <v>2</v>
      </c>
      <c r="H683" s="41">
        <v>3</v>
      </c>
      <c r="I683" s="41">
        <v>13</v>
      </c>
    </row>
    <row r="684" spans="1:10">
      <c r="A684" s="58" t="s">
        <v>114</v>
      </c>
      <c r="B684" s="41">
        <v>4</v>
      </c>
      <c r="C684" s="41">
        <v>3</v>
      </c>
      <c r="D684" s="41">
        <v>1</v>
      </c>
      <c r="E684" s="41">
        <v>4</v>
      </c>
      <c r="F684" s="41">
        <v>0</v>
      </c>
      <c r="G684" s="41">
        <v>0</v>
      </c>
      <c r="H684" s="41">
        <v>0</v>
      </c>
      <c r="I684" s="41">
        <v>0</v>
      </c>
    </row>
    <row r="685" spans="1:10">
      <c r="A685" s="58" t="s">
        <v>115</v>
      </c>
      <c r="B685" s="41">
        <v>49</v>
      </c>
      <c r="C685" s="41">
        <v>7</v>
      </c>
      <c r="D685" s="41">
        <v>42</v>
      </c>
      <c r="E685" s="41">
        <v>44</v>
      </c>
      <c r="F685" s="41">
        <v>5</v>
      </c>
      <c r="G685" s="41">
        <v>1</v>
      </c>
      <c r="H685" s="41">
        <v>0</v>
      </c>
      <c r="I685" s="41">
        <v>4</v>
      </c>
    </row>
    <row r="686" spans="1:10">
      <c r="A686" s="58" t="s">
        <v>116</v>
      </c>
      <c r="B686" s="41">
        <v>130</v>
      </c>
      <c r="C686" s="41">
        <v>31</v>
      </c>
      <c r="D686" s="41">
        <v>99</v>
      </c>
      <c r="E686" s="41">
        <v>102</v>
      </c>
      <c r="F686" s="41">
        <v>28</v>
      </c>
      <c r="G686" s="41">
        <v>3</v>
      </c>
      <c r="H686" s="41">
        <v>4</v>
      </c>
      <c r="I686" s="41">
        <v>21</v>
      </c>
    </row>
    <row r="687" spans="1:10">
      <c r="A687" s="58" t="s">
        <v>117</v>
      </c>
      <c r="B687" s="41">
        <v>32</v>
      </c>
      <c r="C687" s="41">
        <v>18</v>
      </c>
      <c r="D687" s="41">
        <v>14</v>
      </c>
      <c r="E687" s="41">
        <v>30</v>
      </c>
      <c r="F687" s="41">
        <v>2</v>
      </c>
      <c r="G687" s="41">
        <v>0</v>
      </c>
      <c r="H687" s="41">
        <v>0</v>
      </c>
      <c r="I687" s="41">
        <v>2</v>
      </c>
    </row>
    <row r="688" spans="1:10">
      <c r="A688" s="58" t="s">
        <v>118</v>
      </c>
      <c r="B688" s="41">
        <v>146</v>
      </c>
      <c r="C688" s="41">
        <v>111</v>
      </c>
      <c r="D688" s="41">
        <v>35</v>
      </c>
      <c r="E688" s="41">
        <v>118</v>
      </c>
      <c r="F688" s="41">
        <v>28</v>
      </c>
      <c r="G688" s="41">
        <v>0</v>
      </c>
      <c r="H688" s="41">
        <v>1</v>
      </c>
      <c r="I688" s="41">
        <v>27</v>
      </c>
    </row>
    <row r="689" spans="1:14">
      <c r="A689" s="58" t="s">
        <v>119</v>
      </c>
      <c r="B689" s="41">
        <v>83</v>
      </c>
      <c r="C689" s="41">
        <v>25</v>
      </c>
      <c r="D689" s="41">
        <v>58</v>
      </c>
      <c r="E689" s="41">
        <v>75</v>
      </c>
      <c r="F689" s="41">
        <v>8</v>
      </c>
      <c r="G689" s="41">
        <v>1</v>
      </c>
      <c r="H689" s="41">
        <v>0</v>
      </c>
      <c r="I689" s="41">
        <v>7</v>
      </c>
    </row>
    <row r="690" spans="1:14">
      <c r="A690" s="58" t="s">
        <v>120</v>
      </c>
      <c r="B690" s="41">
        <v>326</v>
      </c>
      <c r="C690" s="41">
        <v>151</v>
      </c>
      <c r="D690" s="41">
        <v>175</v>
      </c>
      <c r="E690" s="41">
        <v>271</v>
      </c>
      <c r="F690" s="41">
        <v>55</v>
      </c>
      <c r="G690" s="41">
        <v>6</v>
      </c>
      <c r="H690" s="41">
        <v>4</v>
      </c>
      <c r="I690" s="41">
        <v>45</v>
      </c>
    </row>
    <row r="691" spans="1:14">
      <c r="A691" s="58" t="s">
        <v>121</v>
      </c>
      <c r="B691" s="41">
        <v>20</v>
      </c>
      <c r="C691" s="41">
        <v>11</v>
      </c>
      <c r="D691" s="41">
        <v>9</v>
      </c>
      <c r="E691" s="41">
        <v>18</v>
      </c>
      <c r="F691" s="41">
        <v>2</v>
      </c>
      <c r="G691" s="41">
        <v>1</v>
      </c>
      <c r="H691" s="41">
        <v>0</v>
      </c>
      <c r="I691" s="41">
        <v>1</v>
      </c>
    </row>
    <row r="692" spans="1:14">
      <c r="A692" s="58" t="s">
        <v>122</v>
      </c>
      <c r="B692" s="41">
        <v>176</v>
      </c>
      <c r="C692" s="41">
        <v>46</v>
      </c>
      <c r="D692" s="41">
        <v>130</v>
      </c>
      <c r="E692" s="41">
        <v>151</v>
      </c>
      <c r="F692" s="41">
        <v>25</v>
      </c>
      <c r="G692" s="41">
        <v>1</v>
      </c>
      <c r="H692" s="41">
        <v>4</v>
      </c>
      <c r="I692" s="41">
        <v>20</v>
      </c>
    </row>
    <row r="693" spans="1:14">
      <c r="A693" s="64" t="s">
        <v>173</v>
      </c>
      <c r="B693" s="32">
        <v>1461</v>
      </c>
      <c r="C693" s="32">
        <v>602</v>
      </c>
      <c r="D693" s="32">
        <v>859</v>
      </c>
      <c r="E693" s="32">
        <v>1073</v>
      </c>
      <c r="F693" s="32">
        <v>388</v>
      </c>
      <c r="G693" s="32">
        <v>35</v>
      </c>
      <c r="H693" s="32">
        <v>35</v>
      </c>
      <c r="I693" s="32">
        <v>318</v>
      </c>
    </row>
    <row r="694" spans="1:14">
      <c r="A694" s="64" t="s">
        <v>330</v>
      </c>
      <c r="B694" s="32">
        <v>576</v>
      </c>
      <c r="C694" s="32">
        <v>233</v>
      </c>
      <c r="D694" s="32">
        <v>343</v>
      </c>
      <c r="E694" s="32">
        <v>402</v>
      </c>
      <c r="F694" s="32">
        <v>174</v>
      </c>
      <c r="G694" s="32">
        <v>14</v>
      </c>
      <c r="H694" s="32">
        <v>18</v>
      </c>
      <c r="I694" s="32">
        <v>142</v>
      </c>
    </row>
    <row r="695" spans="1:14">
      <c r="A695" s="58" t="s">
        <v>123</v>
      </c>
      <c r="B695" s="41">
        <v>433</v>
      </c>
      <c r="C695" s="41">
        <v>147</v>
      </c>
      <c r="D695" s="41">
        <v>286</v>
      </c>
      <c r="E695" s="41">
        <v>302</v>
      </c>
      <c r="F695" s="41">
        <v>131</v>
      </c>
      <c r="G695" s="41">
        <v>9</v>
      </c>
      <c r="H695" s="41">
        <v>12</v>
      </c>
      <c r="I695" s="41">
        <v>110</v>
      </c>
      <c r="J695" s="10"/>
    </row>
    <row r="696" spans="1:14">
      <c r="A696" s="58" t="s">
        <v>124</v>
      </c>
      <c r="B696" s="41">
        <v>143</v>
      </c>
      <c r="C696" s="41">
        <v>86</v>
      </c>
      <c r="D696" s="41">
        <v>57</v>
      </c>
      <c r="E696" s="41">
        <v>100</v>
      </c>
      <c r="F696" s="41">
        <v>43</v>
      </c>
      <c r="G696" s="41">
        <v>5</v>
      </c>
      <c r="H696" s="41">
        <v>6</v>
      </c>
      <c r="I696" s="41">
        <v>32</v>
      </c>
    </row>
    <row r="697" spans="1:14">
      <c r="A697" s="64" t="s">
        <v>171</v>
      </c>
      <c r="B697" s="32">
        <v>474</v>
      </c>
      <c r="C697" s="32">
        <v>192</v>
      </c>
      <c r="D697" s="32">
        <v>282</v>
      </c>
      <c r="E697" s="32">
        <v>349</v>
      </c>
      <c r="F697" s="32">
        <v>125</v>
      </c>
      <c r="G697" s="32">
        <v>13</v>
      </c>
      <c r="H697" s="32">
        <v>7</v>
      </c>
      <c r="I697" s="32">
        <v>105</v>
      </c>
    </row>
    <row r="698" spans="1:14">
      <c r="A698" s="58" t="s">
        <v>125</v>
      </c>
      <c r="B698" s="41">
        <v>134</v>
      </c>
      <c r="C698" s="41">
        <v>40</v>
      </c>
      <c r="D698" s="41">
        <v>94</v>
      </c>
      <c r="E698" s="41">
        <v>105</v>
      </c>
      <c r="F698" s="41">
        <v>29</v>
      </c>
      <c r="G698" s="41">
        <v>4</v>
      </c>
      <c r="H698" s="41">
        <v>3</v>
      </c>
      <c r="I698" s="41">
        <v>22</v>
      </c>
      <c r="J698" s="13"/>
      <c r="N698" s="50"/>
    </row>
    <row r="699" spans="1:14">
      <c r="A699" s="58" t="s">
        <v>126</v>
      </c>
      <c r="B699" s="41">
        <v>119</v>
      </c>
      <c r="C699" s="41">
        <v>39</v>
      </c>
      <c r="D699" s="41">
        <v>80</v>
      </c>
      <c r="E699" s="41">
        <v>82</v>
      </c>
      <c r="F699" s="41">
        <v>37</v>
      </c>
      <c r="G699" s="41">
        <v>3</v>
      </c>
      <c r="H699" s="41">
        <v>1</v>
      </c>
      <c r="I699" s="41">
        <v>33</v>
      </c>
      <c r="M699" s="50"/>
    </row>
    <row r="700" spans="1:14">
      <c r="A700" s="58" t="s">
        <v>127</v>
      </c>
      <c r="B700" s="41">
        <v>46</v>
      </c>
      <c r="C700" s="41">
        <v>18</v>
      </c>
      <c r="D700" s="41">
        <v>28</v>
      </c>
      <c r="E700" s="41">
        <v>34</v>
      </c>
      <c r="F700" s="41">
        <v>12</v>
      </c>
      <c r="G700" s="41">
        <v>2</v>
      </c>
      <c r="H700" s="41">
        <v>1</v>
      </c>
      <c r="I700" s="41">
        <v>9</v>
      </c>
      <c r="L700" s="50"/>
    </row>
    <row r="701" spans="1:14">
      <c r="A701" s="58" t="s">
        <v>124</v>
      </c>
      <c r="B701" s="41">
        <v>132</v>
      </c>
      <c r="C701" s="41">
        <v>84</v>
      </c>
      <c r="D701" s="41">
        <v>48</v>
      </c>
      <c r="E701" s="41">
        <v>93</v>
      </c>
      <c r="F701" s="41">
        <v>39</v>
      </c>
      <c r="G701" s="41">
        <v>3</v>
      </c>
      <c r="H701" s="41">
        <v>1</v>
      </c>
      <c r="I701" s="41">
        <v>35</v>
      </c>
      <c r="N701" s="13"/>
    </row>
    <row r="702" spans="1:14">
      <c r="A702" s="58" t="s">
        <v>128</v>
      </c>
      <c r="B702" s="41">
        <v>43</v>
      </c>
      <c r="C702" s="41">
        <v>11</v>
      </c>
      <c r="D702" s="41">
        <v>32</v>
      </c>
      <c r="E702" s="41">
        <v>35</v>
      </c>
      <c r="F702" s="41">
        <v>8</v>
      </c>
      <c r="G702" s="41">
        <v>1</v>
      </c>
      <c r="H702" s="41">
        <v>1</v>
      </c>
      <c r="I702" s="41">
        <v>6</v>
      </c>
      <c r="J702" s="13"/>
      <c r="M702" s="13"/>
    </row>
    <row r="703" spans="1:14">
      <c r="A703" s="64" t="s">
        <v>172</v>
      </c>
      <c r="B703" s="32">
        <v>411</v>
      </c>
      <c r="C703" s="32">
        <v>177</v>
      </c>
      <c r="D703" s="32">
        <v>234</v>
      </c>
      <c r="E703" s="32">
        <v>322</v>
      </c>
      <c r="F703" s="32">
        <v>89</v>
      </c>
      <c r="G703" s="32">
        <v>8</v>
      </c>
      <c r="H703" s="32">
        <v>10</v>
      </c>
      <c r="I703" s="32">
        <v>71</v>
      </c>
      <c r="K703" s="50"/>
      <c r="L703" s="13"/>
    </row>
    <row r="704" spans="1:14">
      <c r="A704" s="58" t="s">
        <v>125</v>
      </c>
      <c r="B704" s="41">
        <v>132</v>
      </c>
      <c r="C704" s="41">
        <v>51</v>
      </c>
      <c r="D704" s="41">
        <v>81</v>
      </c>
      <c r="E704" s="41">
        <v>104</v>
      </c>
      <c r="F704" s="41">
        <v>28</v>
      </c>
      <c r="G704" s="41">
        <v>4</v>
      </c>
      <c r="H704" s="41">
        <v>4</v>
      </c>
      <c r="I704" s="41">
        <v>20</v>
      </c>
    </row>
    <row r="705" spans="1:14">
      <c r="A705" s="58" t="s">
        <v>126</v>
      </c>
      <c r="B705" s="41">
        <v>80</v>
      </c>
      <c r="C705" s="41">
        <v>36</v>
      </c>
      <c r="D705" s="41">
        <v>44</v>
      </c>
      <c r="E705" s="41">
        <v>64</v>
      </c>
      <c r="F705" s="41">
        <v>16</v>
      </c>
      <c r="G705" s="41">
        <v>1</v>
      </c>
      <c r="H705" s="41">
        <v>0</v>
      </c>
      <c r="I705" s="41">
        <v>15</v>
      </c>
    </row>
    <row r="706" spans="1:14">
      <c r="A706" s="58" t="s">
        <v>127</v>
      </c>
      <c r="B706" s="41">
        <v>44</v>
      </c>
      <c r="C706" s="41">
        <v>17</v>
      </c>
      <c r="D706" s="41">
        <v>27</v>
      </c>
      <c r="E706" s="41">
        <v>34</v>
      </c>
      <c r="F706" s="41">
        <v>10</v>
      </c>
      <c r="G706" s="41">
        <v>0</v>
      </c>
      <c r="H706" s="41">
        <v>2</v>
      </c>
      <c r="I706" s="41">
        <v>8</v>
      </c>
      <c r="K706" s="101" t="s">
        <v>290</v>
      </c>
    </row>
    <row r="707" spans="1:14">
      <c r="A707" s="58" t="s">
        <v>124</v>
      </c>
      <c r="B707" s="41">
        <v>120</v>
      </c>
      <c r="C707" s="41">
        <v>71</v>
      </c>
      <c r="D707" s="41">
        <v>49</v>
      </c>
      <c r="E707" s="41">
        <v>90</v>
      </c>
      <c r="F707" s="41">
        <v>30</v>
      </c>
      <c r="G707" s="41">
        <v>2</v>
      </c>
      <c r="H707" s="41">
        <v>3</v>
      </c>
      <c r="I707" s="41">
        <v>25</v>
      </c>
    </row>
    <row r="708" spans="1:14">
      <c r="A708" s="58" t="s">
        <v>128</v>
      </c>
      <c r="B708" s="41">
        <v>35</v>
      </c>
      <c r="C708" s="41">
        <v>2</v>
      </c>
      <c r="D708" s="41">
        <v>33</v>
      </c>
      <c r="E708" s="41">
        <v>30</v>
      </c>
      <c r="F708" s="41">
        <v>5</v>
      </c>
      <c r="G708" s="41">
        <v>1</v>
      </c>
      <c r="H708" s="41">
        <v>1</v>
      </c>
      <c r="I708" s="41">
        <v>3</v>
      </c>
    </row>
    <row r="709" spans="1:14" s="50" customFormat="1">
      <c r="A709" s="58"/>
      <c r="B709" s="41"/>
      <c r="C709" s="41"/>
      <c r="D709" s="41"/>
      <c r="E709" s="49"/>
      <c r="F709" s="41"/>
      <c r="G709" s="41"/>
      <c r="H709" s="41"/>
      <c r="I709" s="41"/>
      <c r="J709" s="17"/>
      <c r="K709" s="17"/>
      <c r="L709" s="17"/>
      <c r="M709" s="17"/>
      <c r="N709" s="17"/>
    </row>
    <row r="710" spans="1:14">
      <c r="A710" s="58" t="s">
        <v>214</v>
      </c>
      <c r="B710" s="41"/>
      <c r="C710" s="41"/>
      <c r="D710" s="41"/>
      <c r="E710" s="49"/>
      <c r="F710" s="41"/>
      <c r="G710" s="41"/>
      <c r="H710" s="41"/>
      <c r="I710" s="41"/>
    </row>
    <row r="711" spans="1:14">
      <c r="A711" s="58"/>
      <c r="B711" s="41"/>
      <c r="C711" s="41"/>
      <c r="D711" s="41"/>
      <c r="E711" s="49"/>
      <c r="F711" s="41"/>
      <c r="G711" s="41"/>
      <c r="H711" s="41"/>
      <c r="I711" s="41"/>
    </row>
    <row r="712" spans="1:14" s="13" customFormat="1">
      <c r="A712" s="362" t="s">
        <v>409</v>
      </c>
      <c r="B712" s="49"/>
      <c r="C712" s="49"/>
      <c r="D712" s="49"/>
      <c r="E712" s="49"/>
      <c r="F712" s="49"/>
      <c r="G712" s="49"/>
      <c r="H712" s="49"/>
      <c r="I712" s="49"/>
      <c r="J712" s="17"/>
      <c r="K712" s="17"/>
      <c r="L712" s="17"/>
      <c r="M712" s="17"/>
      <c r="N712" s="17"/>
    </row>
    <row r="713" spans="1:14">
      <c r="B713" s="49"/>
      <c r="C713" s="49"/>
      <c r="D713" s="49"/>
      <c r="E713" s="49"/>
      <c r="F713" s="49"/>
      <c r="G713" s="49"/>
      <c r="H713" s="49"/>
      <c r="I713" s="49"/>
      <c r="J713" s="13"/>
    </row>
    <row r="714" spans="1:14">
      <c r="B714" s="49"/>
      <c r="C714" s="49"/>
      <c r="D714" s="49"/>
      <c r="E714" s="49"/>
      <c r="F714" s="49"/>
      <c r="G714" s="49"/>
      <c r="H714" s="49"/>
      <c r="I714" s="49"/>
    </row>
    <row r="715" spans="1:14">
      <c r="A715" s="20" t="s">
        <v>213</v>
      </c>
      <c r="B715" s="20"/>
      <c r="C715" s="50"/>
      <c r="D715" s="50"/>
      <c r="E715" s="50"/>
      <c r="F715" s="50"/>
      <c r="G715" s="50"/>
      <c r="H715" s="53"/>
      <c r="I715" s="59"/>
    </row>
    <row r="716" spans="1:14">
      <c r="A716" s="17" t="s">
        <v>129</v>
      </c>
      <c r="C716" s="51"/>
      <c r="D716" s="51"/>
      <c r="H716" s="49"/>
      <c r="I716" s="49"/>
    </row>
    <row r="717" spans="1:14">
      <c r="B717" s="49"/>
      <c r="C717" s="49"/>
      <c r="D717" s="49"/>
      <c r="E717" s="49"/>
      <c r="F717" s="49"/>
      <c r="G717" s="49"/>
      <c r="H717" s="49"/>
      <c r="I717" s="49"/>
    </row>
    <row r="718" spans="1:14">
      <c r="A718" s="35"/>
      <c r="B718" s="36" t="s">
        <v>13</v>
      </c>
      <c r="C718" s="36"/>
      <c r="D718" s="36" t="s">
        <v>99</v>
      </c>
      <c r="E718" s="36" t="s">
        <v>104</v>
      </c>
      <c r="F718" s="36"/>
      <c r="G718" s="36"/>
      <c r="H718" s="36"/>
      <c r="I718" s="36" t="s">
        <v>105</v>
      </c>
    </row>
    <row r="719" spans="1:14">
      <c r="A719" s="29"/>
      <c r="B719" s="30"/>
      <c r="C719" s="30" t="s">
        <v>102</v>
      </c>
      <c r="D719" s="30" t="s">
        <v>103</v>
      </c>
      <c r="E719" s="29"/>
      <c r="F719" s="30" t="s">
        <v>13</v>
      </c>
      <c r="G719" s="30" t="s">
        <v>108</v>
      </c>
      <c r="H719" s="30" t="s">
        <v>109</v>
      </c>
      <c r="I719" s="30" t="s">
        <v>110</v>
      </c>
    </row>
    <row r="720" spans="1:14">
      <c r="A720" s="27" t="s">
        <v>111</v>
      </c>
      <c r="B720" s="32">
        <v>5111</v>
      </c>
      <c r="C720" s="32">
        <v>2272</v>
      </c>
      <c r="D720" s="32">
        <v>2839</v>
      </c>
      <c r="E720" s="32">
        <v>4138</v>
      </c>
      <c r="F720" s="32">
        <v>973</v>
      </c>
      <c r="G720" s="32">
        <v>114</v>
      </c>
      <c r="H720" s="32">
        <v>70</v>
      </c>
      <c r="I720" s="32">
        <v>789</v>
      </c>
    </row>
    <row r="721" spans="1:10">
      <c r="A721" s="64" t="s">
        <v>112</v>
      </c>
      <c r="B721" s="32">
        <v>3694</v>
      </c>
      <c r="C721" s="32">
        <v>1687</v>
      </c>
      <c r="D721" s="32">
        <v>2007</v>
      </c>
      <c r="E721" s="32">
        <v>3089</v>
      </c>
      <c r="F721" s="32">
        <v>605</v>
      </c>
      <c r="G721" s="32">
        <v>77</v>
      </c>
      <c r="H721" s="32">
        <v>43</v>
      </c>
      <c r="I721" s="32">
        <v>485</v>
      </c>
    </row>
    <row r="722" spans="1:10">
      <c r="A722" s="64" t="s">
        <v>330</v>
      </c>
      <c r="B722" s="32">
        <v>1348</v>
      </c>
      <c r="C722" s="32">
        <v>647</v>
      </c>
      <c r="D722" s="32">
        <v>701</v>
      </c>
      <c r="E722" s="32">
        <v>1098</v>
      </c>
      <c r="F722" s="32">
        <v>250</v>
      </c>
      <c r="G722" s="32">
        <v>40</v>
      </c>
      <c r="H722" s="32">
        <v>16</v>
      </c>
      <c r="I722" s="32">
        <v>194</v>
      </c>
    </row>
    <row r="723" spans="1:10">
      <c r="A723" s="58" t="s">
        <v>113</v>
      </c>
      <c r="B723" s="41">
        <v>274</v>
      </c>
      <c r="C723" s="41">
        <v>175</v>
      </c>
      <c r="D723" s="41">
        <v>99</v>
      </c>
      <c r="E723" s="41">
        <v>219</v>
      </c>
      <c r="F723" s="41">
        <v>55</v>
      </c>
      <c r="G723" s="41">
        <v>10</v>
      </c>
      <c r="H723" s="41">
        <v>5</v>
      </c>
      <c r="I723" s="41">
        <v>40</v>
      </c>
    </row>
    <row r="724" spans="1:10">
      <c r="A724" s="58" t="s">
        <v>114</v>
      </c>
      <c r="B724" s="41">
        <v>3</v>
      </c>
      <c r="C724" s="41">
        <v>1</v>
      </c>
      <c r="D724" s="41">
        <v>2</v>
      </c>
      <c r="E724" s="41">
        <v>2</v>
      </c>
      <c r="F724" s="41">
        <v>1</v>
      </c>
      <c r="G724" s="41">
        <v>0</v>
      </c>
      <c r="H724" s="41">
        <v>0</v>
      </c>
      <c r="I724" s="41">
        <v>1</v>
      </c>
      <c r="J724" s="13"/>
    </row>
    <row r="725" spans="1:10">
      <c r="A725" s="58" t="s">
        <v>115</v>
      </c>
      <c r="B725" s="41">
        <v>50</v>
      </c>
      <c r="C725" s="41">
        <v>8</v>
      </c>
      <c r="D725" s="41">
        <v>42</v>
      </c>
      <c r="E725" s="41">
        <v>42</v>
      </c>
      <c r="F725" s="41">
        <v>8</v>
      </c>
      <c r="G725" s="41">
        <v>2</v>
      </c>
      <c r="H725" s="41">
        <v>1</v>
      </c>
      <c r="I725" s="41">
        <v>5</v>
      </c>
      <c r="J725" s="39"/>
    </row>
    <row r="726" spans="1:10">
      <c r="A726" s="58" t="s">
        <v>116</v>
      </c>
      <c r="B726" s="41">
        <v>29</v>
      </c>
      <c r="C726" s="41">
        <v>14</v>
      </c>
      <c r="D726" s="41">
        <v>15</v>
      </c>
      <c r="E726" s="41">
        <v>25</v>
      </c>
      <c r="F726" s="41">
        <v>4</v>
      </c>
      <c r="G726" s="41">
        <v>2</v>
      </c>
      <c r="H726" s="41">
        <v>1</v>
      </c>
      <c r="I726" s="41">
        <v>1</v>
      </c>
      <c r="J726" s="39"/>
    </row>
    <row r="727" spans="1:10">
      <c r="A727" s="58" t="s">
        <v>117</v>
      </c>
      <c r="B727" s="41">
        <v>169</v>
      </c>
      <c r="C727" s="41">
        <v>43</v>
      </c>
      <c r="D727" s="41">
        <v>126</v>
      </c>
      <c r="E727" s="41">
        <v>123</v>
      </c>
      <c r="F727" s="41">
        <v>46</v>
      </c>
      <c r="G727" s="41">
        <v>9</v>
      </c>
      <c r="H727" s="41">
        <v>7</v>
      </c>
      <c r="I727" s="41">
        <v>30</v>
      </c>
      <c r="J727" s="39"/>
    </row>
    <row r="728" spans="1:10">
      <c r="A728" s="58" t="s">
        <v>118</v>
      </c>
      <c r="B728" s="41">
        <v>203</v>
      </c>
      <c r="C728" s="41">
        <v>165</v>
      </c>
      <c r="D728" s="41">
        <v>38</v>
      </c>
      <c r="E728" s="41">
        <v>163</v>
      </c>
      <c r="F728" s="41">
        <v>40</v>
      </c>
      <c r="G728" s="41">
        <v>5</v>
      </c>
      <c r="H728" s="41">
        <v>1</v>
      </c>
      <c r="I728" s="41">
        <v>34</v>
      </c>
      <c r="J728" s="39"/>
    </row>
    <row r="729" spans="1:10">
      <c r="A729" s="58" t="s">
        <v>119</v>
      </c>
      <c r="B729" s="41">
        <v>67</v>
      </c>
      <c r="C729" s="41">
        <v>14</v>
      </c>
      <c r="D729" s="41">
        <v>53</v>
      </c>
      <c r="E729" s="41">
        <v>54</v>
      </c>
      <c r="F729" s="41">
        <v>13</v>
      </c>
      <c r="G729" s="41">
        <v>3</v>
      </c>
      <c r="H729" s="41">
        <v>0</v>
      </c>
      <c r="I729" s="41">
        <v>10</v>
      </c>
      <c r="J729" s="39"/>
    </row>
    <row r="730" spans="1:10">
      <c r="A730" s="58" t="s">
        <v>120</v>
      </c>
      <c r="B730" s="41">
        <v>352</v>
      </c>
      <c r="C730" s="41">
        <v>172</v>
      </c>
      <c r="D730" s="41">
        <v>180</v>
      </c>
      <c r="E730" s="41">
        <v>288</v>
      </c>
      <c r="F730" s="41">
        <v>64</v>
      </c>
      <c r="G730" s="41">
        <v>5</v>
      </c>
      <c r="H730" s="41">
        <v>1</v>
      </c>
      <c r="I730" s="41">
        <v>58</v>
      </c>
      <c r="J730" s="39"/>
    </row>
    <row r="731" spans="1:10">
      <c r="A731" s="58" t="s">
        <v>121</v>
      </c>
      <c r="B731" s="41">
        <v>27</v>
      </c>
      <c r="C731" s="41">
        <v>7</v>
      </c>
      <c r="D731" s="41">
        <v>20</v>
      </c>
      <c r="E731" s="41">
        <v>25</v>
      </c>
      <c r="F731" s="41">
        <v>2</v>
      </c>
      <c r="G731" s="41">
        <v>1</v>
      </c>
      <c r="H731" s="41">
        <v>0</v>
      </c>
      <c r="I731" s="41">
        <v>1</v>
      </c>
      <c r="J731" s="39"/>
    </row>
    <row r="732" spans="1:10">
      <c r="A732" s="58" t="s">
        <v>122</v>
      </c>
      <c r="B732" s="41">
        <v>174</v>
      </c>
      <c r="C732" s="41">
        <v>48</v>
      </c>
      <c r="D732" s="41">
        <v>126</v>
      </c>
      <c r="E732" s="41">
        <v>157</v>
      </c>
      <c r="F732" s="41">
        <v>17</v>
      </c>
      <c r="G732" s="41">
        <v>3</v>
      </c>
      <c r="H732" s="41">
        <v>0</v>
      </c>
      <c r="I732" s="41">
        <v>14</v>
      </c>
      <c r="J732" s="39"/>
    </row>
    <row r="733" spans="1:10">
      <c r="A733" s="64" t="s">
        <v>171</v>
      </c>
      <c r="B733" s="32">
        <v>1244</v>
      </c>
      <c r="C733" s="32">
        <v>559</v>
      </c>
      <c r="D733" s="32">
        <v>685</v>
      </c>
      <c r="E733" s="32">
        <v>1066</v>
      </c>
      <c r="F733" s="32">
        <v>178</v>
      </c>
      <c r="G733" s="32">
        <v>14</v>
      </c>
      <c r="H733" s="32">
        <v>15</v>
      </c>
      <c r="I733" s="32">
        <v>149</v>
      </c>
      <c r="J733" s="39"/>
    </row>
    <row r="734" spans="1:10">
      <c r="A734" s="58" t="s">
        <v>113</v>
      </c>
      <c r="B734" s="41">
        <v>224</v>
      </c>
      <c r="C734" s="41">
        <v>131</v>
      </c>
      <c r="D734" s="41">
        <v>93</v>
      </c>
      <c r="E734" s="41">
        <v>205</v>
      </c>
      <c r="F734" s="41">
        <v>19</v>
      </c>
      <c r="G734" s="41">
        <v>2</v>
      </c>
      <c r="H734" s="41">
        <v>3</v>
      </c>
      <c r="I734" s="41">
        <v>14</v>
      </c>
      <c r="J734" s="39"/>
    </row>
    <row r="735" spans="1:10">
      <c r="A735" s="58" t="s">
        <v>114</v>
      </c>
      <c r="B735" s="41">
        <v>4</v>
      </c>
      <c r="C735" s="41">
        <v>3</v>
      </c>
      <c r="D735" s="41">
        <v>1</v>
      </c>
      <c r="E735" s="41">
        <v>4</v>
      </c>
      <c r="F735" s="41">
        <v>0</v>
      </c>
      <c r="G735" s="41">
        <v>0</v>
      </c>
      <c r="H735" s="41">
        <v>0</v>
      </c>
      <c r="I735" s="41">
        <v>0</v>
      </c>
      <c r="J735" s="39"/>
    </row>
    <row r="736" spans="1:10">
      <c r="A736" s="58" t="s">
        <v>115</v>
      </c>
      <c r="B736" s="41">
        <v>52</v>
      </c>
      <c r="C736" s="41">
        <v>9</v>
      </c>
      <c r="D736" s="41">
        <v>43</v>
      </c>
      <c r="E736" s="41">
        <v>45</v>
      </c>
      <c r="F736" s="41">
        <v>7</v>
      </c>
      <c r="G736" s="41">
        <v>0</v>
      </c>
      <c r="H736" s="41">
        <v>0</v>
      </c>
      <c r="I736" s="41">
        <v>7</v>
      </c>
      <c r="J736" s="13"/>
    </row>
    <row r="737" spans="1:9">
      <c r="A737" s="58" t="s">
        <v>116</v>
      </c>
      <c r="B737" s="41">
        <v>35</v>
      </c>
      <c r="C737" s="41">
        <v>18</v>
      </c>
      <c r="D737" s="41">
        <v>17</v>
      </c>
      <c r="E737" s="41">
        <v>32</v>
      </c>
      <c r="F737" s="41">
        <v>3</v>
      </c>
      <c r="G737" s="41">
        <v>0</v>
      </c>
      <c r="H737" s="41">
        <v>0</v>
      </c>
      <c r="I737" s="41">
        <v>3</v>
      </c>
    </row>
    <row r="738" spans="1:9">
      <c r="A738" s="58" t="s">
        <v>117</v>
      </c>
      <c r="B738" s="41">
        <v>139</v>
      </c>
      <c r="C738" s="41">
        <v>35</v>
      </c>
      <c r="D738" s="41">
        <v>104</v>
      </c>
      <c r="E738" s="41">
        <v>110</v>
      </c>
      <c r="F738" s="41">
        <v>29</v>
      </c>
      <c r="G738" s="41">
        <v>3</v>
      </c>
      <c r="H738" s="41">
        <v>3</v>
      </c>
      <c r="I738" s="41">
        <v>23</v>
      </c>
    </row>
    <row r="739" spans="1:9">
      <c r="A739" s="58" t="s">
        <v>118</v>
      </c>
      <c r="B739" s="41">
        <v>156</v>
      </c>
      <c r="C739" s="41">
        <v>114</v>
      </c>
      <c r="D739" s="41">
        <v>42</v>
      </c>
      <c r="E739" s="41">
        <v>127</v>
      </c>
      <c r="F739" s="41">
        <v>29</v>
      </c>
      <c r="G739" s="41">
        <v>1</v>
      </c>
      <c r="H739" s="41">
        <v>1</v>
      </c>
      <c r="I739" s="41">
        <v>27</v>
      </c>
    </row>
    <row r="740" spans="1:9">
      <c r="A740" s="58" t="s">
        <v>119</v>
      </c>
      <c r="B740" s="41">
        <v>88</v>
      </c>
      <c r="C740" s="41">
        <v>28</v>
      </c>
      <c r="D740" s="41">
        <v>60</v>
      </c>
      <c r="E740" s="41">
        <v>80</v>
      </c>
      <c r="F740" s="41">
        <v>8</v>
      </c>
      <c r="G740" s="41">
        <v>1</v>
      </c>
      <c r="H740" s="41">
        <v>0</v>
      </c>
      <c r="I740" s="41">
        <v>7</v>
      </c>
    </row>
    <row r="741" spans="1:9">
      <c r="A741" s="58" t="s">
        <v>120</v>
      </c>
      <c r="B741" s="41">
        <v>331</v>
      </c>
      <c r="C741" s="41">
        <v>152</v>
      </c>
      <c r="D741" s="41">
        <v>179</v>
      </c>
      <c r="E741" s="41">
        <v>275</v>
      </c>
      <c r="F741" s="41">
        <v>56</v>
      </c>
      <c r="G741" s="41">
        <v>5</v>
      </c>
      <c r="H741" s="41">
        <v>4</v>
      </c>
      <c r="I741" s="41">
        <v>47</v>
      </c>
    </row>
    <row r="742" spans="1:9">
      <c r="A742" s="58" t="s">
        <v>121</v>
      </c>
      <c r="B742" s="41">
        <v>22</v>
      </c>
      <c r="C742" s="41">
        <v>13</v>
      </c>
      <c r="D742" s="41">
        <v>9</v>
      </c>
      <c r="E742" s="41">
        <v>21</v>
      </c>
      <c r="F742" s="41">
        <v>1</v>
      </c>
      <c r="G742" s="41">
        <v>1</v>
      </c>
      <c r="H742" s="41">
        <v>0</v>
      </c>
      <c r="I742" s="41">
        <v>0</v>
      </c>
    </row>
    <row r="743" spans="1:9">
      <c r="A743" s="58" t="s">
        <v>122</v>
      </c>
      <c r="B743" s="41">
        <v>193</v>
      </c>
      <c r="C743" s="41">
        <v>56</v>
      </c>
      <c r="D743" s="41">
        <v>137</v>
      </c>
      <c r="E743" s="41">
        <v>167</v>
      </c>
      <c r="F743" s="41">
        <v>26</v>
      </c>
      <c r="G743" s="41">
        <v>1</v>
      </c>
      <c r="H743" s="41">
        <v>4</v>
      </c>
      <c r="I743" s="41">
        <v>21</v>
      </c>
    </row>
    <row r="744" spans="1:9">
      <c r="A744" s="64" t="s">
        <v>172</v>
      </c>
      <c r="B744" s="32">
        <v>1102</v>
      </c>
      <c r="C744" s="32">
        <v>481</v>
      </c>
      <c r="D744" s="32">
        <v>621</v>
      </c>
      <c r="E744" s="32">
        <v>925</v>
      </c>
      <c r="F744" s="32">
        <v>177</v>
      </c>
      <c r="G744" s="32">
        <v>23</v>
      </c>
      <c r="H744" s="32">
        <v>12</v>
      </c>
      <c r="I744" s="32">
        <v>142</v>
      </c>
    </row>
    <row r="745" spans="1:9">
      <c r="A745" s="58" t="s">
        <v>113</v>
      </c>
      <c r="B745" s="41">
        <v>197</v>
      </c>
      <c r="C745" s="41">
        <v>123</v>
      </c>
      <c r="D745" s="41">
        <v>74</v>
      </c>
      <c r="E745" s="41">
        <v>157</v>
      </c>
      <c r="F745" s="41">
        <v>40</v>
      </c>
      <c r="G745" s="41">
        <v>7</v>
      </c>
      <c r="H745" s="41">
        <v>2</v>
      </c>
      <c r="I745" s="41">
        <v>31</v>
      </c>
    </row>
    <row r="746" spans="1:9">
      <c r="A746" s="58" t="s">
        <v>114</v>
      </c>
      <c r="B746" s="41">
        <v>4</v>
      </c>
      <c r="C746" s="41">
        <v>3</v>
      </c>
      <c r="D746" s="41">
        <v>1</v>
      </c>
      <c r="E746" s="41">
        <v>4</v>
      </c>
      <c r="F746" s="41">
        <v>0</v>
      </c>
      <c r="G746" s="41">
        <v>0</v>
      </c>
      <c r="H746" s="41">
        <v>0</v>
      </c>
      <c r="I746" s="41">
        <v>0</v>
      </c>
    </row>
    <row r="747" spans="1:9">
      <c r="A747" s="58" t="s">
        <v>115</v>
      </c>
      <c r="B747" s="41">
        <v>41</v>
      </c>
      <c r="C747" s="41">
        <v>6</v>
      </c>
      <c r="D747" s="41">
        <v>35</v>
      </c>
      <c r="E747" s="41">
        <v>35</v>
      </c>
      <c r="F747" s="41">
        <v>6</v>
      </c>
      <c r="G747" s="41">
        <v>3</v>
      </c>
      <c r="H747" s="41">
        <v>0</v>
      </c>
      <c r="I747" s="41">
        <v>3</v>
      </c>
    </row>
    <row r="748" spans="1:9">
      <c r="A748" s="58" t="s">
        <v>116</v>
      </c>
      <c r="B748" s="41">
        <v>28</v>
      </c>
      <c r="C748" s="41">
        <v>16</v>
      </c>
      <c r="D748" s="41">
        <v>12</v>
      </c>
      <c r="E748" s="41">
        <v>26</v>
      </c>
      <c r="F748" s="41">
        <v>2</v>
      </c>
      <c r="G748" s="41">
        <v>1</v>
      </c>
      <c r="H748" s="41">
        <v>1</v>
      </c>
      <c r="I748" s="41">
        <v>0</v>
      </c>
    </row>
    <row r="749" spans="1:9">
      <c r="A749" s="58" t="s">
        <v>117</v>
      </c>
      <c r="B749" s="41">
        <v>133</v>
      </c>
      <c r="C749" s="41">
        <v>33</v>
      </c>
      <c r="D749" s="41">
        <v>100</v>
      </c>
      <c r="E749" s="41">
        <v>114</v>
      </c>
      <c r="F749" s="41">
        <v>19</v>
      </c>
      <c r="G749" s="41">
        <v>3</v>
      </c>
      <c r="H749" s="41">
        <v>4</v>
      </c>
      <c r="I749" s="41">
        <v>12</v>
      </c>
    </row>
    <row r="750" spans="1:9">
      <c r="A750" s="58" t="s">
        <v>118</v>
      </c>
      <c r="B750" s="41">
        <v>143</v>
      </c>
      <c r="C750" s="41">
        <v>107</v>
      </c>
      <c r="D750" s="41">
        <v>36</v>
      </c>
      <c r="E750" s="41">
        <v>115</v>
      </c>
      <c r="F750" s="41">
        <v>28</v>
      </c>
      <c r="G750" s="41">
        <v>2</v>
      </c>
      <c r="H750" s="41">
        <v>2</v>
      </c>
      <c r="I750" s="41">
        <v>24</v>
      </c>
    </row>
    <row r="751" spans="1:9">
      <c r="A751" s="58" t="s">
        <v>119</v>
      </c>
      <c r="B751" s="41">
        <v>81</v>
      </c>
      <c r="C751" s="41">
        <v>19</v>
      </c>
      <c r="D751" s="41">
        <v>62</v>
      </c>
      <c r="E751" s="41">
        <v>77</v>
      </c>
      <c r="F751" s="41">
        <v>4</v>
      </c>
      <c r="G751" s="41">
        <v>0</v>
      </c>
      <c r="H751" s="41">
        <v>0</v>
      </c>
      <c r="I751" s="41">
        <v>4</v>
      </c>
    </row>
    <row r="752" spans="1:9">
      <c r="A752" s="58" t="s">
        <v>120</v>
      </c>
      <c r="B752" s="41">
        <v>279</v>
      </c>
      <c r="C752" s="41">
        <v>122</v>
      </c>
      <c r="D752" s="41">
        <v>157</v>
      </c>
      <c r="E752" s="41">
        <v>227</v>
      </c>
      <c r="F752" s="41">
        <v>52</v>
      </c>
      <c r="G752" s="41">
        <v>5</v>
      </c>
      <c r="H752" s="41">
        <v>2</v>
      </c>
      <c r="I752" s="41">
        <v>45</v>
      </c>
    </row>
    <row r="753" spans="1:14">
      <c r="A753" s="58" t="s">
        <v>121</v>
      </c>
      <c r="B753" s="41">
        <v>27</v>
      </c>
      <c r="C753" s="41">
        <v>15</v>
      </c>
      <c r="D753" s="41">
        <v>12</v>
      </c>
      <c r="E753" s="41">
        <v>22</v>
      </c>
      <c r="F753" s="41">
        <v>5</v>
      </c>
      <c r="G753" s="41">
        <v>0</v>
      </c>
      <c r="H753" s="41">
        <v>0</v>
      </c>
      <c r="I753" s="41">
        <v>5</v>
      </c>
    </row>
    <row r="754" spans="1:14">
      <c r="A754" s="58" t="s">
        <v>122</v>
      </c>
      <c r="B754" s="41">
        <v>169</v>
      </c>
      <c r="C754" s="41">
        <v>37</v>
      </c>
      <c r="D754" s="41">
        <v>132</v>
      </c>
      <c r="E754" s="41">
        <v>148</v>
      </c>
      <c r="F754" s="41">
        <v>21</v>
      </c>
      <c r="G754" s="41">
        <v>2</v>
      </c>
      <c r="H754" s="41">
        <v>1</v>
      </c>
      <c r="I754" s="41">
        <v>18</v>
      </c>
      <c r="J754" s="10"/>
    </row>
    <row r="755" spans="1:14">
      <c r="A755" s="16" t="s">
        <v>173</v>
      </c>
      <c r="B755" s="41">
        <v>1417</v>
      </c>
      <c r="C755" s="41">
        <v>585</v>
      </c>
      <c r="D755" s="41">
        <v>832</v>
      </c>
      <c r="E755" s="41">
        <v>1049</v>
      </c>
      <c r="F755" s="41">
        <v>368</v>
      </c>
      <c r="G755" s="41">
        <v>37</v>
      </c>
      <c r="H755" s="41">
        <v>27</v>
      </c>
      <c r="I755" s="41">
        <v>304</v>
      </c>
    </row>
    <row r="756" spans="1:14">
      <c r="A756" s="64" t="s">
        <v>330</v>
      </c>
      <c r="B756" s="32">
        <v>540</v>
      </c>
      <c r="C756" s="32">
        <v>229</v>
      </c>
      <c r="D756" s="32">
        <v>311</v>
      </c>
      <c r="E756" s="32">
        <v>381</v>
      </c>
      <c r="F756" s="32">
        <v>159</v>
      </c>
      <c r="G756" s="32">
        <v>17</v>
      </c>
      <c r="H756" s="32">
        <v>12</v>
      </c>
      <c r="I756" s="32">
        <v>130</v>
      </c>
    </row>
    <row r="757" spans="1:14">
      <c r="A757" s="31" t="s">
        <v>171</v>
      </c>
      <c r="B757" s="32">
        <v>465</v>
      </c>
      <c r="C757" s="32">
        <v>190</v>
      </c>
      <c r="D757" s="32">
        <v>275</v>
      </c>
      <c r="E757" s="32">
        <v>356</v>
      </c>
      <c r="F757" s="32">
        <v>109</v>
      </c>
      <c r="G757" s="32">
        <v>11</v>
      </c>
      <c r="H757" s="32">
        <v>11</v>
      </c>
      <c r="I757" s="32">
        <v>87</v>
      </c>
      <c r="J757" s="13"/>
      <c r="N757" s="50"/>
    </row>
    <row r="758" spans="1:14">
      <c r="A758" s="58" t="s">
        <v>125</v>
      </c>
      <c r="B758" s="41">
        <v>149</v>
      </c>
      <c r="C758" s="41">
        <v>55</v>
      </c>
      <c r="D758" s="41">
        <v>94</v>
      </c>
      <c r="E758" s="41">
        <v>116</v>
      </c>
      <c r="F758" s="41">
        <v>33</v>
      </c>
      <c r="G758" s="41">
        <v>6</v>
      </c>
      <c r="H758" s="41">
        <v>5</v>
      </c>
      <c r="I758" s="41">
        <v>22</v>
      </c>
      <c r="M758" s="50"/>
    </row>
    <row r="759" spans="1:14">
      <c r="A759" s="16" t="s">
        <v>174</v>
      </c>
      <c r="B759" s="41">
        <v>104</v>
      </c>
      <c r="C759" s="41">
        <v>44</v>
      </c>
      <c r="D759" s="41">
        <v>60</v>
      </c>
      <c r="E759" s="41">
        <v>77</v>
      </c>
      <c r="F759" s="41">
        <v>27</v>
      </c>
      <c r="G759" s="41">
        <v>2</v>
      </c>
      <c r="H759" s="41">
        <v>1</v>
      </c>
      <c r="I759" s="41">
        <v>24</v>
      </c>
      <c r="L759" s="50"/>
    </row>
    <row r="760" spans="1:14">
      <c r="A760" s="58" t="s">
        <v>127</v>
      </c>
      <c r="B760" s="41">
        <v>46</v>
      </c>
      <c r="C760" s="41">
        <v>17</v>
      </c>
      <c r="D760" s="41">
        <v>29</v>
      </c>
      <c r="E760" s="41">
        <v>34</v>
      </c>
      <c r="F760" s="41">
        <v>12</v>
      </c>
      <c r="G760" s="41">
        <v>0</v>
      </c>
      <c r="H760" s="41">
        <v>2</v>
      </c>
      <c r="I760" s="41">
        <v>10</v>
      </c>
      <c r="N760" s="13"/>
    </row>
    <row r="761" spans="1:14">
      <c r="A761" s="58" t="s">
        <v>175</v>
      </c>
      <c r="B761" s="41">
        <v>121</v>
      </c>
      <c r="C761" s="41">
        <v>69</v>
      </c>
      <c r="D761" s="41">
        <v>52</v>
      </c>
      <c r="E761" s="41">
        <v>91</v>
      </c>
      <c r="F761" s="41">
        <v>30</v>
      </c>
      <c r="G761" s="41">
        <v>2</v>
      </c>
      <c r="H761" s="41">
        <v>2</v>
      </c>
      <c r="I761" s="41">
        <v>26</v>
      </c>
      <c r="J761" s="13"/>
      <c r="M761" s="13"/>
    </row>
    <row r="762" spans="1:14">
      <c r="A762" s="58" t="s">
        <v>128</v>
      </c>
      <c r="B762" s="41">
        <v>45</v>
      </c>
      <c r="C762" s="41">
        <v>5</v>
      </c>
      <c r="D762" s="41">
        <v>40</v>
      </c>
      <c r="E762" s="41">
        <v>38</v>
      </c>
      <c r="F762" s="41">
        <v>7</v>
      </c>
      <c r="G762" s="41">
        <v>1</v>
      </c>
      <c r="H762" s="41">
        <v>1</v>
      </c>
      <c r="I762" s="41">
        <v>5</v>
      </c>
      <c r="L762" s="13"/>
    </row>
    <row r="763" spans="1:14">
      <c r="A763" s="31" t="s">
        <v>172</v>
      </c>
      <c r="B763" s="32">
        <v>412</v>
      </c>
      <c r="C763" s="32">
        <v>166</v>
      </c>
      <c r="D763" s="32">
        <v>246</v>
      </c>
      <c r="E763" s="32">
        <v>312</v>
      </c>
      <c r="F763" s="32">
        <v>100</v>
      </c>
      <c r="G763" s="32">
        <v>9</v>
      </c>
      <c r="H763" s="32">
        <v>4</v>
      </c>
      <c r="I763" s="32">
        <v>87</v>
      </c>
      <c r="K763" s="50"/>
    </row>
    <row r="764" spans="1:14">
      <c r="A764" s="58" t="s">
        <v>125</v>
      </c>
      <c r="B764" s="41">
        <v>91</v>
      </c>
      <c r="C764" s="41">
        <v>23</v>
      </c>
      <c r="D764" s="41">
        <v>68</v>
      </c>
      <c r="E764" s="41">
        <v>79</v>
      </c>
      <c r="F764" s="41">
        <v>12</v>
      </c>
      <c r="G764" s="41">
        <v>1</v>
      </c>
      <c r="H764" s="41">
        <v>2</v>
      </c>
      <c r="I764" s="41">
        <v>9</v>
      </c>
      <c r="K764" s="367"/>
    </row>
    <row r="765" spans="1:14">
      <c r="A765" s="16" t="s">
        <v>174</v>
      </c>
      <c r="B765" s="41">
        <v>73</v>
      </c>
      <c r="C765" s="41">
        <v>21</v>
      </c>
      <c r="D765" s="41">
        <v>52</v>
      </c>
      <c r="E765" s="41">
        <v>53</v>
      </c>
      <c r="F765" s="41">
        <v>20</v>
      </c>
      <c r="G765" s="41">
        <v>2</v>
      </c>
      <c r="H765" s="41">
        <v>0</v>
      </c>
      <c r="I765" s="41">
        <v>18</v>
      </c>
    </row>
    <row r="766" spans="1:14">
      <c r="A766" s="58" t="s">
        <v>127</v>
      </c>
      <c r="B766" s="41">
        <v>35</v>
      </c>
      <c r="C766" s="41">
        <v>11</v>
      </c>
      <c r="D766" s="41">
        <v>24</v>
      </c>
      <c r="E766" s="41">
        <v>30</v>
      </c>
      <c r="F766" s="41">
        <v>5</v>
      </c>
      <c r="G766" s="41">
        <v>0</v>
      </c>
      <c r="H766" s="41">
        <v>0</v>
      </c>
      <c r="I766" s="41">
        <v>5</v>
      </c>
      <c r="K766" s="101" t="s">
        <v>290</v>
      </c>
    </row>
    <row r="767" spans="1:14">
      <c r="A767" s="58" t="s">
        <v>175</v>
      </c>
      <c r="B767" s="41">
        <v>170</v>
      </c>
      <c r="C767" s="41">
        <v>107</v>
      </c>
      <c r="D767" s="41">
        <v>63</v>
      </c>
      <c r="E767" s="41">
        <v>115</v>
      </c>
      <c r="F767" s="41">
        <v>55</v>
      </c>
      <c r="G767" s="41">
        <v>6</v>
      </c>
      <c r="H767" s="41">
        <v>2</v>
      </c>
      <c r="I767" s="41">
        <v>47</v>
      </c>
    </row>
    <row r="768" spans="1:14" s="50" customFormat="1">
      <c r="A768" s="58" t="s">
        <v>128</v>
      </c>
      <c r="B768" s="41">
        <v>43</v>
      </c>
      <c r="C768" s="41">
        <v>4</v>
      </c>
      <c r="D768" s="41">
        <v>39</v>
      </c>
      <c r="E768" s="41">
        <v>35</v>
      </c>
      <c r="F768" s="41">
        <v>8</v>
      </c>
      <c r="G768" s="41">
        <v>0</v>
      </c>
      <c r="H768" s="41">
        <v>0</v>
      </c>
      <c r="I768" s="41">
        <v>8</v>
      </c>
      <c r="J768" s="17"/>
      <c r="K768" s="17"/>
      <c r="L768" s="17"/>
      <c r="M768" s="17"/>
      <c r="N768" s="17"/>
    </row>
    <row r="769" spans="1:14">
      <c r="A769" s="58"/>
      <c r="B769" s="41"/>
      <c r="C769" s="41"/>
      <c r="D769" s="41"/>
      <c r="E769" s="41"/>
      <c r="F769" s="41"/>
      <c r="G769" s="41"/>
      <c r="H769" s="41"/>
      <c r="I769" s="41"/>
    </row>
    <row r="770" spans="1:14">
      <c r="A770" s="58" t="s">
        <v>214</v>
      </c>
      <c r="B770" s="41"/>
      <c r="C770" s="41"/>
      <c r="D770" s="41"/>
      <c r="E770" s="41"/>
      <c r="F770" s="41"/>
      <c r="G770" s="41"/>
      <c r="H770" s="41"/>
      <c r="I770" s="41"/>
    </row>
    <row r="771" spans="1:14" s="13" customFormat="1">
      <c r="A771" s="58"/>
      <c r="B771" s="41"/>
      <c r="C771" s="41"/>
      <c r="D771" s="41"/>
      <c r="E771" s="41"/>
      <c r="F771" s="41"/>
      <c r="G771" s="41"/>
      <c r="H771" s="41"/>
      <c r="I771" s="41"/>
      <c r="J771" s="17"/>
      <c r="K771" s="17"/>
      <c r="L771" s="17"/>
      <c r="M771" s="17"/>
      <c r="N771" s="17"/>
    </row>
    <row r="772" spans="1:14">
      <c r="A772" s="62" t="s">
        <v>409</v>
      </c>
      <c r="B772" s="41"/>
      <c r="C772" s="41"/>
      <c r="D772" s="41"/>
      <c r="E772" s="41"/>
      <c r="F772" s="41"/>
      <c r="G772" s="41"/>
      <c r="H772" s="41"/>
      <c r="I772" s="41"/>
      <c r="J772" s="13"/>
    </row>
    <row r="775" spans="1:14">
      <c r="A775" s="20" t="s">
        <v>212</v>
      </c>
      <c r="B775" s="20"/>
      <c r="C775" s="50"/>
      <c r="D775" s="50"/>
      <c r="E775" s="50"/>
      <c r="F775" s="50"/>
      <c r="G775" s="50"/>
      <c r="H775" s="53"/>
      <c r="I775" s="59"/>
    </row>
    <row r="776" spans="1:14">
      <c r="A776" s="17" t="s">
        <v>129</v>
      </c>
      <c r="C776" s="51"/>
      <c r="D776" s="51"/>
      <c r="H776" s="49"/>
      <c r="I776" s="49"/>
    </row>
    <row r="777" spans="1:14">
      <c r="B777" s="49"/>
      <c r="C777" s="49"/>
      <c r="D777" s="49"/>
      <c r="E777" s="49"/>
      <c r="F777" s="49"/>
      <c r="G777" s="49"/>
      <c r="H777" s="49"/>
      <c r="I777" s="49"/>
    </row>
    <row r="778" spans="1:14">
      <c r="A778" s="35"/>
      <c r="B778" s="36" t="s">
        <v>13</v>
      </c>
      <c r="C778" s="36"/>
      <c r="D778" s="36" t="s">
        <v>99</v>
      </c>
      <c r="E778" s="36" t="s">
        <v>104</v>
      </c>
      <c r="F778" s="36"/>
      <c r="G778" s="36"/>
      <c r="H778" s="36"/>
      <c r="I778" s="36" t="s">
        <v>105</v>
      </c>
    </row>
    <row r="779" spans="1:14">
      <c r="A779" s="29"/>
      <c r="B779" s="30"/>
      <c r="C779" s="30" t="s">
        <v>102</v>
      </c>
      <c r="D779" s="30" t="s">
        <v>103</v>
      </c>
      <c r="E779" s="29"/>
      <c r="F779" s="30" t="s">
        <v>13</v>
      </c>
      <c r="G779" s="30" t="s">
        <v>108</v>
      </c>
      <c r="H779" s="30" t="s">
        <v>109</v>
      </c>
      <c r="I779" s="30" t="s">
        <v>110</v>
      </c>
    </row>
    <row r="780" spans="1:14">
      <c r="A780" s="27" t="s">
        <v>13</v>
      </c>
      <c r="B780" s="32">
        <v>4947</v>
      </c>
      <c r="C780" s="32">
        <v>2205</v>
      </c>
      <c r="D780" s="32">
        <v>2742</v>
      </c>
      <c r="E780" s="32">
        <v>4101</v>
      </c>
      <c r="F780" s="32">
        <v>846</v>
      </c>
      <c r="G780" s="32">
        <v>92</v>
      </c>
      <c r="H780" s="32">
        <v>67</v>
      </c>
      <c r="I780" s="32">
        <v>687</v>
      </c>
    </row>
    <row r="781" spans="1:14">
      <c r="A781" s="64" t="s">
        <v>112</v>
      </c>
      <c r="B781" s="32">
        <v>3613</v>
      </c>
      <c r="C781" s="32">
        <v>1643</v>
      </c>
      <c r="D781" s="32">
        <v>1970</v>
      </c>
      <c r="E781" s="32">
        <v>3095</v>
      </c>
      <c r="F781" s="32">
        <v>518</v>
      </c>
      <c r="G781" s="32">
        <v>56</v>
      </c>
      <c r="H781" s="32">
        <v>43</v>
      </c>
      <c r="I781" s="32">
        <v>419</v>
      </c>
    </row>
    <row r="782" spans="1:14">
      <c r="A782" s="64" t="s">
        <v>330</v>
      </c>
      <c r="B782" s="32">
        <v>1378</v>
      </c>
      <c r="C782" s="32">
        <v>657</v>
      </c>
      <c r="D782" s="32">
        <v>721</v>
      </c>
      <c r="E782" s="32">
        <v>1172</v>
      </c>
      <c r="F782" s="32">
        <v>206</v>
      </c>
      <c r="G782" s="32">
        <v>18</v>
      </c>
      <c r="H782" s="32">
        <v>17</v>
      </c>
      <c r="I782" s="32">
        <v>171</v>
      </c>
    </row>
    <row r="783" spans="1:14">
      <c r="A783" s="58" t="s">
        <v>113</v>
      </c>
      <c r="B783" s="41">
        <v>268</v>
      </c>
      <c r="C783" s="41">
        <v>162</v>
      </c>
      <c r="D783" s="41">
        <v>106</v>
      </c>
      <c r="E783" s="41">
        <v>238</v>
      </c>
      <c r="F783" s="41">
        <v>30</v>
      </c>
      <c r="G783" s="41">
        <v>3</v>
      </c>
      <c r="H783" s="41">
        <v>3</v>
      </c>
      <c r="I783" s="41">
        <v>24</v>
      </c>
      <c r="J783" s="13"/>
    </row>
    <row r="784" spans="1:14">
      <c r="A784" s="58" t="s">
        <v>114</v>
      </c>
      <c r="B784" s="41">
        <v>5</v>
      </c>
      <c r="C784" s="41">
        <v>3</v>
      </c>
      <c r="D784" s="41">
        <v>2</v>
      </c>
      <c r="E784" s="41">
        <v>4</v>
      </c>
      <c r="F784" s="41">
        <v>1</v>
      </c>
      <c r="G784" s="41">
        <v>0</v>
      </c>
      <c r="H784" s="41">
        <v>0</v>
      </c>
      <c r="I784" s="41">
        <v>1</v>
      </c>
      <c r="J784" s="39"/>
    </row>
    <row r="785" spans="1:10">
      <c r="A785" s="58" t="s">
        <v>115</v>
      </c>
      <c r="B785" s="41">
        <v>52</v>
      </c>
      <c r="C785" s="41">
        <v>9</v>
      </c>
      <c r="D785" s="41">
        <v>43</v>
      </c>
      <c r="E785" s="41">
        <v>46</v>
      </c>
      <c r="F785" s="41">
        <v>6</v>
      </c>
      <c r="G785" s="41">
        <v>0</v>
      </c>
      <c r="H785" s="41">
        <v>0</v>
      </c>
      <c r="I785" s="41">
        <v>6</v>
      </c>
      <c r="J785" s="39"/>
    </row>
    <row r="786" spans="1:10">
      <c r="A786" s="58" t="s">
        <v>116</v>
      </c>
      <c r="B786" s="41">
        <v>165</v>
      </c>
      <c r="C786" s="41">
        <v>55</v>
      </c>
      <c r="D786" s="41">
        <v>110</v>
      </c>
      <c r="E786" s="41">
        <v>131</v>
      </c>
      <c r="F786" s="41">
        <v>34</v>
      </c>
      <c r="G786" s="41">
        <v>2</v>
      </c>
      <c r="H786" s="41">
        <v>5</v>
      </c>
      <c r="I786" s="41">
        <v>27</v>
      </c>
      <c r="J786" s="39"/>
    </row>
    <row r="787" spans="1:10">
      <c r="A787" s="58" t="s">
        <v>117</v>
      </c>
      <c r="B787" s="41">
        <v>41</v>
      </c>
      <c r="C787" s="41">
        <v>23</v>
      </c>
      <c r="D787" s="41">
        <v>18</v>
      </c>
      <c r="E787" s="41">
        <v>38</v>
      </c>
      <c r="F787" s="41">
        <v>3</v>
      </c>
      <c r="G787" s="41"/>
      <c r="H787" s="41">
        <v>1</v>
      </c>
      <c r="I787" s="41">
        <v>2</v>
      </c>
      <c r="J787" s="39"/>
    </row>
    <row r="788" spans="1:10">
      <c r="A788" s="58" t="s">
        <v>118</v>
      </c>
      <c r="B788" s="41">
        <v>181</v>
      </c>
      <c r="C788" s="41">
        <v>140</v>
      </c>
      <c r="D788" s="41">
        <v>41</v>
      </c>
      <c r="E788" s="41">
        <v>146</v>
      </c>
      <c r="F788" s="41">
        <v>35</v>
      </c>
      <c r="G788" s="41">
        <v>3</v>
      </c>
      <c r="H788" s="41">
        <v>1</v>
      </c>
      <c r="I788" s="41">
        <v>31</v>
      </c>
      <c r="J788" s="39"/>
    </row>
    <row r="789" spans="1:10">
      <c r="A789" s="58" t="s">
        <v>119</v>
      </c>
      <c r="B789" s="41">
        <v>91</v>
      </c>
      <c r="C789" s="41">
        <v>27</v>
      </c>
      <c r="D789" s="41">
        <v>64</v>
      </c>
      <c r="E789" s="41">
        <v>79</v>
      </c>
      <c r="F789" s="41">
        <v>12</v>
      </c>
      <c r="G789" s="41">
        <v>1</v>
      </c>
      <c r="H789" s="41"/>
      <c r="I789" s="41">
        <v>11</v>
      </c>
      <c r="J789" s="39"/>
    </row>
    <row r="790" spans="1:10">
      <c r="A790" s="58" t="s">
        <v>120</v>
      </c>
      <c r="B790" s="41">
        <v>364</v>
      </c>
      <c r="C790" s="41">
        <v>171</v>
      </c>
      <c r="D790" s="41">
        <v>193</v>
      </c>
      <c r="E790" s="41">
        <v>305</v>
      </c>
      <c r="F790" s="41">
        <v>59</v>
      </c>
      <c r="G790" s="41">
        <v>5</v>
      </c>
      <c r="H790" s="41">
        <v>4</v>
      </c>
      <c r="I790" s="41">
        <v>50</v>
      </c>
      <c r="J790" s="39"/>
    </row>
    <row r="791" spans="1:10">
      <c r="A791" s="58" t="s">
        <v>121</v>
      </c>
      <c r="B791" s="41">
        <v>24</v>
      </c>
      <c r="C791" s="41">
        <v>13</v>
      </c>
      <c r="D791" s="41">
        <v>11</v>
      </c>
      <c r="E791" s="41">
        <v>23</v>
      </c>
      <c r="F791" s="41">
        <v>1</v>
      </c>
      <c r="G791" s="41">
        <v>1</v>
      </c>
      <c r="H791" s="41"/>
      <c r="I791" s="41">
        <v>0</v>
      </c>
      <c r="J791" s="39"/>
    </row>
    <row r="792" spans="1:10">
      <c r="A792" s="58" t="s">
        <v>122</v>
      </c>
      <c r="B792" s="41">
        <v>187</v>
      </c>
      <c r="C792" s="41">
        <v>54</v>
      </c>
      <c r="D792" s="41">
        <v>133</v>
      </c>
      <c r="E792" s="41">
        <v>162</v>
      </c>
      <c r="F792" s="41">
        <v>25</v>
      </c>
      <c r="G792" s="41">
        <v>3</v>
      </c>
      <c r="H792" s="41">
        <v>3</v>
      </c>
      <c r="I792" s="41">
        <v>19</v>
      </c>
      <c r="J792" s="39"/>
    </row>
    <row r="793" spans="1:10">
      <c r="A793" s="64" t="s">
        <v>171</v>
      </c>
      <c r="B793" s="32">
        <v>1159</v>
      </c>
      <c r="C793" s="32">
        <v>502</v>
      </c>
      <c r="D793" s="32">
        <v>657</v>
      </c>
      <c r="E793" s="32">
        <v>989</v>
      </c>
      <c r="F793" s="32">
        <v>170</v>
      </c>
      <c r="G793" s="32">
        <v>19</v>
      </c>
      <c r="H793" s="32">
        <v>11</v>
      </c>
      <c r="I793" s="32">
        <v>140</v>
      </c>
      <c r="J793" s="39"/>
    </row>
    <row r="794" spans="1:10">
      <c r="A794" s="58" t="s">
        <v>113</v>
      </c>
      <c r="B794" s="41">
        <v>209</v>
      </c>
      <c r="C794" s="41">
        <v>132</v>
      </c>
      <c r="D794" s="41">
        <v>77</v>
      </c>
      <c r="E794" s="41">
        <v>170</v>
      </c>
      <c r="F794" s="41">
        <v>39</v>
      </c>
      <c r="G794" s="41">
        <v>6</v>
      </c>
      <c r="H794" s="41">
        <v>2</v>
      </c>
      <c r="I794" s="41">
        <v>31</v>
      </c>
      <c r="J794" s="39"/>
    </row>
    <row r="795" spans="1:10">
      <c r="A795" s="58" t="s">
        <v>114</v>
      </c>
      <c r="B795" s="41">
        <v>4</v>
      </c>
      <c r="C795" s="41">
        <v>3</v>
      </c>
      <c r="D795" s="41">
        <v>1</v>
      </c>
      <c r="E795" s="41">
        <v>4</v>
      </c>
      <c r="F795" s="41">
        <v>0</v>
      </c>
      <c r="G795" s="41">
        <v>0</v>
      </c>
      <c r="H795" s="41">
        <v>0</v>
      </c>
      <c r="I795" s="41">
        <v>0</v>
      </c>
      <c r="J795" s="13"/>
    </row>
    <row r="796" spans="1:10">
      <c r="A796" s="58" t="s">
        <v>115</v>
      </c>
      <c r="B796" s="41">
        <v>42</v>
      </c>
      <c r="C796" s="41">
        <v>7</v>
      </c>
      <c r="D796" s="41">
        <v>35</v>
      </c>
      <c r="E796" s="41">
        <v>37</v>
      </c>
      <c r="F796" s="41">
        <v>5</v>
      </c>
      <c r="G796" s="41">
        <v>2</v>
      </c>
      <c r="H796" s="41">
        <v>0</v>
      </c>
      <c r="I796" s="41">
        <v>3</v>
      </c>
    </row>
    <row r="797" spans="1:10">
      <c r="A797" s="58" t="s">
        <v>116</v>
      </c>
      <c r="B797" s="41">
        <v>141</v>
      </c>
      <c r="C797" s="41">
        <v>35</v>
      </c>
      <c r="D797" s="41">
        <v>106</v>
      </c>
      <c r="E797" s="41">
        <v>121</v>
      </c>
      <c r="F797" s="41">
        <v>20</v>
      </c>
      <c r="G797" s="41">
        <v>3</v>
      </c>
      <c r="H797" s="41">
        <v>4</v>
      </c>
      <c r="I797" s="41">
        <v>13</v>
      </c>
    </row>
    <row r="798" spans="1:10">
      <c r="A798" s="58" t="s">
        <v>117</v>
      </c>
      <c r="B798" s="41">
        <v>30</v>
      </c>
      <c r="C798" s="41">
        <v>16</v>
      </c>
      <c r="D798" s="41">
        <v>14</v>
      </c>
      <c r="E798" s="41">
        <v>27</v>
      </c>
      <c r="F798" s="41">
        <v>3</v>
      </c>
      <c r="G798" s="41">
        <v>1</v>
      </c>
      <c r="H798" s="41">
        <v>1</v>
      </c>
      <c r="I798" s="41">
        <v>1</v>
      </c>
    </row>
    <row r="799" spans="1:10">
      <c r="A799" s="58" t="s">
        <v>118</v>
      </c>
      <c r="B799" s="41">
        <v>144</v>
      </c>
      <c r="C799" s="41">
        <v>108</v>
      </c>
      <c r="D799" s="41">
        <v>36</v>
      </c>
      <c r="E799" s="41">
        <v>118</v>
      </c>
      <c r="F799" s="41">
        <v>26</v>
      </c>
      <c r="G799" s="41">
        <v>2</v>
      </c>
      <c r="H799" s="41">
        <v>1</v>
      </c>
      <c r="I799" s="41">
        <v>23</v>
      </c>
    </row>
    <row r="800" spans="1:10">
      <c r="A800" s="58" t="s">
        <v>119</v>
      </c>
      <c r="B800" s="41">
        <v>97</v>
      </c>
      <c r="C800" s="41">
        <v>22</v>
      </c>
      <c r="D800" s="41">
        <v>75</v>
      </c>
      <c r="E800" s="41">
        <v>92</v>
      </c>
      <c r="F800" s="41">
        <v>5</v>
      </c>
      <c r="G800" s="41">
        <v>0</v>
      </c>
      <c r="H800" s="41">
        <v>0</v>
      </c>
      <c r="I800" s="41">
        <v>5</v>
      </c>
    </row>
    <row r="801" spans="1:14">
      <c r="A801" s="58" t="s">
        <v>120</v>
      </c>
      <c r="B801" s="41">
        <v>284</v>
      </c>
      <c r="C801" s="41">
        <v>127</v>
      </c>
      <c r="D801" s="41">
        <v>157</v>
      </c>
      <c r="E801" s="41">
        <v>239</v>
      </c>
      <c r="F801" s="41">
        <v>45</v>
      </c>
      <c r="G801" s="41">
        <v>4</v>
      </c>
      <c r="H801" s="41">
        <v>2</v>
      </c>
      <c r="I801" s="41">
        <v>39</v>
      </c>
    </row>
    <row r="802" spans="1:14">
      <c r="A802" s="58" t="s">
        <v>121</v>
      </c>
      <c r="B802" s="41">
        <v>22</v>
      </c>
      <c r="C802" s="41">
        <v>12</v>
      </c>
      <c r="D802" s="41">
        <v>10</v>
      </c>
      <c r="E802" s="41">
        <v>18</v>
      </c>
      <c r="F802" s="41">
        <v>4</v>
      </c>
      <c r="G802" s="41">
        <v>0</v>
      </c>
      <c r="H802" s="41">
        <v>0</v>
      </c>
      <c r="I802" s="41">
        <v>4</v>
      </c>
    </row>
    <row r="803" spans="1:14">
      <c r="A803" s="58" t="s">
        <v>122</v>
      </c>
      <c r="B803" s="41">
        <v>186</v>
      </c>
      <c r="C803" s="41">
        <v>40</v>
      </c>
      <c r="D803" s="41">
        <v>146</v>
      </c>
      <c r="E803" s="41">
        <v>163</v>
      </c>
      <c r="F803" s="41">
        <v>23</v>
      </c>
      <c r="G803" s="41">
        <v>1</v>
      </c>
      <c r="H803" s="41">
        <v>1</v>
      </c>
      <c r="I803" s="41">
        <v>21</v>
      </c>
    </row>
    <row r="804" spans="1:14">
      <c r="A804" s="64" t="s">
        <v>172</v>
      </c>
      <c r="B804" s="32">
        <v>1076</v>
      </c>
      <c r="C804" s="32">
        <v>484</v>
      </c>
      <c r="D804" s="32">
        <v>592</v>
      </c>
      <c r="E804" s="32">
        <v>934</v>
      </c>
      <c r="F804" s="32">
        <v>142</v>
      </c>
      <c r="G804" s="32">
        <v>19</v>
      </c>
      <c r="H804" s="32">
        <v>15</v>
      </c>
      <c r="I804" s="32">
        <v>108</v>
      </c>
    </row>
    <row r="805" spans="1:14">
      <c r="A805" s="58" t="s">
        <v>113</v>
      </c>
      <c r="B805" s="41">
        <v>183</v>
      </c>
      <c r="C805" s="41">
        <v>114</v>
      </c>
      <c r="D805" s="41">
        <v>69</v>
      </c>
      <c r="E805" s="41">
        <v>152</v>
      </c>
      <c r="F805" s="41">
        <v>31</v>
      </c>
      <c r="G805" s="41">
        <v>5</v>
      </c>
      <c r="H805" s="41">
        <v>1</v>
      </c>
      <c r="I805" s="41">
        <v>25</v>
      </c>
    </row>
    <row r="806" spans="1:14">
      <c r="A806" s="58" t="s">
        <v>114</v>
      </c>
      <c r="B806" s="41">
        <v>3</v>
      </c>
      <c r="C806" s="41">
        <v>1</v>
      </c>
      <c r="D806" s="41">
        <v>2</v>
      </c>
      <c r="E806" s="41">
        <v>3</v>
      </c>
      <c r="F806" s="41">
        <v>0</v>
      </c>
      <c r="G806" s="41">
        <v>0</v>
      </c>
      <c r="H806" s="41">
        <v>0</v>
      </c>
      <c r="I806" s="41">
        <v>0</v>
      </c>
    </row>
    <row r="807" spans="1:14">
      <c r="A807" s="58" t="s">
        <v>115</v>
      </c>
      <c r="B807" s="41">
        <v>35</v>
      </c>
      <c r="C807" s="41">
        <v>3</v>
      </c>
      <c r="D807" s="41">
        <v>32</v>
      </c>
      <c r="E807" s="41">
        <v>32</v>
      </c>
      <c r="F807" s="41">
        <v>3</v>
      </c>
      <c r="G807" s="41">
        <v>1</v>
      </c>
      <c r="H807" s="41">
        <v>0</v>
      </c>
      <c r="I807" s="41">
        <v>2</v>
      </c>
    </row>
    <row r="808" spans="1:14">
      <c r="A808" s="58" t="s">
        <v>116</v>
      </c>
      <c r="B808" s="41">
        <v>140</v>
      </c>
      <c r="C808" s="41">
        <v>34</v>
      </c>
      <c r="D808" s="41">
        <v>106</v>
      </c>
      <c r="E808" s="41">
        <v>120</v>
      </c>
      <c r="F808" s="41">
        <v>20</v>
      </c>
      <c r="G808" s="41">
        <v>1</v>
      </c>
      <c r="H808" s="41">
        <v>8</v>
      </c>
      <c r="I808" s="41">
        <v>11</v>
      </c>
    </row>
    <row r="809" spans="1:14">
      <c r="A809" s="58" t="s">
        <v>117</v>
      </c>
      <c r="B809" s="41">
        <v>24</v>
      </c>
      <c r="C809" s="41">
        <v>8</v>
      </c>
      <c r="D809" s="41">
        <v>16</v>
      </c>
      <c r="E809" s="41">
        <v>23</v>
      </c>
      <c r="F809" s="41">
        <v>1</v>
      </c>
      <c r="G809" s="41">
        <v>0</v>
      </c>
      <c r="H809" s="41">
        <v>0</v>
      </c>
      <c r="I809" s="41">
        <v>1</v>
      </c>
    </row>
    <row r="810" spans="1:14">
      <c r="A810" s="58" t="s">
        <v>118</v>
      </c>
      <c r="B810" s="41">
        <v>151</v>
      </c>
      <c r="C810" s="41">
        <v>116</v>
      </c>
      <c r="D810" s="41">
        <v>35</v>
      </c>
      <c r="E810" s="41">
        <v>128</v>
      </c>
      <c r="F810" s="41">
        <v>23</v>
      </c>
      <c r="G810" s="41">
        <v>1</v>
      </c>
      <c r="H810" s="41">
        <v>1</v>
      </c>
      <c r="I810" s="41">
        <v>21</v>
      </c>
    </row>
    <row r="811" spans="1:14">
      <c r="A811" s="58" t="s">
        <v>119</v>
      </c>
      <c r="B811" s="41">
        <v>84</v>
      </c>
      <c r="C811" s="41">
        <v>21</v>
      </c>
      <c r="D811" s="41">
        <v>63</v>
      </c>
      <c r="E811" s="41">
        <v>78</v>
      </c>
      <c r="F811" s="41">
        <v>6</v>
      </c>
      <c r="G811" s="41">
        <v>1</v>
      </c>
      <c r="H811" s="41">
        <v>0</v>
      </c>
      <c r="I811" s="41">
        <v>5</v>
      </c>
    </row>
    <row r="812" spans="1:14">
      <c r="A812" s="58" t="s">
        <v>120</v>
      </c>
      <c r="B812" s="41">
        <v>272</v>
      </c>
      <c r="C812" s="41">
        <v>134</v>
      </c>
      <c r="D812" s="41">
        <v>138</v>
      </c>
      <c r="E812" s="41">
        <v>235</v>
      </c>
      <c r="F812" s="41">
        <v>37</v>
      </c>
      <c r="G812" s="41">
        <v>5</v>
      </c>
      <c r="H812" s="41">
        <v>2</v>
      </c>
      <c r="I812" s="41">
        <v>30</v>
      </c>
      <c r="J812" s="10"/>
    </row>
    <row r="813" spans="1:14">
      <c r="A813" s="58" t="s">
        <v>121</v>
      </c>
      <c r="B813" s="41">
        <v>23</v>
      </c>
      <c r="C813" s="41">
        <v>10</v>
      </c>
      <c r="D813" s="41">
        <v>13</v>
      </c>
      <c r="E813" s="41">
        <v>20</v>
      </c>
      <c r="F813" s="41">
        <v>3</v>
      </c>
      <c r="G813" s="41">
        <v>0</v>
      </c>
      <c r="H813" s="41">
        <v>0</v>
      </c>
      <c r="I813" s="41">
        <v>3</v>
      </c>
    </row>
    <row r="814" spans="1:14">
      <c r="A814" s="58" t="s">
        <v>122</v>
      </c>
      <c r="B814" s="41">
        <v>161</v>
      </c>
      <c r="C814" s="41">
        <v>43</v>
      </c>
      <c r="D814" s="41">
        <v>118</v>
      </c>
      <c r="E814" s="41">
        <v>143</v>
      </c>
      <c r="F814" s="41">
        <v>18</v>
      </c>
      <c r="G814" s="41">
        <v>5</v>
      </c>
      <c r="H814" s="41">
        <v>3</v>
      </c>
      <c r="I814" s="41">
        <v>10</v>
      </c>
    </row>
    <row r="815" spans="1:14">
      <c r="A815" s="16" t="s">
        <v>173</v>
      </c>
      <c r="B815" s="41">
        <v>1334</v>
      </c>
      <c r="C815" s="41">
        <v>562</v>
      </c>
      <c r="D815" s="41">
        <v>772</v>
      </c>
      <c r="E815" s="41">
        <v>1006</v>
      </c>
      <c r="F815" s="41">
        <v>328</v>
      </c>
      <c r="G815" s="41">
        <v>36</v>
      </c>
      <c r="H815" s="41">
        <v>24</v>
      </c>
      <c r="I815" s="41">
        <v>268</v>
      </c>
      <c r="J815" s="13"/>
      <c r="N815" s="50"/>
    </row>
    <row r="816" spans="1:14">
      <c r="A816" s="64" t="s">
        <v>330</v>
      </c>
      <c r="B816" s="32">
        <v>460</v>
      </c>
      <c r="C816" s="32">
        <v>195</v>
      </c>
      <c r="D816" s="32">
        <v>265</v>
      </c>
      <c r="E816" s="32">
        <v>349</v>
      </c>
      <c r="F816" s="32">
        <v>111</v>
      </c>
      <c r="G816" s="32">
        <v>15</v>
      </c>
      <c r="H816" s="32">
        <v>8</v>
      </c>
      <c r="I816" s="32">
        <v>88</v>
      </c>
      <c r="M816" s="50"/>
    </row>
    <row r="817" spans="1:14">
      <c r="A817" s="31" t="s">
        <v>171</v>
      </c>
      <c r="B817" s="32">
        <v>480</v>
      </c>
      <c r="C817" s="32">
        <v>207</v>
      </c>
      <c r="D817" s="32">
        <v>273</v>
      </c>
      <c r="E817" s="32">
        <v>346</v>
      </c>
      <c r="F817" s="32">
        <v>134</v>
      </c>
      <c r="G817" s="32">
        <v>9</v>
      </c>
      <c r="H817" s="32">
        <v>8</v>
      </c>
      <c r="I817" s="32">
        <v>117</v>
      </c>
      <c r="L817" s="50"/>
    </row>
    <row r="818" spans="1:14">
      <c r="A818" s="58" t="s">
        <v>125</v>
      </c>
      <c r="B818" s="41">
        <v>95</v>
      </c>
      <c r="C818" s="41">
        <v>27</v>
      </c>
      <c r="D818" s="41">
        <v>68</v>
      </c>
      <c r="E818" s="41">
        <v>80</v>
      </c>
      <c r="F818" s="41">
        <v>15</v>
      </c>
      <c r="G818" s="41">
        <v>0</v>
      </c>
      <c r="H818" s="41">
        <v>3</v>
      </c>
      <c r="I818" s="41">
        <v>12</v>
      </c>
      <c r="N818" s="13"/>
    </row>
    <row r="819" spans="1:14">
      <c r="A819" s="16" t="s">
        <v>174</v>
      </c>
      <c r="B819" s="41">
        <v>94</v>
      </c>
      <c r="C819" s="41">
        <v>35</v>
      </c>
      <c r="D819" s="41">
        <v>59</v>
      </c>
      <c r="E819" s="41">
        <v>67</v>
      </c>
      <c r="F819" s="41">
        <v>27</v>
      </c>
      <c r="G819" s="41">
        <v>2</v>
      </c>
      <c r="H819" s="41">
        <v>0</v>
      </c>
      <c r="I819" s="41">
        <v>25</v>
      </c>
      <c r="J819" s="13"/>
      <c r="M819" s="13"/>
    </row>
    <row r="820" spans="1:14">
      <c r="A820" s="58" t="s">
        <v>127</v>
      </c>
      <c r="B820" s="41">
        <v>33</v>
      </c>
      <c r="C820" s="41">
        <v>11</v>
      </c>
      <c r="D820" s="41">
        <v>22</v>
      </c>
      <c r="E820" s="41">
        <v>26</v>
      </c>
      <c r="F820" s="41">
        <v>7</v>
      </c>
      <c r="G820" s="41">
        <v>0</v>
      </c>
      <c r="H820" s="41">
        <v>0</v>
      </c>
      <c r="I820" s="41">
        <v>7</v>
      </c>
      <c r="L820" s="13"/>
    </row>
    <row r="821" spans="1:14">
      <c r="A821" s="58" t="s">
        <v>175</v>
      </c>
      <c r="B821" s="41">
        <v>210</v>
      </c>
      <c r="C821" s="41">
        <v>130</v>
      </c>
      <c r="D821" s="41">
        <v>80</v>
      </c>
      <c r="E821" s="41">
        <v>136</v>
      </c>
      <c r="F821" s="41">
        <v>74</v>
      </c>
      <c r="G821" s="41">
        <v>7</v>
      </c>
      <c r="H821" s="41">
        <v>3</v>
      </c>
      <c r="I821" s="41">
        <v>64</v>
      </c>
    </row>
    <row r="822" spans="1:14">
      <c r="A822" s="58" t="s">
        <v>128</v>
      </c>
      <c r="B822" s="41">
        <v>48</v>
      </c>
      <c r="C822" s="41">
        <v>4</v>
      </c>
      <c r="D822" s="41">
        <v>44</v>
      </c>
      <c r="E822" s="41">
        <v>37</v>
      </c>
      <c r="F822" s="41">
        <v>11</v>
      </c>
      <c r="G822" s="41">
        <v>0</v>
      </c>
      <c r="H822" s="41">
        <v>2</v>
      </c>
      <c r="I822" s="41">
        <v>9</v>
      </c>
      <c r="K822" s="50"/>
    </row>
    <row r="823" spans="1:14">
      <c r="A823" s="31" t="s">
        <v>172</v>
      </c>
      <c r="B823" s="32">
        <v>394</v>
      </c>
      <c r="C823" s="32">
        <v>160</v>
      </c>
      <c r="D823" s="32">
        <v>234</v>
      </c>
      <c r="E823" s="32">
        <v>311</v>
      </c>
      <c r="F823" s="32">
        <v>83</v>
      </c>
      <c r="G823" s="32">
        <v>12</v>
      </c>
      <c r="H823" s="32">
        <v>8</v>
      </c>
      <c r="I823" s="32">
        <v>63</v>
      </c>
      <c r="K823" s="367"/>
    </row>
    <row r="824" spans="1:14">
      <c r="A824" s="58" t="s">
        <v>125</v>
      </c>
      <c r="B824" s="41">
        <v>94</v>
      </c>
      <c r="C824" s="41">
        <v>21</v>
      </c>
      <c r="D824" s="41">
        <v>73</v>
      </c>
      <c r="E824" s="41">
        <v>76</v>
      </c>
      <c r="F824" s="41">
        <v>18</v>
      </c>
      <c r="G824" s="41">
        <v>3</v>
      </c>
      <c r="H824" s="41">
        <v>4</v>
      </c>
      <c r="I824" s="41">
        <v>11</v>
      </c>
      <c r="K824" s="367"/>
    </row>
    <row r="825" spans="1:14">
      <c r="A825" s="16" t="s">
        <v>174</v>
      </c>
      <c r="B825" s="41">
        <v>71</v>
      </c>
      <c r="C825" s="41">
        <v>30</v>
      </c>
      <c r="D825" s="41">
        <v>41</v>
      </c>
      <c r="E825" s="41">
        <v>61</v>
      </c>
      <c r="F825" s="41">
        <v>10</v>
      </c>
      <c r="G825" s="41">
        <v>2</v>
      </c>
      <c r="H825" s="41">
        <v>1</v>
      </c>
      <c r="I825" s="41">
        <v>7</v>
      </c>
    </row>
    <row r="826" spans="1:14" s="50" customFormat="1">
      <c r="A826" s="58" t="s">
        <v>127</v>
      </c>
      <c r="B826" s="41">
        <v>40</v>
      </c>
      <c r="C826" s="41">
        <v>13</v>
      </c>
      <c r="D826" s="41">
        <v>27</v>
      </c>
      <c r="E826" s="41">
        <v>33</v>
      </c>
      <c r="F826" s="41">
        <v>7</v>
      </c>
      <c r="G826" s="41">
        <v>0</v>
      </c>
      <c r="H826" s="41">
        <v>1</v>
      </c>
      <c r="I826" s="41">
        <v>6</v>
      </c>
      <c r="J826" s="17"/>
      <c r="K826" s="101" t="s">
        <v>290</v>
      </c>
      <c r="L826" s="17"/>
      <c r="M826" s="17"/>
      <c r="N826" s="17"/>
    </row>
    <row r="827" spans="1:14">
      <c r="A827" s="58" t="s">
        <v>175</v>
      </c>
      <c r="B827" s="41">
        <v>151</v>
      </c>
      <c r="C827" s="41">
        <v>89</v>
      </c>
      <c r="D827" s="41">
        <v>62</v>
      </c>
      <c r="E827" s="41">
        <v>111</v>
      </c>
      <c r="F827" s="41">
        <v>40</v>
      </c>
      <c r="G827" s="41">
        <v>5</v>
      </c>
      <c r="H827" s="41">
        <v>2</v>
      </c>
      <c r="I827" s="41">
        <v>33</v>
      </c>
    </row>
    <row r="828" spans="1:14">
      <c r="A828" s="58" t="s">
        <v>128</v>
      </c>
      <c r="B828" s="41">
        <v>38</v>
      </c>
      <c r="C828" s="41">
        <v>7</v>
      </c>
      <c r="D828" s="41">
        <v>31</v>
      </c>
      <c r="E828" s="41">
        <v>30</v>
      </c>
      <c r="F828" s="41">
        <v>8</v>
      </c>
      <c r="G828" s="41">
        <v>2</v>
      </c>
      <c r="H828" s="41">
        <v>0</v>
      </c>
      <c r="I828" s="41">
        <v>6</v>
      </c>
    </row>
    <row r="829" spans="1:14" s="13" customFormat="1">
      <c r="A829" s="58"/>
      <c r="B829" s="41"/>
      <c r="C829" s="41"/>
      <c r="D829" s="41"/>
      <c r="E829" s="41"/>
      <c r="F829" s="41"/>
      <c r="G829" s="41"/>
      <c r="H829" s="41"/>
      <c r="I829" s="41"/>
      <c r="J829" s="17"/>
      <c r="K829" s="17"/>
      <c r="L829" s="17"/>
      <c r="M829" s="17"/>
      <c r="N829" s="17"/>
    </row>
    <row r="830" spans="1:14">
      <c r="A830" s="58" t="s">
        <v>214</v>
      </c>
      <c r="B830" s="41"/>
      <c r="C830" s="41"/>
      <c r="D830" s="41"/>
      <c r="E830" s="41"/>
      <c r="F830" s="41"/>
      <c r="G830" s="41"/>
      <c r="H830" s="41"/>
      <c r="I830" s="41"/>
      <c r="J830" s="13"/>
    </row>
    <row r="831" spans="1:14">
      <c r="A831" s="58"/>
      <c r="B831" s="41"/>
      <c r="C831" s="41"/>
      <c r="D831" s="41"/>
      <c r="E831" s="41"/>
      <c r="F831" s="41"/>
      <c r="G831" s="41"/>
      <c r="H831" s="41"/>
      <c r="I831" s="41"/>
    </row>
    <row r="832" spans="1:14">
      <c r="A832" s="62" t="s">
        <v>409</v>
      </c>
      <c r="B832" s="41"/>
      <c r="C832" s="41"/>
      <c r="D832" s="41"/>
      <c r="E832" s="41"/>
      <c r="F832" s="41"/>
      <c r="G832" s="41"/>
      <c r="H832" s="41"/>
      <c r="I832" s="41"/>
    </row>
    <row r="835" spans="1:10">
      <c r="A835" s="20" t="s">
        <v>211</v>
      </c>
      <c r="B835" s="20"/>
      <c r="C835" s="50"/>
      <c r="D835" s="50"/>
      <c r="E835" s="50"/>
      <c r="F835" s="50"/>
      <c r="G835" s="50"/>
      <c r="H835" s="53"/>
      <c r="I835" s="59"/>
    </row>
    <row r="836" spans="1:10">
      <c r="A836" s="17" t="s">
        <v>129</v>
      </c>
      <c r="C836" s="51"/>
      <c r="D836" s="51"/>
      <c r="H836" s="49"/>
      <c r="I836" s="49"/>
    </row>
    <row r="837" spans="1:10">
      <c r="B837" s="49"/>
      <c r="C837" s="49"/>
      <c r="D837" s="49"/>
      <c r="E837" s="49"/>
      <c r="F837" s="49"/>
      <c r="G837" s="49"/>
      <c r="H837" s="49"/>
      <c r="I837" s="49"/>
    </row>
    <row r="838" spans="1:10">
      <c r="A838" s="35"/>
      <c r="B838" s="36" t="s">
        <v>13</v>
      </c>
      <c r="C838" s="36"/>
      <c r="D838" s="36" t="s">
        <v>99</v>
      </c>
      <c r="E838" s="36" t="s">
        <v>104</v>
      </c>
      <c r="F838" s="36"/>
      <c r="G838" s="36"/>
      <c r="H838" s="36"/>
      <c r="I838" s="36" t="s">
        <v>105</v>
      </c>
    </row>
    <row r="839" spans="1:10">
      <c r="A839" s="29"/>
      <c r="B839" s="30"/>
      <c r="C839" s="30" t="s">
        <v>102</v>
      </c>
      <c r="D839" s="30" t="s">
        <v>103</v>
      </c>
      <c r="E839" s="29"/>
      <c r="F839" s="30" t="s">
        <v>13</v>
      </c>
      <c r="G839" s="30" t="s">
        <v>108</v>
      </c>
      <c r="H839" s="30" t="s">
        <v>109</v>
      </c>
      <c r="I839" s="30" t="s">
        <v>110</v>
      </c>
    </row>
    <row r="840" spans="1:10">
      <c r="A840" s="27" t="s">
        <v>13</v>
      </c>
      <c r="B840" s="32">
        <v>4923</v>
      </c>
      <c r="C840" s="32">
        <v>2144</v>
      </c>
      <c r="D840" s="32">
        <v>2779</v>
      </c>
      <c r="E840" s="32">
        <v>4081</v>
      </c>
      <c r="F840" s="32">
        <v>842</v>
      </c>
      <c r="G840" s="32">
        <v>111</v>
      </c>
      <c r="H840" s="32">
        <v>60</v>
      </c>
      <c r="I840" s="32">
        <v>671</v>
      </c>
    </row>
    <row r="841" spans="1:10">
      <c r="A841" s="64" t="s">
        <v>176</v>
      </c>
      <c r="B841" s="32">
        <v>3648</v>
      </c>
      <c r="C841" s="32">
        <v>1635</v>
      </c>
      <c r="D841" s="32">
        <v>2013</v>
      </c>
      <c r="E841" s="32">
        <v>3133</v>
      </c>
      <c r="F841" s="32">
        <v>515</v>
      </c>
      <c r="G841" s="32">
        <v>70</v>
      </c>
      <c r="H841" s="32">
        <v>38</v>
      </c>
      <c r="I841" s="32">
        <v>407</v>
      </c>
      <c r="J841" s="13"/>
    </row>
    <row r="842" spans="1:10">
      <c r="A842" s="64" t="s">
        <v>330</v>
      </c>
      <c r="B842" s="32">
        <v>1381</v>
      </c>
      <c r="C842" s="32">
        <v>645</v>
      </c>
      <c r="D842" s="32">
        <v>736</v>
      </c>
      <c r="E842" s="32">
        <v>1172</v>
      </c>
      <c r="F842" s="32">
        <v>209</v>
      </c>
      <c r="G842" s="32">
        <v>28</v>
      </c>
      <c r="H842" s="32">
        <v>9</v>
      </c>
      <c r="I842" s="32">
        <v>172</v>
      </c>
      <c r="J842" s="39"/>
    </row>
    <row r="843" spans="1:10">
      <c r="A843" s="58" t="s">
        <v>113</v>
      </c>
      <c r="B843" s="41">
        <v>267</v>
      </c>
      <c r="C843" s="41">
        <v>174</v>
      </c>
      <c r="D843" s="41">
        <v>93</v>
      </c>
      <c r="E843" s="41">
        <v>225</v>
      </c>
      <c r="F843" s="41">
        <v>42</v>
      </c>
      <c r="G843" s="41">
        <v>4</v>
      </c>
      <c r="H843" s="41">
        <v>4</v>
      </c>
      <c r="I843" s="41">
        <v>34</v>
      </c>
      <c r="J843" s="39"/>
    </row>
    <row r="844" spans="1:10">
      <c r="A844" s="58" t="s">
        <v>114</v>
      </c>
      <c r="B844" s="41">
        <v>4</v>
      </c>
      <c r="C844" s="41">
        <v>3</v>
      </c>
      <c r="D844" s="41">
        <v>1</v>
      </c>
      <c r="E844" s="41">
        <v>4</v>
      </c>
      <c r="F844" s="41" t="s">
        <v>177</v>
      </c>
      <c r="G844" s="41" t="s">
        <v>177</v>
      </c>
      <c r="H844" s="41" t="s">
        <v>177</v>
      </c>
      <c r="I844" s="41" t="s">
        <v>177</v>
      </c>
      <c r="J844" s="39"/>
    </row>
    <row r="845" spans="1:10">
      <c r="A845" s="58" t="s">
        <v>115</v>
      </c>
      <c r="B845" s="41">
        <v>47</v>
      </c>
      <c r="C845" s="41">
        <v>5</v>
      </c>
      <c r="D845" s="41">
        <v>42</v>
      </c>
      <c r="E845" s="41">
        <v>39</v>
      </c>
      <c r="F845" s="41">
        <v>8</v>
      </c>
      <c r="G845" s="41">
        <v>4</v>
      </c>
      <c r="H845" s="41" t="s">
        <v>177</v>
      </c>
      <c r="I845" s="41">
        <v>4</v>
      </c>
      <c r="J845" s="39"/>
    </row>
    <row r="846" spans="1:10">
      <c r="A846" s="58" t="s">
        <v>116</v>
      </c>
      <c r="B846" s="41">
        <v>169</v>
      </c>
      <c r="C846" s="41">
        <v>50</v>
      </c>
      <c r="D846" s="41">
        <v>119</v>
      </c>
      <c r="E846" s="41">
        <v>142</v>
      </c>
      <c r="F846" s="41">
        <v>27</v>
      </c>
      <c r="G846" s="41">
        <v>6</v>
      </c>
      <c r="H846" s="41">
        <v>3</v>
      </c>
      <c r="I846" s="41">
        <v>18</v>
      </c>
      <c r="J846" s="39"/>
    </row>
    <row r="847" spans="1:10">
      <c r="A847" s="58" t="s">
        <v>117</v>
      </c>
      <c r="B847" s="41">
        <v>28</v>
      </c>
      <c r="C847" s="41">
        <v>16</v>
      </c>
      <c r="D847" s="41">
        <v>12</v>
      </c>
      <c r="E847" s="41">
        <v>26</v>
      </c>
      <c r="F847" s="41">
        <v>2</v>
      </c>
      <c r="G847" s="41">
        <v>1</v>
      </c>
      <c r="H847" s="41">
        <v>1</v>
      </c>
      <c r="I847" s="41" t="s">
        <v>177</v>
      </c>
      <c r="J847" s="39"/>
    </row>
    <row r="848" spans="1:10">
      <c r="A848" s="58" t="s">
        <v>118</v>
      </c>
      <c r="B848" s="41">
        <v>169</v>
      </c>
      <c r="C848" s="41">
        <v>132</v>
      </c>
      <c r="D848" s="41">
        <v>37</v>
      </c>
      <c r="E848" s="41">
        <v>136</v>
      </c>
      <c r="F848" s="41">
        <v>33</v>
      </c>
      <c r="G848" s="41">
        <v>2</v>
      </c>
      <c r="H848" s="41" t="s">
        <v>177</v>
      </c>
      <c r="I848" s="41">
        <v>31</v>
      </c>
      <c r="J848" s="39"/>
    </row>
    <row r="849" spans="1:10">
      <c r="A849" s="58" t="s">
        <v>119</v>
      </c>
      <c r="B849" s="41">
        <v>106</v>
      </c>
      <c r="C849" s="41">
        <v>31</v>
      </c>
      <c r="D849" s="41">
        <v>75</v>
      </c>
      <c r="E849" s="41">
        <v>99</v>
      </c>
      <c r="F849" s="41">
        <v>7</v>
      </c>
      <c r="G849" s="41">
        <v>1</v>
      </c>
      <c r="H849" s="41" t="s">
        <v>177</v>
      </c>
      <c r="I849" s="41">
        <v>6</v>
      </c>
      <c r="J849" s="39"/>
    </row>
    <row r="850" spans="1:10">
      <c r="A850" s="58" t="s">
        <v>120</v>
      </c>
      <c r="B850" s="41">
        <v>344</v>
      </c>
      <c r="C850" s="41">
        <v>163</v>
      </c>
      <c r="D850" s="41">
        <v>181</v>
      </c>
      <c r="E850" s="41">
        <v>287</v>
      </c>
      <c r="F850" s="41">
        <v>57</v>
      </c>
      <c r="G850" s="41">
        <v>6</v>
      </c>
      <c r="H850" s="41">
        <v>1</v>
      </c>
      <c r="I850" s="41">
        <v>50</v>
      </c>
      <c r="J850" s="39"/>
    </row>
    <row r="851" spans="1:10">
      <c r="A851" s="58" t="s">
        <v>121</v>
      </c>
      <c r="B851" s="41">
        <v>24</v>
      </c>
      <c r="C851" s="41">
        <v>13</v>
      </c>
      <c r="D851" s="41">
        <v>11</v>
      </c>
      <c r="E851" s="41">
        <v>20</v>
      </c>
      <c r="F851" s="41">
        <v>4</v>
      </c>
      <c r="G851" s="41" t="s">
        <v>177</v>
      </c>
      <c r="H851" s="41" t="s">
        <v>177</v>
      </c>
      <c r="I851" s="41">
        <v>4</v>
      </c>
      <c r="J851" s="39"/>
    </row>
    <row r="852" spans="1:10">
      <c r="A852" s="58" t="s">
        <v>122</v>
      </c>
      <c r="B852" s="41">
        <v>223</v>
      </c>
      <c r="C852" s="41">
        <v>58</v>
      </c>
      <c r="D852" s="41">
        <v>165</v>
      </c>
      <c r="E852" s="41">
        <v>194</v>
      </c>
      <c r="F852" s="41">
        <v>29</v>
      </c>
      <c r="G852" s="41">
        <v>4</v>
      </c>
      <c r="H852" s="41" t="s">
        <v>177</v>
      </c>
      <c r="I852" s="41">
        <v>25</v>
      </c>
      <c r="J852" s="39"/>
    </row>
    <row r="853" spans="1:10">
      <c r="A853" s="64" t="s">
        <v>171</v>
      </c>
      <c r="B853" s="32">
        <v>1145</v>
      </c>
      <c r="C853" s="32">
        <v>517</v>
      </c>
      <c r="D853" s="32">
        <v>628</v>
      </c>
      <c r="E853" s="32">
        <v>986</v>
      </c>
      <c r="F853" s="32">
        <v>159</v>
      </c>
      <c r="G853" s="32">
        <v>23</v>
      </c>
      <c r="H853" s="32">
        <v>14</v>
      </c>
      <c r="I853" s="32">
        <v>122</v>
      </c>
      <c r="J853" s="13"/>
    </row>
    <row r="854" spans="1:10">
      <c r="A854" s="58" t="s">
        <v>113</v>
      </c>
      <c r="B854" s="41">
        <v>198</v>
      </c>
      <c r="C854" s="41">
        <v>127</v>
      </c>
      <c r="D854" s="41">
        <v>71</v>
      </c>
      <c r="E854" s="41">
        <v>161</v>
      </c>
      <c r="F854" s="41">
        <v>37</v>
      </c>
      <c r="G854" s="41">
        <v>7</v>
      </c>
      <c r="H854" s="41">
        <v>1</v>
      </c>
      <c r="I854" s="41">
        <v>29</v>
      </c>
    </row>
    <row r="855" spans="1:10">
      <c r="A855" s="58" t="s">
        <v>114</v>
      </c>
      <c r="B855" s="41">
        <v>3</v>
      </c>
      <c r="C855" s="41">
        <v>1</v>
      </c>
      <c r="D855" s="41">
        <v>2</v>
      </c>
      <c r="E855" s="41">
        <v>3</v>
      </c>
      <c r="F855" s="41" t="s">
        <v>177</v>
      </c>
      <c r="G855" s="41" t="s">
        <v>177</v>
      </c>
      <c r="H855" s="41" t="s">
        <v>177</v>
      </c>
      <c r="I855" s="41" t="s">
        <v>177</v>
      </c>
    </row>
    <row r="856" spans="1:10">
      <c r="A856" s="58" t="s">
        <v>115</v>
      </c>
      <c r="B856" s="41">
        <v>34</v>
      </c>
      <c r="C856" s="41">
        <v>4</v>
      </c>
      <c r="D856" s="41">
        <v>30</v>
      </c>
      <c r="E856" s="41">
        <v>31</v>
      </c>
      <c r="F856" s="41">
        <v>3</v>
      </c>
      <c r="G856" s="41">
        <v>1</v>
      </c>
      <c r="H856" s="41" t="s">
        <v>177</v>
      </c>
      <c r="I856" s="41">
        <v>2</v>
      </c>
    </row>
    <row r="857" spans="1:10">
      <c r="A857" s="58" t="s">
        <v>116</v>
      </c>
      <c r="B857" s="41">
        <v>144</v>
      </c>
      <c r="C857" s="41">
        <v>33</v>
      </c>
      <c r="D857" s="41">
        <v>111</v>
      </c>
      <c r="E857" s="41">
        <v>121</v>
      </c>
      <c r="F857" s="41">
        <v>23</v>
      </c>
      <c r="G857" s="41">
        <v>1</v>
      </c>
      <c r="H857" s="41">
        <v>7</v>
      </c>
      <c r="I857" s="41">
        <v>15</v>
      </c>
    </row>
    <row r="858" spans="1:10">
      <c r="A858" s="58" t="s">
        <v>117</v>
      </c>
      <c r="B858" s="41">
        <v>26</v>
      </c>
      <c r="C858" s="41">
        <v>9</v>
      </c>
      <c r="D858" s="41">
        <v>17</v>
      </c>
      <c r="E858" s="41">
        <v>25</v>
      </c>
      <c r="F858" s="41">
        <v>1</v>
      </c>
      <c r="G858" s="41" t="s">
        <v>177</v>
      </c>
      <c r="H858" s="41" t="s">
        <v>177</v>
      </c>
      <c r="I858" s="41">
        <v>1</v>
      </c>
    </row>
    <row r="859" spans="1:10">
      <c r="A859" s="58" t="s">
        <v>118</v>
      </c>
      <c r="B859" s="41">
        <v>158</v>
      </c>
      <c r="C859" s="41">
        <v>124</v>
      </c>
      <c r="D859" s="41">
        <v>34</v>
      </c>
      <c r="E859" s="41">
        <v>136</v>
      </c>
      <c r="F859" s="41">
        <v>22</v>
      </c>
      <c r="G859" s="41">
        <v>1</v>
      </c>
      <c r="H859" s="41">
        <v>2</v>
      </c>
      <c r="I859" s="41">
        <v>19</v>
      </c>
    </row>
    <row r="860" spans="1:10">
      <c r="A860" s="58" t="s">
        <v>119</v>
      </c>
      <c r="B860" s="41">
        <v>99</v>
      </c>
      <c r="C860" s="41">
        <v>26</v>
      </c>
      <c r="D860" s="41">
        <v>73</v>
      </c>
      <c r="E860" s="41">
        <v>91</v>
      </c>
      <c r="F860" s="41">
        <v>8</v>
      </c>
      <c r="G860" s="41">
        <v>1</v>
      </c>
      <c r="H860" s="41" t="s">
        <v>177</v>
      </c>
      <c r="I860" s="41">
        <v>7</v>
      </c>
    </row>
    <row r="861" spans="1:10">
      <c r="A861" s="58" t="s">
        <v>120</v>
      </c>
      <c r="B861" s="41">
        <v>286</v>
      </c>
      <c r="C861" s="41">
        <v>135</v>
      </c>
      <c r="D861" s="41">
        <v>151</v>
      </c>
      <c r="E861" s="41">
        <v>245</v>
      </c>
      <c r="F861" s="41">
        <v>41</v>
      </c>
      <c r="G861" s="41">
        <v>6</v>
      </c>
      <c r="H861" s="41">
        <v>2</v>
      </c>
      <c r="I861" s="41">
        <v>33</v>
      </c>
    </row>
    <row r="862" spans="1:10">
      <c r="A862" s="58" t="s">
        <v>121</v>
      </c>
      <c r="B862" s="41">
        <v>25</v>
      </c>
      <c r="C862" s="41">
        <v>12</v>
      </c>
      <c r="D862" s="41">
        <v>13</v>
      </c>
      <c r="E862" s="41">
        <v>20</v>
      </c>
      <c r="F862" s="41">
        <v>5</v>
      </c>
      <c r="G862" s="41">
        <v>1</v>
      </c>
      <c r="H862" s="41" t="s">
        <v>177</v>
      </c>
      <c r="I862" s="41">
        <v>4</v>
      </c>
    </row>
    <row r="863" spans="1:10">
      <c r="A863" s="58" t="s">
        <v>122</v>
      </c>
      <c r="B863" s="41">
        <v>172</v>
      </c>
      <c r="C863" s="41">
        <v>46</v>
      </c>
      <c r="D863" s="41">
        <v>126</v>
      </c>
      <c r="E863" s="41">
        <v>153</v>
      </c>
      <c r="F863" s="41">
        <v>19</v>
      </c>
      <c r="G863" s="41">
        <v>5</v>
      </c>
      <c r="H863" s="41">
        <v>2</v>
      </c>
      <c r="I863" s="41">
        <v>12</v>
      </c>
    </row>
    <row r="864" spans="1:10">
      <c r="A864" s="64" t="s">
        <v>172</v>
      </c>
      <c r="B864" s="32">
        <v>1122</v>
      </c>
      <c r="C864" s="32">
        <v>473</v>
      </c>
      <c r="D864" s="32">
        <v>649</v>
      </c>
      <c r="E864" s="32">
        <v>975</v>
      </c>
      <c r="F864" s="32">
        <v>147</v>
      </c>
      <c r="G864" s="32">
        <v>19</v>
      </c>
      <c r="H864" s="32">
        <v>15</v>
      </c>
      <c r="I864" s="32">
        <v>113</v>
      </c>
    </row>
    <row r="865" spans="1:14">
      <c r="A865" s="58" t="s">
        <v>113</v>
      </c>
      <c r="B865" s="41">
        <v>202</v>
      </c>
      <c r="C865" s="41">
        <v>101</v>
      </c>
      <c r="D865" s="41">
        <v>101</v>
      </c>
      <c r="E865" s="41">
        <v>170</v>
      </c>
      <c r="F865" s="41">
        <v>32</v>
      </c>
      <c r="G865" s="41">
        <v>3</v>
      </c>
      <c r="H865" s="41">
        <v>2</v>
      </c>
      <c r="I865" s="41">
        <v>27</v>
      </c>
    </row>
    <row r="866" spans="1:14">
      <c r="A866" s="58" t="s">
        <v>114</v>
      </c>
      <c r="B866" s="41">
        <v>2</v>
      </c>
      <c r="C866" s="41">
        <v>0</v>
      </c>
      <c r="D866" s="41">
        <v>2</v>
      </c>
      <c r="E866" s="41">
        <v>2</v>
      </c>
      <c r="F866" s="41" t="s">
        <v>177</v>
      </c>
      <c r="G866" s="41" t="s">
        <v>177</v>
      </c>
      <c r="H866" s="41" t="s">
        <v>177</v>
      </c>
      <c r="I866" s="41" t="s">
        <v>177</v>
      </c>
    </row>
    <row r="867" spans="1:14">
      <c r="A867" s="58" t="s">
        <v>115</v>
      </c>
      <c r="B867" s="41">
        <v>41</v>
      </c>
      <c r="C867" s="41">
        <v>3</v>
      </c>
      <c r="D867" s="41">
        <v>38</v>
      </c>
      <c r="E867" s="41">
        <v>37</v>
      </c>
      <c r="F867" s="41">
        <v>4</v>
      </c>
      <c r="G867" s="41">
        <v>2</v>
      </c>
      <c r="H867" s="41" t="s">
        <v>177</v>
      </c>
      <c r="I867" s="41">
        <v>2</v>
      </c>
    </row>
    <row r="868" spans="1:14">
      <c r="A868" s="58" t="s">
        <v>116</v>
      </c>
      <c r="B868" s="41">
        <v>151</v>
      </c>
      <c r="C868" s="41">
        <v>38</v>
      </c>
      <c r="D868" s="41">
        <v>113</v>
      </c>
      <c r="E868" s="41">
        <v>117</v>
      </c>
      <c r="F868" s="41">
        <v>34</v>
      </c>
      <c r="G868" s="41">
        <v>6</v>
      </c>
      <c r="H868" s="41">
        <v>10</v>
      </c>
      <c r="I868" s="41">
        <v>18</v>
      </c>
    </row>
    <row r="869" spans="1:14">
      <c r="A869" s="58" t="s">
        <v>117</v>
      </c>
      <c r="B869" s="41">
        <v>32</v>
      </c>
      <c r="C869" s="41">
        <v>16</v>
      </c>
      <c r="D869" s="41">
        <v>16</v>
      </c>
      <c r="E869" s="41">
        <v>30</v>
      </c>
      <c r="F869" s="41">
        <v>2</v>
      </c>
      <c r="G869" s="41">
        <v>1</v>
      </c>
      <c r="H869" s="41" t="s">
        <v>177</v>
      </c>
      <c r="I869" s="41">
        <v>1</v>
      </c>
    </row>
    <row r="870" spans="1:14">
      <c r="A870" s="58" t="s">
        <v>118</v>
      </c>
      <c r="B870" s="41">
        <v>158</v>
      </c>
      <c r="C870" s="41">
        <v>115</v>
      </c>
      <c r="D870" s="41">
        <v>43</v>
      </c>
      <c r="E870" s="41">
        <v>141</v>
      </c>
      <c r="F870" s="41">
        <v>17</v>
      </c>
      <c r="G870" s="41">
        <v>2</v>
      </c>
      <c r="H870" s="41" t="s">
        <v>177</v>
      </c>
      <c r="I870" s="41">
        <v>15</v>
      </c>
      <c r="J870" s="50"/>
    </row>
    <row r="871" spans="1:14">
      <c r="A871" s="58" t="s">
        <v>119</v>
      </c>
      <c r="B871" s="41">
        <v>79</v>
      </c>
      <c r="C871" s="41">
        <v>26</v>
      </c>
      <c r="D871" s="41">
        <v>53</v>
      </c>
      <c r="E871" s="41">
        <v>73</v>
      </c>
      <c r="F871" s="41">
        <v>6</v>
      </c>
      <c r="G871" s="41" t="s">
        <v>177</v>
      </c>
      <c r="H871" s="41" t="s">
        <v>177</v>
      </c>
      <c r="I871" s="41">
        <v>6</v>
      </c>
    </row>
    <row r="872" spans="1:14">
      <c r="A872" s="58" t="s">
        <v>120</v>
      </c>
      <c r="B872" s="41">
        <v>252</v>
      </c>
      <c r="C872" s="41">
        <v>120</v>
      </c>
      <c r="D872" s="41">
        <v>132</v>
      </c>
      <c r="E872" s="41">
        <v>221</v>
      </c>
      <c r="F872" s="41">
        <v>31</v>
      </c>
      <c r="G872" s="41">
        <v>2</v>
      </c>
      <c r="H872" s="41">
        <v>1</v>
      </c>
      <c r="I872" s="41">
        <v>28</v>
      </c>
    </row>
    <row r="873" spans="1:14">
      <c r="A873" s="58" t="s">
        <v>121</v>
      </c>
      <c r="B873" s="41">
        <v>20</v>
      </c>
      <c r="C873" s="41">
        <v>12</v>
      </c>
      <c r="D873" s="41">
        <v>8</v>
      </c>
      <c r="E873" s="41">
        <v>17</v>
      </c>
      <c r="F873" s="41">
        <v>3</v>
      </c>
      <c r="G873" s="41" t="s">
        <v>177</v>
      </c>
      <c r="H873" s="41" t="s">
        <v>177</v>
      </c>
      <c r="I873" s="41">
        <v>3</v>
      </c>
      <c r="J873" s="13"/>
      <c r="K873" s="359"/>
      <c r="N873" s="50"/>
    </row>
    <row r="874" spans="1:14">
      <c r="A874" s="58" t="s">
        <v>122</v>
      </c>
      <c r="B874" s="41">
        <v>185</v>
      </c>
      <c r="C874" s="41">
        <v>42</v>
      </c>
      <c r="D874" s="41">
        <v>143</v>
      </c>
      <c r="E874" s="41">
        <v>167</v>
      </c>
      <c r="F874" s="41">
        <v>18</v>
      </c>
      <c r="G874" s="41">
        <v>3</v>
      </c>
      <c r="H874" s="41">
        <v>2</v>
      </c>
      <c r="I874" s="41">
        <v>13</v>
      </c>
      <c r="M874" s="50"/>
    </row>
    <row r="875" spans="1:14">
      <c r="A875" s="64" t="s">
        <v>215</v>
      </c>
      <c r="B875" s="32">
        <v>1275</v>
      </c>
      <c r="C875" s="32">
        <v>509</v>
      </c>
      <c r="D875" s="32">
        <v>766</v>
      </c>
      <c r="E875" s="32">
        <v>948</v>
      </c>
      <c r="F875" s="32">
        <v>327</v>
      </c>
      <c r="G875" s="32">
        <v>41</v>
      </c>
      <c r="H875" s="32">
        <v>22</v>
      </c>
      <c r="I875" s="32">
        <v>264</v>
      </c>
      <c r="L875" s="50"/>
    </row>
    <row r="876" spans="1:14">
      <c r="A876" s="64" t="s">
        <v>331</v>
      </c>
      <c r="B876" s="32">
        <v>435</v>
      </c>
      <c r="C876" s="32">
        <v>179</v>
      </c>
      <c r="D876" s="32">
        <v>256</v>
      </c>
      <c r="E876" s="32">
        <v>303</v>
      </c>
      <c r="F876" s="32">
        <v>132</v>
      </c>
      <c r="G876" s="32">
        <v>11</v>
      </c>
      <c r="H876" s="32">
        <v>9</v>
      </c>
      <c r="I876" s="32">
        <v>112</v>
      </c>
      <c r="N876" s="13"/>
    </row>
    <row r="877" spans="1:14">
      <c r="A877" s="31" t="s">
        <v>171</v>
      </c>
      <c r="B877" s="32">
        <v>461</v>
      </c>
      <c r="C877" s="32">
        <v>195</v>
      </c>
      <c r="D877" s="32">
        <v>266</v>
      </c>
      <c r="E877" s="32">
        <v>353</v>
      </c>
      <c r="F877" s="32">
        <v>108</v>
      </c>
      <c r="G877" s="32">
        <v>13</v>
      </c>
      <c r="H877" s="32">
        <v>9</v>
      </c>
      <c r="I877" s="32">
        <v>86</v>
      </c>
      <c r="J877" s="13"/>
      <c r="M877" s="13"/>
    </row>
    <row r="878" spans="1:14">
      <c r="A878" s="58" t="s">
        <v>178</v>
      </c>
      <c r="B878" s="41">
        <v>106</v>
      </c>
      <c r="C878" s="41">
        <v>26</v>
      </c>
      <c r="D878" s="41">
        <v>80</v>
      </c>
      <c r="E878" s="41">
        <v>86</v>
      </c>
      <c r="F878" s="41">
        <v>20</v>
      </c>
      <c r="G878" s="41">
        <v>3</v>
      </c>
      <c r="H878" s="41">
        <v>4</v>
      </c>
      <c r="I878" s="41">
        <v>13</v>
      </c>
      <c r="L878" s="13"/>
    </row>
    <row r="879" spans="1:14">
      <c r="A879" s="16" t="s">
        <v>179</v>
      </c>
      <c r="B879" s="41">
        <v>91</v>
      </c>
      <c r="C879" s="41">
        <v>38</v>
      </c>
      <c r="D879" s="41">
        <v>53</v>
      </c>
      <c r="E879" s="41">
        <v>72</v>
      </c>
      <c r="F879" s="41">
        <v>19</v>
      </c>
      <c r="G879" s="41">
        <v>3</v>
      </c>
      <c r="H879" s="41">
        <v>1</v>
      </c>
      <c r="I879" s="41">
        <v>15</v>
      </c>
    </row>
    <row r="880" spans="1:14">
      <c r="A880" s="58" t="s">
        <v>180</v>
      </c>
      <c r="B880" s="41">
        <v>50</v>
      </c>
      <c r="C880" s="41">
        <v>19</v>
      </c>
      <c r="D880" s="41">
        <v>31</v>
      </c>
      <c r="E880" s="41">
        <v>41</v>
      </c>
      <c r="F880" s="41">
        <v>9</v>
      </c>
      <c r="G880" s="41" t="s">
        <v>177</v>
      </c>
      <c r="H880" s="41">
        <v>2</v>
      </c>
      <c r="I880" s="41">
        <v>7</v>
      </c>
    </row>
    <row r="881" spans="1:14">
      <c r="A881" s="58" t="s">
        <v>181</v>
      </c>
      <c r="B881" s="41">
        <v>169</v>
      </c>
      <c r="C881" s="41">
        <v>103</v>
      </c>
      <c r="D881" s="41">
        <v>66</v>
      </c>
      <c r="E881" s="41">
        <v>120</v>
      </c>
      <c r="F881" s="41">
        <v>49</v>
      </c>
      <c r="G881" s="41">
        <v>5</v>
      </c>
      <c r="H881" s="41">
        <v>2</v>
      </c>
      <c r="I881" s="41">
        <v>42</v>
      </c>
    </row>
    <row r="882" spans="1:14">
      <c r="A882" s="58" t="s">
        <v>182</v>
      </c>
      <c r="B882" s="41">
        <v>45</v>
      </c>
      <c r="C882" s="41">
        <v>9</v>
      </c>
      <c r="D882" s="41">
        <v>36</v>
      </c>
      <c r="E882" s="41">
        <v>34</v>
      </c>
      <c r="F882" s="41">
        <v>11</v>
      </c>
      <c r="G882" s="41">
        <v>2</v>
      </c>
      <c r="H882" s="41" t="s">
        <v>177</v>
      </c>
      <c r="I882" s="41">
        <v>9</v>
      </c>
      <c r="K882" s="359"/>
    </row>
    <row r="883" spans="1:14">
      <c r="A883" s="31" t="s">
        <v>172</v>
      </c>
      <c r="B883" s="32">
        <v>379</v>
      </c>
      <c r="C883" s="32">
        <v>135</v>
      </c>
      <c r="D883" s="32">
        <v>244</v>
      </c>
      <c r="E883" s="32">
        <v>292</v>
      </c>
      <c r="F883" s="32">
        <v>87</v>
      </c>
      <c r="G883" s="32">
        <v>17</v>
      </c>
      <c r="H883" s="32">
        <v>4</v>
      </c>
      <c r="I883" s="32">
        <v>66</v>
      </c>
      <c r="K883" s="50"/>
    </row>
    <row r="884" spans="1:14" s="50" customFormat="1">
      <c r="A884" s="58" t="s">
        <v>178</v>
      </c>
      <c r="B884" s="41">
        <v>75</v>
      </c>
      <c r="C884" s="41">
        <v>9</v>
      </c>
      <c r="D884" s="41">
        <v>66</v>
      </c>
      <c r="E884" s="41">
        <v>65</v>
      </c>
      <c r="F884" s="41">
        <v>10</v>
      </c>
      <c r="G884" s="41">
        <v>1</v>
      </c>
      <c r="H884" s="41" t="s">
        <v>177</v>
      </c>
      <c r="I884" s="41">
        <v>9</v>
      </c>
      <c r="J884" s="17"/>
      <c r="K884" s="367"/>
      <c r="L884" s="17"/>
      <c r="M884" s="17"/>
      <c r="N884" s="17"/>
    </row>
    <row r="885" spans="1:14">
      <c r="A885" s="16" t="s">
        <v>179</v>
      </c>
      <c r="B885" s="41">
        <v>70</v>
      </c>
      <c r="C885" s="41">
        <v>24</v>
      </c>
      <c r="D885" s="41">
        <v>46</v>
      </c>
      <c r="E885" s="41">
        <v>49</v>
      </c>
      <c r="F885" s="41">
        <v>21</v>
      </c>
      <c r="G885" s="41">
        <v>4</v>
      </c>
      <c r="H885" s="41" t="s">
        <v>177</v>
      </c>
      <c r="I885" s="41">
        <v>17</v>
      </c>
    </row>
    <row r="886" spans="1:14">
      <c r="A886" s="58" t="s">
        <v>180</v>
      </c>
      <c r="B886" s="41">
        <v>34</v>
      </c>
      <c r="C886" s="41">
        <v>8</v>
      </c>
      <c r="D886" s="41">
        <v>26</v>
      </c>
      <c r="E886" s="41">
        <v>28</v>
      </c>
      <c r="F886" s="41">
        <v>6</v>
      </c>
      <c r="G886" s="41">
        <v>2</v>
      </c>
      <c r="H886" s="41" t="s">
        <v>177</v>
      </c>
      <c r="I886" s="41">
        <v>4</v>
      </c>
    </row>
    <row r="887" spans="1:14" s="13" customFormat="1">
      <c r="A887" s="58" t="s">
        <v>181</v>
      </c>
      <c r="B887" s="41">
        <v>163</v>
      </c>
      <c r="C887" s="41">
        <v>92</v>
      </c>
      <c r="D887" s="41">
        <v>71</v>
      </c>
      <c r="E887" s="41">
        <v>117</v>
      </c>
      <c r="F887" s="41">
        <v>46</v>
      </c>
      <c r="G887" s="41">
        <v>9</v>
      </c>
      <c r="H887" s="41">
        <v>4</v>
      </c>
      <c r="I887" s="41">
        <v>33</v>
      </c>
      <c r="J887" s="17"/>
      <c r="K887" s="101" t="s">
        <v>290</v>
      </c>
      <c r="L887" s="17"/>
      <c r="M887" s="17"/>
      <c r="N887" s="17"/>
    </row>
    <row r="888" spans="1:14">
      <c r="A888" s="58" t="s">
        <v>182</v>
      </c>
      <c r="B888" s="41">
        <v>37</v>
      </c>
      <c r="C888" s="41">
        <v>2</v>
      </c>
      <c r="D888" s="41">
        <v>35</v>
      </c>
      <c r="E888" s="41">
        <v>33</v>
      </c>
      <c r="F888" s="41">
        <v>4</v>
      </c>
      <c r="G888" s="41">
        <v>1</v>
      </c>
      <c r="H888" s="41" t="s">
        <v>177</v>
      </c>
      <c r="I888" s="41">
        <v>3</v>
      </c>
      <c r="J888" s="13"/>
    </row>
    <row r="889" spans="1:14">
      <c r="A889" s="58"/>
      <c r="B889" s="41"/>
      <c r="C889" s="41"/>
      <c r="D889" s="41"/>
      <c r="E889" s="41"/>
      <c r="F889" s="41"/>
      <c r="G889" s="41"/>
      <c r="H889" s="41"/>
      <c r="I889" s="41"/>
    </row>
    <row r="890" spans="1:14">
      <c r="A890" s="58" t="s">
        <v>216</v>
      </c>
      <c r="B890" s="41"/>
      <c r="C890" s="41"/>
      <c r="D890" s="41"/>
      <c r="E890" s="41"/>
      <c r="F890" s="41"/>
      <c r="G890" s="41"/>
      <c r="H890" s="41"/>
      <c r="I890" s="41"/>
    </row>
    <row r="891" spans="1:14">
      <c r="A891" s="58"/>
      <c r="B891" s="41"/>
      <c r="C891" s="41"/>
      <c r="D891" s="41"/>
      <c r="E891" s="41"/>
      <c r="F891" s="41"/>
      <c r="G891" s="41"/>
      <c r="H891" s="41"/>
      <c r="I891" s="41"/>
    </row>
    <row r="892" spans="1:14">
      <c r="A892" s="62" t="s">
        <v>409</v>
      </c>
      <c r="B892" s="41"/>
      <c r="C892" s="41"/>
      <c r="D892" s="41"/>
      <c r="E892" s="41"/>
      <c r="F892" s="41"/>
      <c r="G892" s="41"/>
      <c r="H892" s="41"/>
      <c r="I892" s="41"/>
    </row>
    <row r="895" spans="1:14">
      <c r="A895" s="20" t="s">
        <v>210</v>
      </c>
      <c r="B895" s="20"/>
      <c r="C895" s="50"/>
      <c r="D895" s="50"/>
      <c r="E895" s="50"/>
      <c r="F895" s="50"/>
      <c r="G895" s="50"/>
      <c r="H895" s="53"/>
      <c r="I895" s="59"/>
    </row>
    <row r="896" spans="1:14">
      <c r="A896" s="17" t="s">
        <v>129</v>
      </c>
      <c r="C896" s="51"/>
      <c r="D896" s="51"/>
      <c r="H896" s="49"/>
      <c r="I896" s="49"/>
    </row>
    <row r="897" spans="1:10">
      <c r="B897" s="49"/>
      <c r="C897" s="49"/>
      <c r="D897" s="49"/>
      <c r="E897" s="49"/>
      <c r="F897" s="49"/>
      <c r="G897" s="49"/>
      <c r="H897" s="49"/>
      <c r="I897" s="49"/>
    </row>
    <row r="898" spans="1:10">
      <c r="A898" s="35"/>
      <c r="B898" s="36" t="s">
        <v>13</v>
      </c>
      <c r="C898" s="36"/>
      <c r="D898" s="36" t="s">
        <v>99</v>
      </c>
      <c r="E898" s="36" t="s">
        <v>104</v>
      </c>
      <c r="F898" s="36"/>
      <c r="G898" s="36"/>
      <c r="H898" s="36"/>
      <c r="I898" s="36" t="s">
        <v>105</v>
      </c>
    </row>
    <row r="899" spans="1:10">
      <c r="A899" s="29"/>
      <c r="B899" s="30"/>
      <c r="C899" s="30" t="s">
        <v>102</v>
      </c>
      <c r="D899" s="30" t="s">
        <v>103</v>
      </c>
      <c r="E899" s="29"/>
      <c r="F899" s="30" t="s">
        <v>13</v>
      </c>
      <c r="G899" s="30" t="s">
        <v>108</v>
      </c>
      <c r="H899" s="30" t="s">
        <v>109</v>
      </c>
      <c r="I899" s="30" t="s">
        <v>110</v>
      </c>
      <c r="J899" s="13"/>
    </row>
    <row r="900" spans="1:10">
      <c r="A900" s="27" t="s">
        <v>13</v>
      </c>
      <c r="B900" s="32">
        <v>4827</v>
      </c>
      <c r="C900" s="32">
        <v>2134</v>
      </c>
      <c r="D900" s="32">
        <v>2693</v>
      </c>
      <c r="E900" s="32">
        <v>3822</v>
      </c>
      <c r="F900" s="32">
        <v>1005</v>
      </c>
      <c r="G900" s="32">
        <v>120</v>
      </c>
      <c r="H900" s="32">
        <v>68</v>
      </c>
      <c r="I900" s="32">
        <v>817</v>
      </c>
      <c r="J900" s="39"/>
    </row>
    <row r="901" spans="1:10">
      <c r="A901" s="64" t="s">
        <v>176</v>
      </c>
      <c r="B901" s="32">
        <v>3580</v>
      </c>
      <c r="C901" s="32">
        <v>1637</v>
      </c>
      <c r="D901" s="32">
        <v>1943</v>
      </c>
      <c r="E901" s="32">
        <v>2952</v>
      </c>
      <c r="F901" s="32">
        <v>628</v>
      </c>
      <c r="G901" s="32">
        <v>68</v>
      </c>
      <c r="H901" s="32">
        <v>47</v>
      </c>
      <c r="I901" s="32">
        <v>513</v>
      </c>
      <c r="J901" s="39"/>
    </row>
    <row r="902" spans="1:10">
      <c r="A902" s="64" t="s">
        <v>330</v>
      </c>
      <c r="B902" s="32">
        <v>1294</v>
      </c>
      <c r="C902" s="32">
        <v>632</v>
      </c>
      <c r="D902" s="32">
        <v>662</v>
      </c>
      <c r="E902" s="32">
        <v>1030</v>
      </c>
      <c r="F902" s="32">
        <v>264</v>
      </c>
      <c r="G902" s="32">
        <v>27</v>
      </c>
      <c r="H902" s="32">
        <v>10</v>
      </c>
      <c r="I902" s="32">
        <v>227</v>
      </c>
      <c r="J902" s="39"/>
    </row>
    <row r="903" spans="1:10">
      <c r="A903" s="58" t="s">
        <v>113</v>
      </c>
      <c r="B903" s="41">
        <v>246</v>
      </c>
      <c r="C903" s="41">
        <v>158</v>
      </c>
      <c r="D903" s="41">
        <v>88</v>
      </c>
      <c r="E903" s="41">
        <v>182</v>
      </c>
      <c r="F903" s="41">
        <v>64</v>
      </c>
      <c r="G903" s="41">
        <v>7</v>
      </c>
      <c r="H903" s="41">
        <v>2</v>
      </c>
      <c r="I903" s="41">
        <v>55</v>
      </c>
      <c r="J903" s="39"/>
    </row>
    <row r="904" spans="1:10">
      <c r="A904" s="58" t="s">
        <v>114</v>
      </c>
      <c r="B904" s="41">
        <v>4</v>
      </c>
      <c r="C904" s="41">
        <v>1</v>
      </c>
      <c r="D904" s="41">
        <v>3</v>
      </c>
      <c r="E904" s="41">
        <v>3</v>
      </c>
      <c r="F904" s="41">
        <v>1</v>
      </c>
      <c r="G904" s="41">
        <v>0</v>
      </c>
      <c r="H904" s="41">
        <v>0</v>
      </c>
      <c r="I904" s="41">
        <v>1</v>
      </c>
      <c r="J904" s="39"/>
    </row>
    <row r="905" spans="1:10">
      <c r="A905" s="58" t="s">
        <v>115</v>
      </c>
      <c r="B905" s="41">
        <v>39</v>
      </c>
      <c r="C905" s="41">
        <v>5</v>
      </c>
      <c r="D905" s="41">
        <v>34</v>
      </c>
      <c r="E905" s="41">
        <v>32</v>
      </c>
      <c r="F905" s="41">
        <v>7</v>
      </c>
      <c r="G905" s="41">
        <v>3</v>
      </c>
      <c r="H905" s="41">
        <v>0</v>
      </c>
      <c r="I905" s="41">
        <v>4</v>
      </c>
      <c r="J905" s="39"/>
    </row>
    <row r="906" spans="1:10">
      <c r="A906" s="58" t="s">
        <v>116</v>
      </c>
      <c r="B906" s="41">
        <v>25</v>
      </c>
      <c r="C906" s="41">
        <v>9</v>
      </c>
      <c r="D906" s="41">
        <v>16</v>
      </c>
      <c r="E906" s="41">
        <v>24</v>
      </c>
      <c r="F906" s="41">
        <v>1</v>
      </c>
      <c r="G906" s="41">
        <v>0</v>
      </c>
      <c r="H906" s="41">
        <v>0</v>
      </c>
      <c r="I906" s="41">
        <v>1</v>
      </c>
      <c r="J906" s="39"/>
    </row>
    <row r="907" spans="1:10">
      <c r="A907" s="58" t="s">
        <v>117</v>
      </c>
      <c r="B907" s="41">
        <v>185</v>
      </c>
      <c r="C907" s="41">
        <v>153</v>
      </c>
      <c r="D907" s="41">
        <v>32</v>
      </c>
      <c r="E907" s="41">
        <v>137</v>
      </c>
      <c r="F907" s="41">
        <v>48</v>
      </c>
      <c r="G907" s="41">
        <v>1</v>
      </c>
      <c r="H907" s="41">
        <v>2</v>
      </c>
      <c r="I907" s="41">
        <v>45</v>
      </c>
      <c r="J907" s="39"/>
    </row>
    <row r="908" spans="1:10">
      <c r="A908" s="58" t="s">
        <v>118</v>
      </c>
      <c r="B908" s="41">
        <v>109</v>
      </c>
      <c r="C908" s="41">
        <v>34</v>
      </c>
      <c r="D908" s="41">
        <v>75</v>
      </c>
      <c r="E908" s="41">
        <v>99</v>
      </c>
      <c r="F908" s="41">
        <v>10</v>
      </c>
      <c r="G908" s="41">
        <v>1</v>
      </c>
      <c r="H908" s="41">
        <v>0</v>
      </c>
      <c r="I908" s="41">
        <v>9</v>
      </c>
      <c r="J908" s="39"/>
    </row>
    <row r="909" spans="1:10">
      <c r="A909" s="58" t="s">
        <v>119</v>
      </c>
      <c r="B909" s="41">
        <v>308</v>
      </c>
      <c r="C909" s="41">
        <v>151</v>
      </c>
      <c r="D909" s="41">
        <v>157</v>
      </c>
      <c r="E909" s="41">
        <v>249</v>
      </c>
      <c r="F909" s="41">
        <v>59</v>
      </c>
      <c r="G909" s="41">
        <v>4</v>
      </c>
      <c r="H909" s="41">
        <v>1</v>
      </c>
      <c r="I909" s="41">
        <v>54</v>
      </c>
      <c r="J909" s="39"/>
    </row>
    <row r="910" spans="1:10">
      <c r="A910" s="58" t="s">
        <v>120</v>
      </c>
      <c r="B910" s="41">
        <v>19</v>
      </c>
      <c r="C910" s="41">
        <v>10</v>
      </c>
      <c r="D910" s="41">
        <v>9</v>
      </c>
      <c r="E910" s="41">
        <v>14</v>
      </c>
      <c r="F910" s="41">
        <v>5</v>
      </c>
      <c r="G910" s="41">
        <v>2</v>
      </c>
      <c r="H910" s="41">
        <v>0</v>
      </c>
      <c r="I910" s="41">
        <v>3</v>
      </c>
      <c r="J910" s="39"/>
    </row>
    <row r="911" spans="1:10">
      <c r="A911" s="58" t="s">
        <v>121</v>
      </c>
      <c r="B911" s="41">
        <v>200</v>
      </c>
      <c r="C911" s="41">
        <v>65</v>
      </c>
      <c r="D911" s="41">
        <v>135</v>
      </c>
      <c r="E911" s="41">
        <v>168</v>
      </c>
      <c r="F911" s="41">
        <v>32</v>
      </c>
      <c r="G911" s="41">
        <v>5</v>
      </c>
      <c r="H911" s="41">
        <v>2</v>
      </c>
      <c r="I911" s="41">
        <v>25</v>
      </c>
      <c r="J911" s="13"/>
    </row>
    <row r="912" spans="1:10">
      <c r="A912" s="58" t="s">
        <v>122</v>
      </c>
      <c r="B912" s="41">
        <v>159</v>
      </c>
      <c r="C912" s="41">
        <v>46</v>
      </c>
      <c r="D912" s="41">
        <v>113</v>
      </c>
      <c r="E912" s="41">
        <v>122</v>
      </c>
      <c r="F912" s="41">
        <v>37</v>
      </c>
      <c r="G912" s="41">
        <v>4</v>
      </c>
      <c r="H912" s="41">
        <v>3</v>
      </c>
      <c r="I912" s="41">
        <v>30</v>
      </c>
    </row>
    <row r="913" spans="1:10">
      <c r="A913" s="64" t="s">
        <v>171</v>
      </c>
      <c r="B913" s="32">
        <v>1122</v>
      </c>
      <c r="C913" s="32">
        <v>468</v>
      </c>
      <c r="D913" s="32">
        <v>654</v>
      </c>
      <c r="E913" s="32">
        <v>945</v>
      </c>
      <c r="F913" s="32">
        <v>177</v>
      </c>
      <c r="G913" s="32">
        <v>21</v>
      </c>
      <c r="H913" s="32">
        <v>14</v>
      </c>
      <c r="I913" s="32">
        <v>142</v>
      </c>
    </row>
    <row r="914" spans="1:10">
      <c r="A914" s="58" t="s">
        <v>113</v>
      </c>
      <c r="B914" s="41">
        <v>199</v>
      </c>
      <c r="C914" s="41">
        <v>96</v>
      </c>
      <c r="D914" s="41">
        <v>103</v>
      </c>
      <c r="E914" s="41">
        <v>157</v>
      </c>
      <c r="F914" s="41">
        <v>42</v>
      </c>
      <c r="G914" s="41">
        <v>4</v>
      </c>
      <c r="H914" s="41">
        <v>2</v>
      </c>
      <c r="I914" s="41">
        <v>36</v>
      </c>
    </row>
    <row r="915" spans="1:10">
      <c r="A915" s="58" t="s">
        <v>114</v>
      </c>
      <c r="B915" s="41">
        <v>2</v>
      </c>
      <c r="C915" s="41"/>
      <c r="D915" s="41">
        <v>2</v>
      </c>
      <c r="E915" s="41">
        <v>2</v>
      </c>
      <c r="F915" s="41">
        <v>0</v>
      </c>
      <c r="G915" s="41">
        <v>0</v>
      </c>
      <c r="H915" s="41">
        <v>0</v>
      </c>
      <c r="I915" s="41">
        <v>0</v>
      </c>
    </row>
    <row r="916" spans="1:10">
      <c r="A916" s="58" t="s">
        <v>115</v>
      </c>
      <c r="B916" s="41">
        <v>43</v>
      </c>
      <c r="C916" s="41">
        <v>3</v>
      </c>
      <c r="D916" s="41">
        <v>40</v>
      </c>
      <c r="E916" s="41">
        <v>39</v>
      </c>
      <c r="F916" s="41">
        <v>4</v>
      </c>
      <c r="G916" s="41">
        <v>3</v>
      </c>
      <c r="H916" s="41">
        <v>0</v>
      </c>
      <c r="I916" s="41">
        <v>1</v>
      </c>
    </row>
    <row r="917" spans="1:10">
      <c r="A917" s="58" t="s">
        <v>116</v>
      </c>
      <c r="B917" s="41">
        <v>32</v>
      </c>
      <c r="C917" s="41">
        <v>16</v>
      </c>
      <c r="D917" s="41">
        <v>16</v>
      </c>
      <c r="E917" s="41">
        <v>29</v>
      </c>
      <c r="F917" s="41">
        <v>3</v>
      </c>
      <c r="G917" s="41">
        <v>0</v>
      </c>
      <c r="H917" s="41">
        <v>0</v>
      </c>
      <c r="I917" s="41">
        <v>3</v>
      </c>
    </row>
    <row r="918" spans="1:10">
      <c r="A918" s="58" t="s">
        <v>117</v>
      </c>
      <c r="B918" s="41">
        <v>158</v>
      </c>
      <c r="C918" s="41">
        <v>117</v>
      </c>
      <c r="D918" s="41">
        <v>41</v>
      </c>
      <c r="E918" s="41">
        <v>135</v>
      </c>
      <c r="F918" s="41">
        <v>23</v>
      </c>
      <c r="G918" s="41">
        <v>1</v>
      </c>
      <c r="H918" s="41">
        <v>0</v>
      </c>
      <c r="I918" s="41">
        <v>22</v>
      </c>
    </row>
    <row r="919" spans="1:10">
      <c r="A919" s="58" t="s">
        <v>118</v>
      </c>
      <c r="B919" s="41">
        <v>87</v>
      </c>
      <c r="C919" s="41">
        <v>30</v>
      </c>
      <c r="D919" s="41">
        <v>57</v>
      </c>
      <c r="E919" s="41">
        <v>78</v>
      </c>
      <c r="F919" s="41">
        <v>9</v>
      </c>
      <c r="G919" s="41">
        <v>0</v>
      </c>
      <c r="H919" s="41">
        <v>0</v>
      </c>
      <c r="I919" s="41">
        <v>9</v>
      </c>
    </row>
    <row r="920" spans="1:10">
      <c r="A920" s="58" t="s">
        <v>119</v>
      </c>
      <c r="B920" s="41">
        <v>250</v>
      </c>
      <c r="C920" s="41">
        <v>121</v>
      </c>
      <c r="D920" s="41">
        <v>129</v>
      </c>
      <c r="E920" s="41">
        <v>215</v>
      </c>
      <c r="F920" s="41">
        <v>35</v>
      </c>
      <c r="G920" s="41">
        <v>3</v>
      </c>
      <c r="H920" s="41">
        <v>0</v>
      </c>
      <c r="I920" s="41">
        <v>32</v>
      </c>
    </row>
    <row r="921" spans="1:10">
      <c r="A921" s="58" t="s">
        <v>120</v>
      </c>
      <c r="B921" s="41">
        <v>22</v>
      </c>
      <c r="C921" s="41">
        <v>11</v>
      </c>
      <c r="D921" s="41">
        <v>11</v>
      </c>
      <c r="E921" s="41">
        <v>19</v>
      </c>
      <c r="F921" s="41">
        <v>3</v>
      </c>
      <c r="G921" s="41">
        <v>0</v>
      </c>
      <c r="H921" s="41">
        <v>0</v>
      </c>
      <c r="I921" s="41">
        <v>3</v>
      </c>
    </row>
    <row r="922" spans="1:10">
      <c r="A922" s="58" t="s">
        <v>121</v>
      </c>
      <c r="B922" s="41">
        <v>190</v>
      </c>
      <c r="C922" s="41">
        <v>42</v>
      </c>
      <c r="D922" s="41">
        <v>148</v>
      </c>
      <c r="E922" s="41">
        <v>164</v>
      </c>
      <c r="F922" s="41">
        <v>26</v>
      </c>
      <c r="G922" s="41">
        <v>3</v>
      </c>
      <c r="H922" s="41">
        <v>3</v>
      </c>
      <c r="I922" s="41">
        <v>20</v>
      </c>
    </row>
    <row r="923" spans="1:10">
      <c r="A923" s="58" t="s">
        <v>122</v>
      </c>
      <c r="B923" s="41">
        <v>139</v>
      </c>
      <c r="C923" s="41">
        <v>32</v>
      </c>
      <c r="D923" s="41">
        <v>107</v>
      </c>
      <c r="E923" s="41">
        <v>107</v>
      </c>
      <c r="F923" s="41">
        <v>32</v>
      </c>
      <c r="G923" s="41">
        <v>7</v>
      </c>
      <c r="H923" s="41">
        <v>9</v>
      </c>
      <c r="I923" s="41">
        <v>16</v>
      </c>
    </row>
    <row r="924" spans="1:10">
      <c r="A924" s="64" t="s">
        <v>172</v>
      </c>
      <c r="B924" s="32">
        <v>1164</v>
      </c>
      <c r="C924" s="32">
        <v>537</v>
      </c>
      <c r="D924" s="32">
        <v>627</v>
      </c>
      <c r="E924" s="32">
        <v>977</v>
      </c>
      <c r="F924" s="32">
        <v>187</v>
      </c>
      <c r="G924" s="32">
        <v>20</v>
      </c>
      <c r="H924" s="32">
        <v>23</v>
      </c>
      <c r="I924" s="32">
        <v>144</v>
      </c>
    </row>
    <row r="925" spans="1:10">
      <c r="A925" s="58" t="s">
        <v>113</v>
      </c>
      <c r="B925" s="41">
        <v>165</v>
      </c>
      <c r="C925" s="41">
        <v>100</v>
      </c>
      <c r="D925" s="41">
        <v>65</v>
      </c>
      <c r="E925" s="41">
        <v>140</v>
      </c>
      <c r="F925" s="41">
        <v>25</v>
      </c>
      <c r="G925" s="41">
        <v>2</v>
      </c>
      <c r="H925" s="41">
        <v>2</v>
      </c>
      <c r="I925" s="41">
        <v>21</v>
      </c>
    </row>
    <row r="926" spans="1:10">
      <c r="A926" s="58" t="s">
        <v>114</v>
      </c>
      <c r="B926" s="41">
        <v>3</v>
      </c>
      <c r="C926" s="41">
        <v>1</v>
      </c>
      <c r="D926" s="41">
        <v>2</v>
      </c>
      <c r="E926" s="41">
        <v>3</v>
      </c>
      <c r="F926" s="41">
        <v>0</v>
      </c>
      <c r="G926" s="41">
        <v>0</v>
      </c>
      <c r="H926" s="41">
        <v>0</v>
      </c>
      <c r="I926" s="41">
        <v>0</v>
      </c>
    </row>
    <row r="927" spans="1:10">
      <c r="A927" s="58" t="s">
        <v>115</v>
      </c>
      <c r="B927" s="41">
        <v>51</v>
      </c>
      <c r="C927" s="41">
        <v>6</v>
      </c>
      <c r="D927" s="41">
        <v>45</v>
      </c>
      <c r="E927" s="41">
        <v>44</v>
      </c>
      <c r="F927" s="41">
        <v>7</v>
      </c>
      <c r="G927" s="41">
        <v>1</v>
      </c>
      <c r="H927" s="41">
        <v>0</v>
      </c>
      <c r="I927" s="41">
        <v>6</v>
      </c>
    </row>
    <row r="928" spans="1:10">
      <c r="A928" s="58" t="s">
        <v>116</v>
      </c>
      <c r="B928" s="41">
        <v>34</v>
      </c>
      <c r="C928" s="41">
        <v>18</v>
      </c>
      <c r="D928" s="41">
        <v>16</v>
      </c>
      <c r="E928" s="41">
        <v>31</v>
      </c>
      <c r="F928" s="41">
        <v>3</v>
      </c>
      <c r="G928" s="41">
        <v>2</v>
      </c>
      <c r="H928" s="41">
        <v>0</v>
      </c>
      <c r="I928" s="41">
        <v>1</v>
      </c>
      <c r="J928" s="50"/>
    </row>
    <row r="929" spans="1:14">
      <c r="A929" s="58" t="s">
        <v>117</v>
      </c>
      <c r="B929" s="41">
        <v>172</v>
      </c>
      <c r="C929" s="41">
        <v>146</v>
      </c>
      <c r="D929" s="41">
        <v>26</v>
      </c>
      <c r="E929" s="41">
        <v>143</v>
      </c>
      <c r="F929" s="41">
        <v>29</v>
      </c>
      <c r="G929" s="41">
        <v>3</v>
      </c>
      <c r="H929" s="41">
        <v>1</v>
      </c>
      <c r="I929" s="41">
        <v>25</v>
      </c>
    </row>
    <row r="930" spans="1:14">
      <c r="A930" s="58" t="s">
        <v>118</v>
      </c>
      <c r="B930" s="41">
        <v>72</v>
      </c>
      <c r="C930" s="41">
        <v>22</v>
      </c>
      <c r="D930" s="41">
        <v>50</v>
      </c>
      <c r="E930" s="41">
        <v>69</v>
      </c>
      <c r="F930" s="41">
        <v>3</v>
      </c>
      <c r="G930" s="41">
        <v>1</v>
      </c>
      <c r="H930" s="41">
        <v>0</v>
      </c>
      <c r="I930" s="41">
        <v>2</v>
      </c>
    </row>
    <row r="931" spans="1:14">
      <c r="A931" s="58" t="s">
        <v>119</v>
      </c>
      <c r="B931" s="41">
        <v>317</v>
      </c>
      <c r="C931" s="41">
        <v>154</v>
      </c>
      <c r="D931" s="41">
        <v>163</v>
      </c>
      <c r="E931" s="41">
        <v>258</v>
      </c>
      <c r="F931" s="41">
        <v>59</v>
      </c>
      <c r="G931" s="41">
        <v>4</v>
      </c>
      <c r="H931" s="41">
        <v>4</v>
      </c>
      <c r="I931" s="41">
        <v>51</v>
      </c>
      <c r="J931" s="13"/>
      <c r="N931" s="50"/>
    </row>
    <row r="932" spans="1:14">
      <c r="A932" s="58" t="s">
        <v>120</v>
      </c>
      <c r="B932" s="41">
        <v>23</v>
      </c>
      <c r="C932" s="41">
        <v>8</v>
      </c>
      <c r="D932" s="41">
        <v>15</v>
      </c>
      <c r="E932" s="41">
        <v>20</v>
      </c>
      <c r="F932" s="41">
        <v>3</v>
      </c>
      <c r="G932" s="41">
        <v>0</v>
      </c>
      <c r="H932" s="41">
        <v>0</v>
      </c>
      <c r="I932" s="41">
        <v>3</v>
      </c>
      <c r="M932" s="50"/>
    </row>
    <row r="933" spans="1:14">
      <c r="A933" s="58" t="s">
        <v>121</v>
      </c>
      <c r="B933" s="41">
        <v>181</v>
      </c>
      <c r="C933" s="41">
        <v>50</v>
      </c>
      <c r="D933" s="41">
        <v>131</v>
      </c>
      <c r="E933" s="41">
        <v>157</v>
      </c>
      <c r="F933" s="41">
        <v>24</v>
      </c>
      <c r="G933" s="41">
        <v>4</v>
      </c>
      <c r="H933" s="41">
        <v>4</v>
      </c>
      <c r="I933" s="41">
        <v>16</v>
      </c>
      <c r="L933" s="50"/>
    </row>
    <row r="934" spans="1:14">
      <c r="A934" s="58" t="s">
        <v>122</v>
      </c>
      <c r="B934" s="41">
        <v>146</v>
      </c>
      <c r="C934" s="41">
        <v>32</v>
      </c>
      <c r="D934" s="41">
        <v>114</v>
      </c>
      <c r="E934" s="41">
        <v>112</v>
      </c>
      <c r="F934" s="41">
        <v>34</v>
      </c>
      <c r="G934" s="41">
        <v>3</v>
      </c>
      <c r="H934" s="41">
        <v>12</v>
      </c>
      <c r="I934" s="41">
        <v>19</v>
      </c>
      <c r="N934" s="13"/>
    </row>
    <row r="935" spans="1:14">
      <c r="A935" s="64" t="s">
        <v>215</v>
      </c>
      <c r="B935" s="32">
        <v>1247</v>
      </c>
      <c r="C935" s="32">
        <v>497</v>
      </c>
      <c r="D935" s="32">
        <v>750</v>
      </c>
      <c r="E935" s="32">
        <v>870</v>
      </c>
      <c r="F935" s="32">
        <v>377</v>
      </c>
      <c r="G935" s="32">
        <v>52</v>
      </c>
      <c r="H935" s="32">
        <v>21</v>
      </c>
      <c r="I935" s="32">
        <v>304</v>
      </c>
      <c r="J935" s="13"/>
      <c r="M935" s="13"/>
    </row>
    <row r="936" spans="1:14">
      <c r="A936" s="64" t="s">
        <v>330</v>
      </c>
      <c r="B936" s="32">
        <v>458</v>
      </c>
      <c r="C936" s="32">
        <v>197</v>
      </c>
      <c r="D936" s="32">
        <v>261</v>
      </c>
      <c r="E936" s="32">
        <v>320</v>
      </c>
      <c r="F936" s="32">
        <v>138</v>
      </c>
      <c r="G936" s="32">
        <v>18</v>
      </c>
      <c r="H936" s="32">
        <v>9</v>
      </c>
      <c r="I936" s="32">
        <v>111</v>
      </c>
      <c r="L936" s="13"/>
    </row>
    <row r="937" spans="1:14">
      <c r="A937" s="31" t="s">
        <v>171</v>
      </c>
      <c r="B937" s="32">
        <v>423</v>
      </c>
      <c r="C937" s="32">
        <v>164</v>
      </c>
      <c r="D937" s="32">
        <v>259</v>
      </c>
      <c r="E937" s="32">
        <v>309</v>
      </c>
      <c r="F937" s="32">
        <v>114</v>
      </c>
      <c r="G937" s="32">
        <v>16</v>
      </c>
      <c r="H937" s="32">
        <v>7</v>
      </c>
      <c r="I937" s="32">
        <v>91</v>
      </c>
    </row>
    <row r="938" spans="1:14">
      <c r="A938" s="58" t="s">
        <v>178</v>
      </c>
      <c r="B938" s="41">
        <v>90</v>
      </c>
      <c r="C938" s="41">
        <v>15</v>
      </c>
      <c r="D938" s="41">
        <v>75</v>
      </c>
      <c r="E938" s="41">
        <v>76</v>
      </c>
      <c r="F938" s="41">
        <v>14</v>
      </c>
      <c r="G938" s="41">
        <v>1</v>
      </c>
      <c r="H938" s="41">
        <v>0</v>
      </c>
      <c r="I938" s="41">
        <v>13</v>
      </c>
    </row>
    <row r="939" spans="1:14">
      <c r="A939" s="16" t="s">
        <v>179</v>
      </c>
      <c r="B939" s="41">
        <v>77</v>
      </c>
      <c r="C939" s="41">
        <v>29</v>
      </c>
      <c r="D939" s="41">
        <v>48</v>
      </c>
      <c r="E939" s="41">
        <v>52</v>
      </c>
      <c r="F939" s="41">
        <v>25</v>
      </c>
      <c r="G939" s="41">
        <v>4</v>
      </c>
      <c r="H939" s="41">
        <v>0</v>
      </c>
      <c r="I939" s="41">
        <v>21</v>
      </c>
    </row>
    <row r="940" spans="1:14">
      <c r="A940" s="58" t="s">
        <v>180</v>
      </c>
      <c r="B940" s="41">
        <v>41</v>
      </c>
      <c r="C940" s="41">
        <v>14</v>
      </c>
      <c r="D940" s="41">
        <v>27</v>
      </c>
      <c r="E940" s="41">
        <v>29</v>
      </c>
      <c r="F940" s="41">
        <v>12</v>
      </c>
      <c r="G940" s="41">
        <v>3</v>
      </c>
      <c r="H940" s="41">
        <v>0</v>
      </c>
      <c r="I940" s="41">
        <v>9</v>
      </c>
    </row>
    <row r="941" spans="1:14">
      <c r="A941" s="58" t="s">
        <v>181</v>
      </c>
      <c r="B941" s="41">
        <v>172</v>
      </c>
      <c r="C941" s="41">
        <v>103</v>
      </c>
      <c r="D941" s="41">
        <v>69</v>
      </c>
      <c r="E941" s="41">
        <v>115</v>
      </c>
      <c r="F941" s="41">
        <v>57</v>
      </c>
      <c r="G941" s="41">
        <v>8</v>
      </c>
      <c r="H941" s="41">
        <v>7</v>
      </c>
      <c r="I941" s="41">
        <v>42</v>
      </c>
    </row>
    <row r="942" spans="1:14" s="50" customFormat="1">
      <c r="A942" s="58" t="s">
        <v>182</v>
      </c>
      <c r="B942" s="41">
        <v>43</v>
      </c>
      <c r="C942" s="41">
        <v>3</v>
      </c>
      <c r="D942" s="41">
        <v>40</v>
      </c>
      <c r="E942" s="41">
        <v>37</v>
      </c>
      <c r="F942" s="41">
        <v>6</v>
      </c>
      <c r="G942" s="41">
        <v>0</v>
      </c>
      <c r="H942" s="41">
        <v>0</v>
      </c>
      <c r="I942" s="41">
        <v>6</v>
      </c>
      <c r="J942" s="17"/>
      <c r="K942" s="359"/>
      <c r="L942" s="17"/>
      <c r="M942" s="17"/>
      <c r="N942" s="17"/>
    </row>
    <row r="943" spans="1:14">
      <c r="A943" s="31" t="s">
        <v>172</v>
      </c>
      <c r="B943" s="32">
        <v>366</v>
      </c>
      <c r="C943" s="32">
        <v>136</v>
      </c>
      <c r="D943" s="32">
        <v>230</v>
      </c>
      <c r="E943" s="32">
        <v>241</v>
      </c>
      <c r="F943" s="32">
        <v>125</v>
      </c>
      <c r="G943" s="32">
        <v>18</v>
      </c>
      <c r="H943" s="32">
        <v>5</v>
      </c>
      <c r="I943" s="32">
        <v>102</v>
      </c>
      <c r="K943" s="359"/>
    </row>
    <row r="944" spans="1:14">
      <c r="A944" s="58" t="s">
        <v>178</v>
      </c>
      <c r="B944" s="41">
        <v>84</v>
      </c>
      <c r="C944" s="41">
        <v>13</v>
      </c>
      <c r="D944" s="41">
        <v>71</v>
      </c>
      <c r="E944" s="41">
        <v>61</v>
      </c>
      <c r="F944" s="41">
        <v>23</v>
      </c>
      <c r="G944" s="41">
        <v>4</v>
      </c>
      <c r="H944" s="41">
        <v>2</v>
      </c>
      <c r="I944" s="41">
        <v>17</v>
      </c>
      <c r="K944" s="50"/>
    </row>
    <row r="945" spans="1:14" s="13" customFormat="1">
      <c r="A945" s="16" t="s">
        <v>179</v>
      </c>
      <c r="B945" s="41">
        <v>69</v>
      </c>
      <c r="C945" s="41">
        <v>24</v>
      </c>
      <c r="D945" s="41">
        <v>45</v>
      </c>
      <c r="E945" s="41">
        <v>46</v>
      </c>
      <c r="F945" s="41">
        <v>23</v>
      </c>
      <c r="G945" s="41">
        <v>4</v>
      </c>
      <c r="H945" s="41">
        <v>0</v>
      </c>
      <c r="I945" s="41">
        <v>19</v>
      </c>
      <c r="J945" s="17"/>
      <c r="K945" s="17"/>
      <c r="L945" s="17"/>
      <c r="M945" s="17"/>
      <c r="N945" s="17"/>
    </row>
    <row r="946" spans="1:14">
      <c r="A946" s="58" t="s">
        <v>180</v>
      </c>
      <c r="B946" s="41">
        <v>22</v>
      </c>
      <c r="C946" s="41">
        <v>9</v>
      </c>
      <c r="D946" s="41">
        <v>13</v>
      </c>
      <c r="E946" s="41">
        <v>19</v>
      </c>
      <c r="F946" s="41">
        <v>3</v>
      </c>
      <c r="G946" s="41">
        <v>0</v>
      </c>
      <c r="H946" s="41">
        <v>0</v>
      </c>
      <c r="I946" s="41">
        <v>3</v>
      </c>
      <c r="J946" s="13"/>
    </row>
    <row r="947" spans="1:14">
      <c r="A947" s="58" t="s">
        <v>181</v>
      </c>
      <c r="B947" s="41">
        <v>152</v>
      </c>
      <c r="C947" s="41">
        <v>83</v>
      </c>
      <c r="D947" s="41">
        <v>69</v>
      </c>
      <c r="E947" s="41">
        <v>80</v>
      </c>
      <c r="F947" s="41">
        <v>72</v>
      </c>
      <c r="G947" s="41">
        <v>10</v>
      </c>
      <c r="H947" s="41">
        <v>3</v>
      </c>
      <c r="I947" s="41">
        <v>59</v>
      </c>
      <c r="K947" s="101" t="s">
        <v>290</v>
      </c>
    </row>
    <row r="948" spans="1:14">
      <c r="A948" s="58" t="s">
        <v>182</v>
      </c>
      <c r="B948" s="41">
        <v>39</v>
      </c>
      <c r="C948" s="41">
        <v>7</v>
      </c>
      <c r="D948" s="41">
        <v>32</v>
      </c>
      <c r="E948" s="41">
        <v>35</v>
      </c>
      <c r="F948" s="41">
        <v>4</v>
      </c>
      <c r="G948" s="41">
        <v>0</v>
      </c>
      <c r="H948" s="41">
        <v>0</v>
      </c>
      <c r="I948" s="41">
        <v>4</v>
      </c>
    </row>
    <row r="949" spans="1:14">
      <c r="A949" s="58" t="s">
        <v>183</v>
      </c>
      <c r="B949" s="41">
        <v>60</v>
      </c>
      <c r="C949" s="41">
        <v>16</v>
      </c>
      <c r="D949" s="41">
        <v>44</v>
      </c>
      <c r="E949" s="41">
        <v>32</v>
      </c>
      <c r="F949" s="41">
        <v>28</v>
      </c>
      <c r="G949" s="41">
        <v>2</v>
      </c>
      <c r="H949" s="41">
        <v>1</v>
      </c>
      <c r="I949" s="41">
        <v>25</v>
      </c>
    </row>
    <row r="950" spans="1:14">
      <c r="A950" s="58"/>
      <c r="B950" s="41"/>
      <c r="C950" s="41"/>
      <c r="D950" s="41"/>
      <c r="E950" s="41"/>
      <c r="F950" s="41"/>
      <c r="G950" s="41"/>
      <c r="H950" s="41"/>
      <c r="I950" s="41"/>
    </row>
    <row r="951" spans="1:14">
      <c r="A951" s="58" t="s">
        <v>216</v>
      </c>
      <c r="B951" s="41"/>
      <c r="C951" s="41"/>
      <c r="D951" s="41"/>
      <c r="E951" s="41"/>
      <c r="F951" s="41"/>
      <c r="G951" s="41"/>
      <c r="H951" s="41"/>
      <c r="I951" s="41"/>
    </row>
    <row r="952" spans="1:14">
      <c r="A952" s="58"/>
      <c r="B952" s="41"/>
      <c r="C952" s="41"/>
      <c r="D952" s="41"/>
      <c r="E952" s="41"/>
      <c r="F952" s="41"/>
      <c r="G952" s="41"/>
      <c r="H952" s="41"/>
      <c r="I952" s="41"/>
    </row>
    <row r="953" spans="1:14">
      <c r="A953" s="62" t="s">
        <v>409</v>
      </c>
      <c r="B953" s="49"/>
      <c r="C953" s="49"/>
      <c r="D953" s="49"/>
      <c r="E953" s="49"/>
      <c r="F953" s="49"/>
      <c r="G953" s="49"/>
      <c r="H953" s="49"/>
      <c r="I953" s="49"/>
    </row>
    <row r="956" spans="1:14">
      <c r="A956" s="20" t="s">
        <v>209</v>
      </c>
      <c r="B956" s="20"/>
      <c r="C956" s="50"/>
      <c r="D956" s="50"/>
      <c r="E956" s="50"/>
      <c r="F956" s="50"/>
      <c r="G956" s="50"/>
      <c r="H956" s="53"/>
      <c r="I956" s="59"/>
    </row>
    <row r="957" spans="1:14">
      <c r="A957" s="17" t="s">
        <v>129</v>
      </c>
      <c r="C957" s="51"/>
      <c r="D957" s="51"/>
      <c r="H957" s="49"/>
      <c r="I957" s="49"/>
      <c r="J957" s="13"/>
    </row>
    <row r="958" spans="1:14">
      <c r="B958" s="49"/>
      <c r="C958" s="49"/>
      <c r="D958" s="49"/>
      <c r="E958" s="49"/>
      <c r="F958" s="49"/>
      <c r="G958" s="49"/>
      <c r="H958" s="49"/>
      <c r="I958" s="49"/>
      <c r="J958" s="39"/>
    </row>
    <row r="959" spans="1:14">
      <c r="A959" s="35"/>
      <c r="B959" s="36" t="s">
        <v>13</v>
      </c>
      <c r="C959" s="36"/>
      <c r="D959" s="36" t="s">
        <v>99</v>
      </c>
      <c r="E959" s="36" t="s">
        <v>104</v>
      </c>
      <c r="F959" s="36"/>
      <c r="G959" s="36"/>
      <c r="H959" s="36"/>
      <c r="I959" s="36" t="s">
        <v>105</v>
      </c>
      <c r="J959" s="39"/>
    </row>
    <row r="960" spans="1:14">
      <c r="A960" s="29"/>
      <c r="B960" s="30"/>
      <c r="C960" s="30" t="s">
        <v>102</v>
      </c>
      <c r="D960" s="30" t="s">
        <v>103</v>
      </c>
      <c r="E960" s="29"/>
      <c r="F960" s="30" t="s">
        <v>13</v>
      </c>
      <c r="G960" s="30" t="s">
        <v>108</v>
      </c>
      <c r="H960" s="30" t="s">
        <v>109</v>
      </c>
      <c r="I960" s="30" t="s">
        <v>110</v>
      </c>
      <c r="J960" s="39"/>
    </row>
    <row r="961" spans="1:10">
      <c r="A961" s="27" t="s">
        <v>13</v>
      </c>
      <c r="B961" s="32">
        <v>4794</v>
      </c>
      <c r="C961" s="32">
        <v>2097</v>
      </c>
      <c r="D961" s="32">
        <v>2697</v>
      </c>
      <c r="E961" s="32">
        <v>3829</v>
      </c>
      <c r="F961" s="32">
        <v>965</v>
      </c>
      <c r="G961" s="32">
        <v>121</v>
      </c>
      <c r="H961" s="32">
        <v>78</v>
      </c>
      <c r="I961" s="32">
        <v>766</v>
      </c>
      <c r="J961" s="39"/>
    </row>
    <row r="962" spans="1:10">
      <c r="A962" s="64" t="s">
        <v>176</v>
      </c>
      <c r="B962" s="32">
        <v>3588</v>
      </c>
      <c r="C962" s="32">
        <v>1631</v>
      </c>
      <c r="D962" s="32">
        <v>1957</v>
      </c>
      <c r="E962" s="32">
        <v>2993</v>
      </c>
      <c r="F962" s="32">
        <v>595</v>
      </c>
      <c r="G962" s="32">
        <v>67</v>
      </c>
      <c r="H962" s="32">
        <v>52</v>
      </c>
      <c r="I962" s="32">
        <v>476</v>
      </c>
      <c r="J962" s="39"/>
    </row>
    <row r="963" spans="1:10">
      <c r="A963" s="64" t="s">
        <v>330</v>
      </c>
      <c r="B963" s="32">
        <v>1305</v>
      </c>
      <c r="C963" s="32">
        <v>597</v>
      </c>
      <c r="D963" s="32">
        <v>708</v>
      </c>
      <c r="E963" s="32">
        <v>1091</v>
      </c>
      <c r="F963" s="32">
        <v>214</v>
      </c>
      <c r="G963" s="32">
        <v>27</v>
      </c>
      <c r="H963" s="32">
        <v>12</v>
      </c>
      <c r="I963" s="32">
        <v>175</v>
      </c>
      <c r="J963" s="39"/>
    </row>
    <row r="964" spans="1:10">
      <c r="A964" s="58" t="s">
        <v>113</v>
      </c>
      <c r="B964" s="41">
        <v>246</v>
      </c>
      <c r="C964" s="41">
        <v>129</v>
      </c>
      <c r="D964" s="41">
        <v>117</v>
      </c>
      <c r="E964" s="41">
        <v>198</v>
      </c>
      <c r="F964" s="41">
        <v>48</v>
      </c>
      <c r="G964" s="41">
        <v>7</v>
      </c>
      <c r="H964" s="41">
        <v>2</v>
      </c>
      <c r="I964" s="41">
        <v>39</v>
      </c>
      <c r="J964" s="39"/>
    </row>
    <row r="965" spans="1:10">
      <c r="A965" s="58" t="s">
        <v>114</v>
      </c>
      <c r="B965" s="41">
        <v>3</v>
      </c>
      <c r="C965" s="41">
        <v>0</v>
      </c>
      <c r="D965" s="41">
        <v>3</v>
      </c>
      <c r="E965" s="41">
        <v>3</v>
      </c>
      <c r="F965" s="41">
        <v>0</v>
      </c>
      <c r="G965" s="41">
        <v>0</v>
      </c>
      <c r="H965" s="41">
        <v>0</v>
      </c>
      <c r="I965" s="41">
        <v>0</v>
      </c>
      <c r="J965" s="39"/>
    </row>
    <row r="966" spans="1:10">
      <c r="A966" s="58" t="s">
        <v>115</v>
      </c>
      <c r="B966" s="41">
        <v>46</v>
      </c>
      <c r="C966" s="41">
        <v>5</v>
      </c>
      <c r="D966" s="41">
        <v>41</v>
      </c>
      <c r="E966" s="41">
        <v>39</v>
      </c>
      <c r="F966" s="41">
        <v>7</v>
      </c>
      <c r="G966" s="41">
        <v>3</v>
      </c>
      <c r="H966" s="41">
        <v>0</v>
      </c>
      <c r="I966" s="41">
        <v>4</v>
      </c>
      <c r="J966" s="39"/>
    </row>
    <row r="967" spans="1:10">
      <c r="A967" s="58" t="s">
        <v>116</v>
      </c>
      <c r="B967" s="41">
        <v>36</v>
      </c>
      <c r="C967" s="41">
        <v>17</v>
      </c>
      <c r="D967" s="41">
        <v>19</v>
      </c>
      <c r="E967" s="41">
        <v>34</v>
      </c>
      <c r="F967" s="41">
        <v>2</v>
      </c>
      <c r="G967" s="41">
        <v>0</v>
      </c>
      <c r="H967" s="41">
        <v>0</v>
      </c>
      <c r="I967" s="41">
        <v>2</v>
      </c>
      <c r="J967" s="39"/>
    </row>
    <row r="968" spans="1:10">
      <c r="A968" s="58" t="s">
        <v>117</v>
      </c>
      <c r="B968" s="41">
        <v>186</v>
      </c>
      <c r="C968" s="41">
        <v>142</v>
      </c>
      <c r="D968" s="41">
        <v>44</v>
      </c>
      <c r="E968" s="41">
        <v>156</v>
      </c>
      <c r="F968" s="41">
        <v>30</v>
      </c>
      <c r="G968" s="41">
        <v>1</v>
      </c>
      <c r="H968" s="41">
        <v>0</v>
      </c>
      <c r="I968" s="41">
        <v>29</v>
      </c>
      <c r="J968" s="39"/>
    </row>
    <row r="969" spans="1:10">
      <c r="A969" s="58" t="s">
        <v>118</v>
      </c>
      <c r="B969" s="41">
        <v>101</v>
      </c>
      <c r="C969" s="41">
        <v>36</v>
      </c>
      <c r="D969" s="41">
        <v>65</v>
      </c>
      <c r="E969" s="41">
        <v>93</v>
      </c>
      <c r="F969" s="41">
        <v>8</v>
      </c>
      <c r="G969" s="41">
        <v>0</v>
      </c>
      <c r="H969" s="41">
        <v>0</v>
      </c>
      <c r="I969" s="41">
        <v>8</v>
      </c>
      <c r="J969" s="13"/>
    </row>
    <row r="970" spans="1:10">
      <c r="A970" s="58" t="s">
        <v>119</v>
      </c>
      <c r="B970" s="41">
        <v>296</v>
      </c>
      <c r="C970" s="41">
        <v>156</v>
      </c>
      <c r="D970" s="41">
        <v>140</v>
      </c>
      <c r="E970" s="41">
        <v>250</v>
      </c>
      <c r="F970" s="41">
        <v>46</v>
      </c>
      <c r="G970" s="41">
        <v>2</v>
      </c>
      <c r="H970" s="41">
        <v>0</v>
      </c>
      <c r="I970" s="41">
        <v>44</v>
      </c>
    </row>
    <row r="971" spans="1:10">
      <c r="A971" s="58" t="s">
        <v>120</v>
      </c>
      <c r="B971" s="41">
        <v>19</v>
      </c>
      <c r="C971" s="41">
        <v>12</v>
      </c>
      <c r="D971" s="41">
        <v>7</v>
      </c>
      <c r="E971" s="41">
        <v>18</v>
      </c>
      <c r="F971" s="41">
        <v>1</v>
      </c>
      <c r="G971" s="41">
        <v>0</v>
      </c>
      <c r="H971" s="41">
        <v>0</v>
      </c>
      <c r="I971" s="41">
        <v>1</v>
      </c>
    </row>
    <row r="972" spans="1:10">
      <c r="A972" s="58" t="s">
        <v>121</v>
      </c>
      <c r="B972" s="41">
        <v>209</v>
      </c>
      <c r="C972" s="41">
        <v>54</v>
      </c>
      <c r="D972" s="41">
        <v>155</v>
      </c>
      <c r="E972" s="41">
        <v>177</v>
      </c>
      <c r="F972" s="41">
        <v>32</v>
      </c>
      <c r="G972" s="41">
        <v>6</v>
      </c>
      <c r="H972" s="41">
        <v>2</v>
      </c>
      <c r="I972" s="41">
        <v>24</v>
      </c>
    </row>
    <row r="973" spans="1:10">
      <c r="A973" s="58" t="s">
        <v>122</v>
      </c>
      <c r="B973" s="41">
        <v>163</v>
      </c>
      <c r="C973" s="41">
        <v>46</v>
      </c>
      <c r="D973" s="41">
        <v>117</v>
      </c>
      <c r="E973" s="41">
        <v>123</v>
      </c>
      <c r="F973" s="41">
        <v>40</v>
      </c>
      <c r="G973" s="41">
        <v>8</v>
      </c>
      <c r="H973" s="41">
        <v>8</v>
      </c>
      <c r="I973" s="41">
        <v>24</v>
      </c>
    </row>
    <row r="974" spans="1:10">
      <c r="A974" s="64" t="s">
        <v>171</v>
      </c>
      <c r="B974" s="32">
        <v>1136</v>
      </c>
      <c r="C974" s="32">
        <v>520</v>
      </c>
      <c r="D974" s="32">
        <v>616</v>
      </c>
      <c r="E974" s="32">
        <v>953</v>
      </c>
      <c r="F974" s="32">
        <v>183</v>
      </c>
      <c r="G974" s="32">
        <v>21</v>
      </c>
      <c r="H974" s="32">
        <v>24</v>
      </c>
      <c r="I974" s="32">
        <v>138</v>
      </c>
    </row>
    <row r="975" spans="1:10">
      <c r="A975" s="58" t="s">
        <v>113</v>
      </c>
      <c r="B975" s="41">
        <v>174</v>
      </c>
      <c r="C975" s="41">
        <v>104</v>
      </c>
      <c r="D975" s="41">
        <v>70</v>
      </c>
      <c r="E975" s="41">
        <v>147</v>
      </c>
      <c r="F975" s="41">
        <v>27</v>
      </c>
      <c r="G975" s="41">
        <v>2</v>
      </c>
      <c r="H975" s="41">
        <v>3</v>
      </c>
      <c r="I975" s="41">
        <v>22</v>
      </c>
    </row>
    <row r="976" spans="1:10">
      <c r="A976" s="58" t="s">
        <v>114</v>
      </c>
      <c r="B976" s="41">
        <v>3</v>
      </c>
      <c r="C976" s="41">
        <v>1</v>
      </c>
      <c r="D976" s="41">
        <v>2</v>
      </c>
      <c r="E976" s="41">
        <v>3</v>
      </c>
      <c r="F976" s="41">
        <v>0</v>
      </c>
      <c r="G976" s="41">
        <v>0</v>
      </c>
      <c r="H976" s="41">
        <v>0</v>
      </c>
      <c r="I976" s="41">
        <v>0</v>
      </c>
    </row>
    <row r="977" spans="1:14">
      <c r="A977" s="58" t="s">
        <v>115</v>
      </c>
      <c r="B977" s="41">
        <v>51</v>
      </c>
      <c r="C977" s="41">
        <v>4</v>
      </c>
      <c r="D977" s="41">
        <v>47</v>
      </c>
      <c r="E977" s="41">
        <v>44</v>
      </c>
      <c r="F977" s="41">
        <v>7</v>
      </c>
      <c r="G977" s="41">
        <v>1</v>
      </c>
      <c r="H977" s="41">
        <v>0</v>
      </c>
      <c r="I977" s="41">
        <v>6</v>
      </c>
    </row>
    <row r="978" spans="1:14">
      <c r="A978" s="58" t="s">
        <v>116</v>
      </c>
      <c r="B978" s="41">
        <v>33</v>
      </c>
      <c r="C978" s="41">
        <v>17</v>
      </c>
      <c r="D978" s="41">
        <v>16</v>
      </c>
      <c r="E978" s="41">
        <v>30</v>
      </c>
      <c r="F978" s="41">
        <v>3</v>
      </c>
      <c r="G978" s="41">
        <v>2</v>
      </c>
      <c r="H978" s="41">
        <v>0</v>
      </c>
      <c r="I978" s="41">
        <v>1</v>
      </c>
    </row>
    <row r="979" spans="1:14">
      <c r="A979" s="58" t="s">
        <v>117</v>
      </c>
      <c r="B979" s="41">
        <v>164</v>
      </c>
      <c r="C979" s="41">
        <v>137</v>
      </c>
      <c r="D979" s="41">
        <v>27</v>
      </c>
      <c r="E979" s="41">
        <v>137</v>
      </c>
      <c r="F979" s="41">
        <v>27</v>
      </c>
      <c r="G979" s="41">
        <v>2</v>
      </c>
      <c r="H979" s="41">
        <v>1</v>
      </c>
      <c r="I979" s="41">
        <v>24</v>
      </c>
    </row>
    <row r="980" spans="1:14">
      <c r="A980" s="58" t="s">
        <v>118</v>
      </c>
      <c r="B980" s="41">
        <v>73</v>
      </c>
      <c r="C980" s="41">
        <v>19</v>
      </c>
      <c r="D980" s="41">
        <v>54</v>
      </c>
      <c r="E980" s="41">
        <v>68</v>
      </c>
      <c r="F980" s="41">
        <v>5</v>
      </c>
      <c r="G980" s="41">
        <v>3</v>
      </c>
      <c r="H980" s="41">
        <v>0</v>
      </c>
      <c r="I980" s="41">
        <v>2</v>
      </c>
    </row>
    <row r="981" spans="1:14">
      <c r="A981" s="58" t="s">
        <v>119</v>
      </c>
      <c r="B981" s="41">
        <v>288</v>
      </c>
      <c r="C981" s="41">
        <v>142</v>
      </c>
      <c r="D981" s="41">
        <v>146</v>
      </c>
      <c r="E981" s="41">
        <v>236</v>
      </c>
      <c r="F981" s="41">
        <v>52</v>
      </c>
      <c r="G981" s="41">
        <v>3</v>
      </c>
      <c r="H981" s="41">
        <v>2</v>
      </c>
      <c r="I981" s="41">
        <v>47</v>
      </c>
    </row>
    <row r="982" spans="1:14">
      <c r="A982" s="58" t="s">
        <v>120</v>
      </c>
      <c r="B982" s="41">
        <v>25</v>
      </c>
      <c r="C982" s="41">
        <v>12</v>
      </c>
      <c r="D982" s="41">
        <v>13</v>
      </c>
      <c r="E982" s="41">
        <v>21</v>
      </c>
      <c r="F982" s="41">
        <v>4</v>
      </c>
      <c r="G982" s="41">
        <v>0</v>
      </c>
      <c r="H982" s="41">
        <v>0</v>
      </c>
      <c r="I982" s="41">
        <v>4</v>
      </c>
    </row>
    <row r="983" spans="1:14">
      <c r="A983" s="58" t="s">
        <v>121</v>
      </c>
      <c r="B983" s="41">
        <v>173</v>
      </c>
      <c r="C983" s="41">
        <v>47</v>
      </c>
      <c r="D983" s="41">
        <v>126</v>
      </c>
      <c r="E983" s="41">
        <v>152</v>
      </c>
      <c r="F983" s="41">
        <v>21</v>
      </c>
      <c r="G983" s="41">
        <v>4</v>
      </c>
      <c r="H983" s="41">
        <v>4</v>
      </c>
      <c r="I983" s="41">
        <v>13</v>
      </c>
    </row>
    <row r="984" spans="1:14">
      <c r="A984" s="58" t="s">
        <v>122</v>
      </c>
      <c r="B984" s="41">
        <v>152</v>
      </c>
      <c r="C984" s="41">
        <v>37</v>
      </c>
      <c r="D984" s="41">
        <v>115</v>
      </c>
      <c r="E984" s="41">
        <v>115</v>
      </c>
      <c r="F984" s="41">
        <v>37</v>
      </c>
      <c r="G984" s="41">
        <v>4</v>
      </c>
      <c r="H984" s="41">
        <v>14</v>
      </c>
      <c r="I984" s="41">
        <v>19</v>
      </c>
    </row>
    <row r="985" spans="1:14">
      <c r="A985" s="64" t="s">
        <v>172</v>
      </c>
      <c r="B985" s="32">
        <v>1147</v>
      </c>
      <c r="C985" s="32">
        <v>514</v>
      </c>
      <c r="D985" s="32">
        <v>633</v>
      </c>
      <c r="E985" s="32">
        <v>949</v>
      </c>
      <c r="F985" s="32">
        <v>198</v>
      </c>
      <c r="G985" s="32">
        <v>19</v>
      </c>
      <c r="H985" s="32">
        <v>16</v>
      </c>
      <c r="I985" s="32">
        <v>163</v>
      </c>
    </row>
    <row r="986" spans="1:14">
      <c r="A986" s="58" t="s">
        <v>113</v>
      </c>
      <c r="B986" s="41">
        <v>157</v>
      </c>
      <c r="C986" s="41">
        <v>85</v>
      </c>
      <c r="D986" s="41">
        <v>72</v>
      </c>
      <c r="E986" s="41">
        <v>126</v>
      </c>
      <c r="F986" s="41">
        <v>31</v>
      </c>
      <c r="G986" s="41">
        <v>2</v>
      </c>
      <c r="H986" s="41">
        <v>1</v>
      </c>
      <c r="I986" s="41">
        <v>28</v>
      </c>
      <c r="J986" s="50"/>
    </row>
    <row r="987" spans="1:14">
      <c r="A987" s="58" t="s">
        <v>114</v>
      </c>
      <c r="B987" s="41">
        <v>4</v>
      </c>
      <c r="C987" s="41">
        <v>0</v>
      </c>
      <c r="D987" s="41">
        <v>4</v>
      </c>
      <c r="E987" s="41">
        <v>3</v>
      </c>
      <c r="F987" s="41">
        <v>1</v>
      </c>
      <c r="G987" s="41">
        <v>0</v>
      </c>
      <c r="H987" s="41">
        <v>0</v>
      </c>
      <c r="I987" s="41">
        <v>1</v>
      </c>
    </row>
    <row r="988" spans="1:14">
      <c r="A988" s="58" t="s">
        <v>115</v>
      </c>
      <c r="B988" s="41">
        <v>50</v>
      </c>
      <c r="C988" s="41">
        <v>11</v>
      </c>
      <c r="D988" s="41">
        <v>39</v>
      </c>
      <c r="E988" s="41">
        <v>43</v>
      </c>
      <c r="F988" s="41">
        <v>7</v>
      </c>
      <c r="G988" s="41">
        <v>4</v>
      </c>
      <c r="H988" s="41">
        <v>0</v>
      </c>
      <c r="I988" s="41">
        <v>3</v>
      </c>
    </row>
    <row r="989" spans="1:14">
      <c r="A989" s="58" t="s">
        <v>116</v>
      </c>
      <c r="B989" s="41">
        <v>31</v>
      </c>
      <c r="C989" s="41">
        <v>14</v>
      </c>
      <c r="D989" s="41">
        <v>17</v>
      </c>
      <c r="E989" s="41">
        <v>31</v>
      </c>
      <c r="F989" s="41">
        <v>0</v>
      </c>
      <c r="G989" s="41">
        <v>0</v>
      </c>
      <c r="H989" s="41">
        <v>0</v>
      </c>
      <c r="I989" s="41">
        <v>0</v>
      </c>
      <c r="J989" s="13"/>
      <c r="N989" s="50"/>
    </row>
    <row r="990" spans="1:14">
      <c r="A990" s="58" t="s">
        <v>117</v>
      </c>
      <c r="B990" s="41">
        <v>177</v>
      </c>
      <c r="C990" s="41">
        <v>149</v>
      </c>
      <c r="D990" s="41">
        <v>28</v>
      </c>
      <c r="E990" s="41">
        <v>141</v>
      </c>
      <c r="F990" s="41">
        <v>36</v>
      </c>
      <c r="G990" s="41">
        <v>2</v>
      </c>
      <c r="H990" s="41">
        <v>3</v>
      </c>
      <c r="I990" s="41">
        <v>31</v>
      </c>
      <c r="M990" s="50"/>
    </row>
    <row r="991" spans="1:14">
      <c r="A991" s="58" t="s">
        <v>118</v>
      </c>
      <c r="B991" s="41">
        <v>86</v>
      </c>
      <c r="C991" s="41">
        <v>33</v>
      </c>
      <c r="D991" s="41">
        <v>53</v>
      </c>
      <c r="E991" s="41">
        <v>80</v>
      </c>
      <c r="F991" s="41">
        <v>6</v>
      </c>
      <c r="G991" s="41">
        <v>1</v>
      </c>
      <c r="H991" s="41">
        <v>0</v>
      </c>
      <c r="I991" s="41">
        <v>5</v>
      </c>
      <c r="L991" s="50"/>
    </row>
    <row r="992" spans="1:14">
      <c r="A992" s="58" t="s">
        <v>119</v>
      </c>
      <c r="B992" s="41">
        <v>276</v>
      </c>
      <c r="C992" s="41">
        <v>129</v>
      </c>
      <c r="D992" s="41">
        <v>147</v>
      </c>
      <c r="E992" s="41">
        <v>217</v>
      </c>
      <c r="F992" s="41">
        <v>59</v>
      </c>
      <c r="G992" s="41">
        <v>3</v>
      </c>
      <c r="H992" s="41">
        <v>5</v>
      </c>
      <c r="I992" s="41">
        <v>51</v>
      </c>
      <c r="N992" s="13"/>
    </row>
    <row r="993" spans="1:14">
      <c r="A993" s="58" t="s">
        <v>120</v>
      </c>
      <c r="B993" s="41">
        <v>26</v>
      </c>
      <c r="C993" s="41">
        <v>10</v>
      </c>
      <c r="D993" s="41">
        <v>16</v>
      </c>
      <c r="E993" s="41">
        <v>22</v>
      </c>
      <c r="F993" s="41">
        <v>4</v>
      </c>
      <c r="G993" s="41">
        <v>2</v>
      </c>
      <c r="H993" s="41">
        <v>0</v>
      </c>
      <c r="I993" s="41">
        <v>2</v>
      </c>
      <c r="J993" s="13"/>
      <c r="M993" s="13"/>
    </row>
    <row r="994" spans="1:14">
      <c r="A994" s="58" t="s">
        <v>121</v>
      </c>
      <c r="B994" s="41">
        <v>209</v>
      </c>
      <c r="C994" s="41">
        <v>58</v>
      </c>
      <c r="D994" s="41">
        <v>151</v>
      </c>
      <c r="E994" s="41">
        <v>182</v>
      </c>
      <c r="F994" s="41">
        <v>27</v>
      </c>
      <c r="G994" s="41">
        <v>3</v>
      </c>
      <c r="H994" s="41">
        <v>0</v>
      </c>
      <c r="I994" s="41">
        <v>24</v>
      </c>
      <c r="L994" s="13"/>
    </row>
    <row r="995" spans="1:14">
      <c r="A995" s="58" t="s">
        <v>122</v>
      </c>
      <c r="B995" s="41">
        <v>131</v>
      </c>
      <c r="C995" s="41">
        <v>25</v>
      </c>
      <c r="D995" s="41">
        <v>106</v>
      </c>
      <c r="E995" s="41">
        <v>104</v>
      </c>
      <c r="F995" s="41">
        <v>27</v>
      </c>
      <c r="G995" s="41">
        <v>2</v>
      </c>
      <c r="H995" s="41">
        <v>7</v>
      </c>
      <c r="I995" s="41">
        <v>18</v>
      </c>
    </row>
    <row r="996" spans="1:14">
      <c r="A996" s="64" t="s">
        <v>215</v>
      </c>
      <c r="B996" s="32">
        <v>1206</v>
      </c>
      <c r="C996" s="32">
        <v>466</v>
      </c>
      <c r="D996" s="32">
        <v>740</v>
      </c>
      <c r="E996" s="32">
        <v>836</v>
      </c>
      <c r="F996" s="32">
        <v>370</v>
      </c>
      <c r="G996" s="32">
        <v>54</v>
      </c>
      <c r="H996" s="32">
        <v>26</v>
      </c>
      <c r="I996" s="32">
        <v>290</v>
      </c>
    </row>
    <row r="997" spans="1:14">
      <c r="A997" s="64" t="s">
        <v>330</v>
      </c>
      <c r="B997" s="32">
        <v>422</v>
      </c>
      <c r="C997" s="32">
        <v>158</v>
      </c>
      <c r="D997" s="32">
        <v>264</v>
      </c>
      <c r="E997" s="32">
        <v>304</v>
      </c>
      <c r="F997" s="32">
        <v>118</v>
      </c>
      <c r="G997" s="32">
        <v>16</v>
      </c>
      <c r="H997" s="32">
        <v>7</v>
      </c>
      <c r="I997" s="32">
        <v>95</v>
      </c>
    </row>
    <row r="998" spans="1:14">
      <c r="A998" s="31" t="s">
        <v>171</v>
      </c>
      <c r="B998" s="32">
        <v>398</v>
      </c>
      <c r="C998" s="32">
        <v>153</v>
      </c>
      <c r="D998" s="32">
        <v>245</v>
      </c>
      <c r="E998" s="32">
        <v>277</v>
      </c>
      <c r="F998" s="32">
        <v>121</v>
      </c>
      <c r="G998" s="32">
        <v>22</v>
      </c>
      <c r="H998" s="32">
        <v>7</v>
      </c>
      <c r="I998" s="32">
        <v>92</v>
      </c>
    </row>
    <row r="999" spans="1:14">
      <c r="A999" s="58" t="s">
        <v>178</v>
      </c>
      <c r="B999" s="41">
        <v>94</v>
      </c>
      <c r="C999" s="41">
        <v>15</v>
      </c>
      <c r="D999" s="41">
        <v>79</v>
      </c>
      <c r="E999" s="41">
        <v>68</v>
      </c>
      <c r="F999" s="41">
        <v>26</v>
      </c>
      <c r="G999" s="41">
        <v>5</v>
      </c>
      <c r="H999" s="41">
        <v>2</v>
      </c>
      <c r="I999" s="41">
        <v>19</v>
      </c>
    </row>
    <row r="1000" spans="1:14" s="50" customFormat="1">
      <c r="A1000" s="16" t="s">
        <v>179</v>
      </c>
      <c r="B1000" s="41">
        <v>87</v>
      </c>
      <c r="C1000" s="41">
        <v>36</v>
      </c>
      <c r="D1000" s="41">
        <v>51</v>
      </c>
      <c r="E1000" s="41">
        <v>58</v>
      </c>
      <c r="F1000" s="41">
        <v>29</v>
      </c>
      <c r="G1000" s="41">
        <v>6</v>
      </c>
      <c r="H1000" s="41">
        <v>0</v>
      </c>
      <c r="I1000" s="41">
        <v>23</v>
      </c>
      <c r="J1000" s="17"/>
      <c r="K1000" s="17"/>
      <c r="L1000" s="17"/>
      <c r="M1000" s="17"/>
      <c r="N1000" s="17"/>
    </row>
    <row r="1001" spans="1:14">
      <c r="A1001" s="58" t="s">
        <v>180</v>
      </c>
      <c r="B1001" s="41">
        <v>21</v>
      </c>
      <c r="C1001" s="41">
        <v>9</v>
      </c>
      <c r="D1001" s="41">
        <v>12</v>
      </c>
      <c r="E1001" s="41">
        <v>20</v>
      </c>
      <c r="F1001" s="41">
        <v>1</v>
      </c>
      <c r="G1001" s="41">
        <v>0</v>
      </c>
      <c r="H1001" s="41">
        <v>0</v>
      </c>
      <c r="I1001" s="41">
        <v>1</v>
      </c>
    </row>
    <row r="1002" spans="1:14">
      <c r="A1002" s="58" t="s">
        <v>181</v>
      </c>
      <c r="B1002" s="41">
        <v>152</v>
      </c>
      <c r="C1002" s="41">
        <v>86</v>
      </c>
      <c r="D1002" s="41">
        <v>66</v>
      </c>
      <c r="E1002" s="41">
        <v>93</v>
      </c>
      <c r="F1002" s="41">
        <v>59</v>
      </c>
      <c r="G1002" s="41">
        <v>10</v>
      </c>
      <c r="H1002" s="41">
        <v>5</v>
      </c>
      <c r="I1002" s="41">
        <v>44</v>
      </c>
      <c r="K1002" s="50"/>
    </row>
    <row r="1003" spans="1:14" s="13" customFormat="1">
      <c r="A1003" s="58" t="s">
        <v>182</v>
      </c>
      <c r="B1003" s="41">
        <v>44</v>
      </c>
      <c r="C1003" s="41">
        <v>7</v>
      </c>
      <c r="D1003" s="41">
        <v>37</v>
      </c>
      <c r="E1003" s="41">
        <v>38</v>
      </c>
      <c r="F1003" s="41">
        <v>6</v>
      </c>
      <c r="G1003" s="41">
        <v>1</v>
      </c>
      <c r="H1003" s="41">
        <v>0</v>
      </c>
      <c r="I1003" s="41">
        <v>5</v>
      </c>
      <c r="J1003" s="17"/>
      <c r="K1003" s="367"/>
      <c r="L1003" s="17"/>
      <c r="M1003" s="17"/>
      <c r="N1003" s="17"/>
    </row>
    <row r="1004" spans="1:14">
      <c r="A1004" s="31" t="s">
        <v>172</v>
      </c>
      <c r="B1004" s="32">
        <v>386</v>
      </c>
      <c r="C1004" s="32">
        <v>155</v>
      </c>
      <c r="D1004" s="32">
        <v>231</v>
      </c>
      <c r="E1004" s="32">
        <v>255</v>
      </c>
      <c r="F1004" s="32">
        <v>131</v>
      </c>
      <c r="G1004" s="32">
        <v>16</v>
      </c>
      <c r="H1004" s="32">
        <v>12</v>
      </c>
      <c r="I1004" s="32">
        <v>103</v>
      </c>
      <c r="J1004" s="13"/>
    </row>
    <row r="1005" spans="1:14">
      <c r="A1005" s="58" t="s">
        <v>178</v>
      </c>
      <c r="B1005" s="41">
        <v>100</v>
      </c>
      <c r="C1005" s="41">
        <v>19</v>
      </c>
      <c r="D1005" s="41">
        <v>81</v>
      </c>
      <c r="E1005" s="41">
        <v>73</v>
      </c>
      <c r="F1005" s="41">
        <v>27</v>
      </c>
      <c r="G1005" s="41">
        <v>3</v>
      </c>
      <c r="H1005" s="41">
        <v>4</v>
      </c>
      <c r="I1005" s="41">
        <v>20</v>
      </c>
      <c r="K1005" s="359"/>
    </row>
    <row r="1006" spans="1:14">
      <c r="A1006" s="16" t="s">
        <v>179</v>
      </c>
      <c r="B1006" s="41">
        <v>66</v>
      </c>
      <c r="C1006" s="41">
        <v>26</v>
      </c>
      <c r="D1006" s="41">
        <v>40</v>
      </c>
      <c r="E1006" s="41">
        <v>47</v>
      </c>
      <c r="F1006" s="41">
        <v>19</v>
      </c>
      <c r="G1006" s="41">
        <v>2</v>
      </c>
      <c r="H1006" s="41">
        <v>2</v>
      </c>
      <c r="I1006" s="41">
        <v>15</v>
      </c>
    </row>
    <row r="1007" spans="1:14">
      <c r="A1007" s="58" t="s">
        <v>180</v>
      </c>
      <c r="B1007" s="41">
        <v>23</v>
      </c>
      <c r="C1007" s="41">
        <v>9</v>
      </c>
      <c r="D1007" s="41">
        <v>14</v>
      </c>
      <c r="E1007" s="41">
        <v>14</v>
      </c>
      <c r="F1007" s="41">
        <v>9</v>
      </c>
      <c r="G1007" s="41">
        <v>1</v>
      </c>
      <c r="H1007" s="41">
        <v>0</v>
      </c>
      <c r="I1007" s="41">
        <v>8</v>
      </c>
      <c r="K1007" s="101" t="s">
        <v>290</v>
      </c>
    </row>
    <row r="1008" spans="1:14">
      <c r="A1008" s="58" t="s">
        <v>181</v>
      </c>
      <c r="B1008" s="41">
        <v>151</v>
      </c>
      <c r="C1008" s="41">
        <v>98</v>
      </c>
      <c r="D1008" s="41">
        <v>53</v>
      </c>
      <c r="E1008" s="41">
        <v>87</v>
      </c>
      <c r="F1008" s="41">
        <v>64</v>
      </c>
      <c r="G1008" s="41">
        <v>7</v>
      </c>
      <c r="H1008" s="41">
        <v>5</v>
      </c>
      <c r="I1008" s="41">
        <v>52</v>
      </c>
    </row>
    <row r="1009" spans="1:10">
      <c r="A1009" s="58" t="s">
        <v>182</v>
      </c>
      <c r="B1009" s="41">
        <v>46</v>
      </c>
      <c r="C1009" s="41">
        <v>3</v>
      </c>
      <c r="D1009" s="41">
        <v>43</v>
      </c>
      <c r="E1009" s="41">
        <v>34</v>
      </c>
      <c r="F1009" s="41">
        <v>12</v>
      </c>
      <c r="G1009" s="41">
        <v>3</v>
      </c>
      <c r="H1009" s="41">
        <v>1</v>
      </c>
      <c r="I1009" s="41">
        <v>8</v>
      </c>
    </row>
    <row r="1010" spans="1:10">
      <c r="A1010" s="58"/>
      <c r="B1010" s="41"/>
      <c r="C1010" s="41"/>
      <c r="D1010" s="41"/>
      <c r="E1010" s="41"/>
      <c r="F1010" s="41"/>
      <c r="G1010" s="41"/>
      <c r="H1010" s="41"/>
      <c r="I1010" s="41"/>
    </row>
    <row r="1011" spans="1:10">
      <c r="A1011" s="58" t="s">
        <v>216</v>
      </c>
      <c r="B1011" s="41"/>
      <c r="C1011" s="41"/>
      <c r="D1011" s="41"/>
      <c r="E1011" s="41"/>
      <c r="F1011" s="41"/>
      <c r="G1011" s="41"/>
      <c r="H1011" s="41"/>
      <c r="I1011" s="41"/>
    </row>
    <row r="1012" spans="1:10">
      <c r="A1012" s="58"/>
      <c r="B1012" s="41"/>
      <c r="C1012" s="41"/>
      <c r="D1012" s="41"/>
      <c r="E1012" s="41"/>
      <c r="F1012" s="41"/>
      <c r="G1012" s="41"/>
      <c r="H1012" s="41"/>
      <c r="I1012" s="41"/>
    </row>
    <row r="1013" spans="1:10">
      <c r="A1013" s="62" t="s">
        <v>409</v>
      </c>
      <c r="B1013" s="41"/>
      <c r="C1013" s="41"/>
      <c r="D1013" s="41"/>
      <c r="E1013" s="41"/>
      <c r="F1013" s="41"/>
      <c r="G1013" s="41"/>
      <c r="H1013" s="41"/>
      <c r="I1013" s="41"/>
    </row>
    <row r="1015" spans="1:10">
      <c r="J1015" s="13"/>
    </row>
    <row r="1016" spans="1:10">
      <c r="A1016" s="20" t="s">
        <v>208</v>
      </c>
      <c r="B1016" s="20"/>
      <c r="C1016" s="50"/>
      <c r="D1016" s="50"/>
      <c r="E1016" s="50"/>
      <c r="F1016" s="50"/>
      <c r="G1016" s="50"/>
      <c r="H1016" s="53"/>
      <c r="I1016" s="59"/>
      <c r="J1016" s="39"/>
    </row>
    <row r="1017" spans="1:10">
      <c r="A1017" s="17" t="s">
        <v>129</v>
      </c>
      <c r="C1017" s="51"/>
      <c r="D1017" s="51"/>
      <c r="H1017" s="49"/>
      <c r="I1017" s="49"/>
      <c r="J1017" s="39"/>
    </row>
    <row r="1018" spans="1:10">
      <c r="B1018" s="49"/>
      <c r="C1018" s="49"/>
      <c r="D1018" s="49"/>
      <c r="E1018" s="49"/>
      <c r="F1018" s="49"/>
      <c r="G1018" s="49"/>
      <c r="H1018" s="49"/>
      <c r="I1018" s="49"/>
      <c r="J1018" s="39"/>
    </row>
    <row r="1019" spans="1:10">
      <c r="A1019" s="35"/>
      <c r="B1019" s="36" t="s">
        <v>13</v>
      </c>
      <c r="C1019" s="36"/>
      <c r="D1019" s="36" t="s">
        <v>99</v>
      </c>
      <c r="E1019" s="36" t="s">
        <v>104</v>
      </c>
      <c r="F1019" s="36"/>
      <c r="G1019" s="36"/>
      <c r="H1019" s="36"/>
      <c r="I1019" s="36" t="s">
        <v>105</v>
      </c>
      <c r="J1019" s="39"/>
    </row>
    <row r="1020" spans="1:10">
      <c r="A1020" s="29"/>
      <c r="B1020" s="30"/>
      <c r="C1020" s="30" t="s">
        <v>102</v>
      </c>
      <c r="D1020" s="30" t="s">
        <v>103</v>
      </c>
      <c r="E1020" s="29"/>
      <c r="F1020" s="30" t="s">
        <v>13</v>
      </c>
      <c r="G1020" s="30" t="s">
        <v>108</v>
      </c>
      <c r="H1020" s="30" t="s">
        <v>109</v>
      </c>
      <c r="I1020" s="30" t="s">
        <v>110</v>
      </c>
      <c r="J1020" s="39"/>
    </row>
    <row r="1021" spans="1:10">
      <c r="A1021" s="27" t="s">
        <v>13</v>
      </c>
      <c r="B1021" s="32">
        <v>4708</v>
      </c>
      <c r="C1021" s="32">
        <v>2076</v>
      </c>
      <c r="D1021" s="32">
        <v>2632</v>
      </c>
      <c r="E1021" s="32">
        <v>3687</v>
      </c>
      <c r="F1021" s="32">
        <v>1021</v>
      </c>
      <c r="G1021" s="32">
        <v>128</v>
      </c>
      <c r="H1021" s="32">
        <v>83</v>
      </c>
      <c r="I1021" s="32">
        <v>810</v>
      </c>
      <c r="J1021" s="39"/>
    </row>
    <row r="1022" spans="1:10">
      <c r="A1022" s="64" t="s">
        <v>176</v>
      </c>
      <c r="B1022" s="32">
        <v>3484</v>
      </c>
      <c r="C1022" s="32">
        <v>1597</v>
      </c>
      <c r="D1022" s="32">
        <v>1887</v>
      </c>
      <c r="E1022" s="32">
        <v>2865</v>
      </c>
      <c r="F1022" s="32">
        <v>619</v>
      </c>
      <c r="G1022" s="32">
        <v>74</v>
      </c>
      <c r="H1022" s="32">
        <v>52</v>
      </c>
      <c r="I1022" s="32">
        <v>493</v>
      </c>
      <c r="J1022" s="39"/>
    </row>
    <row r="1023" spans="1:10">
      <c r="A1023" s="64" t="s">
        <v>330</v>
      </c>
      <c r="B1023" s="32">
        <v>1270</v>
      </c>
      <c r="C1023" s="32">
        <v>609</v>
      </c>
      <c r="D1023" s="32">
        <v>661</v>
      </c>
      <c r="E1023" s="32">
        <v>1062</v>
      </c>
      <c r="F1023" s="32">
        <v>208</v>
      </c>
      <c r="G1023" s="32">
        <v>23</v>
      </c>
      <c r="H1023" s="32">
        <v>22</v>
      </c>
      <c r="I1023" s="32">
        <v>163</v>
      </c>
      <c r="J1023" s="39"/>
    </row>
    <row r="1024" spans="1:10">
      <c r="A1024" s="58" t="s">
        <v>113</v>
      </c>
      <c r="B1024" s="41">
        <v>210</v>
      </c>
      <c r="C1024" s="41">
        <v>127</v>
      </c>
      <c r="D1024" s="41">
        <v>83</v>
      </c>
      <c r="E1024" s="41">
        <v>176</v>
      </c>
      <c r="F1024" s="41">
        <v>34</v>
      </c>
      <c r="G1024" s="41">
        <v>5</v>
      </c>
      <c r="H1024" s="41">
        <v>3</v>
      </c>
      <c r="I1024" s="41">
        <v>26</v>
      </c>
      <c r="J1024" s="39"/>
    </row>
    <row r="1025" spans="1:10">
      <c r="A1025" s="58" t="s">
        <v>114</v>
      </c>
      <c r="B1025" s="41">
        <v>3</v>
      </c>
      <c r="C1025" s="41">
        <v>1</v>
      </c>
      <c r="D1025" s="41">
        <v>2</v>
      </c>
      <c r="E1025" s="41">
        <v>3</v>
      </c>
      <c r="F1025" s="41">
        <v>0</v>
      </c>
      <c r="G1025" s="41">
        <v>0</v>
      </c>
      <c r="H1025" s="41">
        <v>0</v>
      </c>
      <c r="I1025" s="41">
        <v>0</v>
      </c>
      <c r="J1025" s="39"/>
    </row>
    <row r="1026" spans="1:10">
      <c r="A1026" s="58" t="s">
        <v>115</v>
      </c>
      <c r="B1026" s="41">
        <v>64</v>
      </c>
      <c r="C1026" s="41">
        <v>7</v>
      </c>
      <c r="D1026" s="41">
        <v>57</v>
      </c>
      <c r="E1026" s="41">
        <v>55</v>
      </c>
      <c r="F1026" s="41">
        <v>9</v>
      </c>
      <c r="G1026" s="41">
        <v>1</v>
      </c>
      <c r="H1026" s="41">
        <v>0</v>
      </c>
      <c r="I1026" s="41">
        <v>8</v>
      </c>
      <c r="J1026" s="39"/>
    </row>
    <row r="1027" spans="1:10">
      <c r="A1027" s="58" t="s">
        <v>116</v>
      </c>
      <c r="B1027" s="41">
        <v>167</v>
      </c>
      <c r="C1027" s="41">
        <v>40</v>
      </c>
      <c r="D1027" s="41">
        <v>127</v>
      </c>
      <c r="E1027" s="41">
        <v>135</v>
      </c>
      <c r="F1027" s="41">
        <v>32</v>
      </c>
      <c r="G1027" s="41">
        <v>4</v>
      </c>
      <c r="H1027" s="41">
        <v>11</v>
      </c>
      <c r="I1027" s="41">
        <v>17</v>
      </c>
      <c r="J1027" s="13"/>
    </row>
    <row r="1028" spans="1:10">
      <c r="A1028" s="58" t="s">
        <v>117</v>
      </c>
      <c r="B1028" s="41">
        <v>37</v>
      </c>
      <c r="C1028" s="41">
        <v>20</v>
      </c>
      <c r="D1028" s="41">
        <v>17</v>
      </c>
      <c r="E1028" s="41">
        <v>33</v>
      </c>
      <c r="F1028" s="41">
        <v>4</v>
      </c>
      <c r="G1028" s="41">
        <v>2</v>
      </c>
      <c r="H1028" s="41">
        <v>0</v>
      </c>
      <c r="I1028" s="41">
        <v>2</v>
      </c>
    </row>
    <row r="1029" spans="1:10">
      <c r="A1029" s="58" t="s">
        <v>118</v>
      </c>
      <c r="B1029" s="41">
        <v>192</v>
      </c>
      <c r="C1029" s="41">
        <v>167</v>
      </c>
      <c r="D1029" s="41">
        <v>25</v>
      </c>
      <c r="E1029" s="41">
        <v>157</v>
      </c>
      <c r="F1029" s="41">
        <v>35</v>
      </c>
      <c r="G1029" s="41">
        <v>3</v>
      </c>
      <c r="H1029" s="41">
        <v>1</v>
      </c>
      <c r="I1029" s="41">
        <v>31</v>
      </c>
    </row>
    <row r="1030" spans="1:10">
      <c r="A1030" s="58" t="s">
        <v>119</v>
      </c>
      <c r="B1030" s="41">
        <v>72</v>
      </c>
      <c r="C1030" s="41">
        <v>22</v>
      </c>
      <c r="D1030" s="41">
        <v>50</v>
      </c>
      <c r="E1030" s="41">
        <v>66</v>
      </c>
      <c r="F1030" s="41">
        <v>6</v>
      </c>
      <c r="G1030" s="41">
        <v>1</v>
      </c>
      <c r="H1030" s="41">
        <v>0</v>
      </c>
      <c r="I1030" s="41">
        <v>5</v>
      </c>
    </row>
    <row r="1031" spans="1:10">
      <c r="A1031" s="58" t="s">
        <v>120</v>
      </c>
      <c r="B1031" s="41">
        <v>316</v>
      </c>
      <c r="C1031" s="41">
        <v>164</v>
      </c>
      <c r="D1031" s="41">
        <v>152</v>
      </c>
      <c r="E1031" s="41">
        <v>259</v>
      </c>
      <c r="F1031" s="41">
        <v>57</v>
      </c>
      <c r="G1031" s="41">
        <v>3</v>
      </c>
      <c r="H1031" s="41">
        <v>2</v>
      </c>
      <c r="I1031" s="41">
        <v>52</v>
      </c>
    </row>
    <row r="1032" spans="1:10">
      <c r="A1032" s="58" t="s">
        <v>121</v>
      </c>
      <c r="B1032" s="41">
        <v>26</v>
      </c>
      <c r="C1032" s="41">
        <v>12</v>
      </c>
      <c r="D1032" s="41">
        <v>14</v>
      </c>
      <c r="E1032" s="41">
        <v>22</v>
      </c>
      <c r="F1032" s="41">
        <v>4</v>
      </c>
      <c r="G1032" s="41">
        <v>0</v>
      </c>
      <c r="H1032" s="41">
        <v>0</v>
      </c>
      <c r="I1032" s="41">
        <v>4</v>
      </c>
    </row>
    <row r="1033" spans="1:10">
      <c r="A1033" s="58" t="s">
        <v>122</v>
      </c>
      <c r="B1033" s="41">
        <v>183</v>
      </c>
      <c r="C1033" s="41">
        <v>49</v>
      </c>
      <c r="D1033" s="41">
        <v>134</v>
      </c>
      <c r="E1033" s="41">
        <v>156</v>
      </c>
      <c r="F1033" s="41">
        <v>27</v>
      </c>
      <c r="G1033" s="41">
        <v>4</v>
      </c>
      <c r="H1033" s="41">
        <v>5</v>
      </c>
      <c r="I1033" s="41">
        <v>18</v>
      </c>
    </row>
    <row r="1034" spans="1:10">
      <c r="A1034" s="64" t="s">
        <v>171</v>
      </c>
      <c r="B1034" s="32">
        <v>1147</v>
      </c>
      <c r="C1034" s="32">
        <v>523</v>
      </c>
      <c r="D1034" s="32">
        <v>624</v>
      </c>
      <c r="E1034" s="32">
        <v>947</v>
      </c>
      <c r="F1034" s="32">
        <v>200</v>
      </c>
      <c r="G1034" s="32">
        <v>19</v>
      </c>
      <c r="H1034" s="32">
        <v>17</v>
      </c>
      <c r="I1034" s="32">
        <v>164</v>
      </c>
    </row>
    <row r="1035" spans="1:10">
      <c r="A1035" s="58" t="s">
        <v>113</v>
      </c>
      <c r="B1035" s="41">
        <v>152</v>
      </c>
      <c r="C1035" s="41">
        <v>86</v>
      </c>
      <c r="D1035" s="41">
        <v>66</v>
      </c>
      <c r="E1035" s="41">
        <v>123</v>
      </c>
      <c r="F1035" s="41">
        <v>29</v>
      </c>
      <c r="G1035" s="41">
        <v>2</v>
      </c>
      <c r="H1035" s="41">
        <v>1</v>
      </c>
      <c r="I1035" s="41">
        <v>26</v>
      </c>
    </row>
    <row r="1036" spans="1:10">
      <c r="A1036" s="58" t="s">
        <v>114</v>
      </c>
      <c r="B1036" s="41">
        <v>4</v>
      </c>
      <c r="C1036" s="41">
        <v>0</v>
      </c>
      <c r="D1036" s="41">
        <v>4</v>
      </c>
      <c r="E1036" s="41">
        <v>3</v>
      </c>
      <c r="F1036" s="41">
        <v>1</v>
      </c>
      <c r="G1036" s="41">
        <v>0</v>
      </c>
      <c r="H1036" s="41">
        <v>0</v>
      </c>
      <c r="I1036" s="41">
        <v>1</v>
      </c>
    </row>
    <row r="1037" spans="1:10">
      <c r="A1037" s="58" t="s">
        <v>115</v>
      </c>
      <c r="B1037" s="41">
        <v>52</v>
      </c>
      <c r="C1037" s="41">
        <v>11</v>
      </c>
      <c r="D1037" s="41">
        <v>41</v>
      </c>
      <c r="E1037" s="41">
        <v>44</v>
      </c>
      <c r="F1037" s="41">
        <v>8</v>
      </c>
      <c r="G1037" s="41">
        <v>4</v>
      </c>
      <c r="H1037" s="41">
        <v>0</v>
      </c>
      <c r="I1037" s="41">
        <v>4</v>
      </c>
    </row>
    <row r="1038" spans="1:10">
      <c r="A1038" s="58" t="s">
        <v>116</v>
      </c>
      <c r="B1038" s="41">
        <v>127</v>
      </c>
      <c r="C1038" s="41">
        <v>26</v>
      </c>
      <c r="D1038" s="41">
        <v>101</v>
      </c>
      <c r="E1038" s="41">
        <v>105</v>
      </c>
      <c r="F1038" s="41">
        <v>22</v>
      </c>
      <c r="G1038" s="41">
        <v>1</v>
      </c>
      <c r="H1038" s="41">
        <v>6</v>
      </c>
      <c r="I1038" s="41">
        <v>15</v>
      </c>
    </row>
    <row r="1039" spans="1:10">
      <c r="A1039" s="58" t="s">
        <v>117</v>
      </c>
      <c r="B1039" s="41">
        <v>27</v>
      </c>
      <c r="C1039" s="41">
        <v>12</v>
      </c>
      <c r="D1039" s="41">
        <v>15</v>
      </c>
      <c r="E1039" s="41">
        <v>25</v>
      </c>
      <c r="F1039" s="41">
        <v>2</v>
      </c>
      <c r="G1039" s="41">
        <v>0</v>
      </c>
      <c r="H1039" s="41">
        <v>0</v>
      </c>
      <c r="I1039" s="41">
        <v>2</v>
      </c>
    </row>
    <row r="1040" spans="1:10">
      <c r="A1040" s="58" t="s">
        <v>118</v>
      </c>
      <c r="B1040" s="41">
        <v>180</v>
      </c>
      <c r="C1040" s="41">
        <v>149</v>
      </c>
      <c r="D1040" s="41">
        <v>31</v>
      </c>
      <c r="E1040" s="41">
        <v>139</v>
      </c>
      <c r="F1040" s="41">
        <v>41</v>
      </c>
      <c r="G1040" s="41">
        <v>2</v>
      </c>
      <c r="H1040" s="41">
        <v>4</v>
      </c>
      <c r="I1040" s="41">
        <v>35</v>
      </c>
    </row>
    <row r="1041" spans="1:14">
      <c r="A1041" s="58" t="s">
        <v>119</v>
      </c>
      <c r="B1041" s="41">
        <v>81</v>
      </c>
      <c r="C1041" s="41">
        <v>28</v>
      </c>
      <c r="D1041" s="41">
        <v>53</v>
      </c>
      <c r="E1041" s="41">
        <v>74</v>
      </c>
      <c r="F1041" s="41">
        <v>7</v>
      </c>
      <c r="G1041" s="41">
        <v>2</v>
      </c>
      <c r="H1041" s="41">
        <v>0</v>
      </c>
      <c r="I1041" s="41">
        <v>5</v>
      </c>
    </row>
    <row r="1042" spans="1:14">
      <c r="A1042" s="58" t="s">
        <v>120</v>
      </c>
      <c r="B1042" s="41">
        <v>294</v>
      </c>
      <c r="C1042" s="41">
        <v>138</v>
      </c>
      <c r="D1042" s="41">
        <v>156</v>
      </c>
      <c r="E1042" s="41">
        <v>235</v>
      </c>
      <c r="F1042" s="41">
        <v>59</v>
      </c>
      <c r="G1042" s="41">
        <v>3</v>
      </c>
      <c r="H1042" s="41">
        <v>6</v>
      </c>
      <c r="I1042" s="41">
        <v>50</v>
      </c>
    </row>
    <row r="1043" spans="1:14">
      <c r="A1043" s="58" t="s">
        <v>121</v>
      </c>
      <c r="B1043" s="41">
        <v>27</v>
      </c>
      <c r="C1043" s="41">
        <v>11</v>
      </c>
      <c r="D1043" s="41">
        <v>16</v>
      </c>
      <c r="E1043" s="41">
        <v>21</v>
      </c>
      <c r="F1043" s="41">
        <v>6</v>
      </c>
      <c r="G1043" s="41">
        <v>2</v>
      </c>
      <c r="H1043" s="41">
        <v>0</v>
      </c>
      <c r="I1043" s="41">
        <v>4</v>
      </c>
      <c r="J1043" s="20"/>
    </row>
    <row r="1044" spans="1:14">
      <c r="A1044" s="58" t="s">
        <v>122</v>
      </c>
      <c r="B1044" s="41">
        <v>203</v>
      </c>
      <c r="C1044" s="41">
        <v>62</v>
      </c>
      <c r="D1044" s="41">
        <v>141</v>
      </c>
      <c r="E1044" s="41">
        <v>178</v>
      </c>
      <c r="F1044" s="41">
        <v>25</v>
      </c>
      <c r="G1044" s="41">
        <v>3</v>
      </c>
      <c r="H1044" s="41">
        <v>0</v>
      </c>
      <c r="I1044" s="41">
        <v>22</v>
      </c>
    </row>
    <row r="1045" spans="1:14">
      <c r="A1045" s="64" t="s">
        <v>172</v>
      </c>
      <c r="B1045" s="32">
        <v>1067</v>
      </c>
      <c r="C1045" s="32">
        <v>465</v>
      </c>
      <c r="D1045" s="32">
        <v>602</v>
      </c>
      <c r="E1045" s="32">
        <v>856</v>
      </c>
      <c r="F1045" s="32">
        <v>211</v>
      </c>
      <c r="G1045" s="32">
        <v>32</v>
      </c>
      <c r="H1045" s="32">
        <v>13</v>
      </c>
      <c r="I1045" s="32">
        <v>166</v>
      </c>
    </row>
    <row r="1046" spans="1:14">
      <c r="A1046" s="58" t="s">
        <v>113</v>
      </c>
      <c r="B1046" s="41">
        <v>152</v>
      </c>
      <c r="C1046" s="41">
        <v>81</v>
      </c>
      <c r="D1046" s="41">
        <v>71</v>
      </c>
      <c r="E1046" s="41">
        <v>109</v>
      </c>
      <c r="F1046" s="41">
        <v>43</v>
      </c>
      <c r="G1046" s="41">
        <v>10</v>
      </c>
      <c r="H1046" s="41">
        <v>1</v>
      </c>
      <c r="I1046" s="41">
        <v>32</v>
      </c>
      <c r="J1046" s="13"/>
      <c r="N1046" s="20"/>
    </row>
    <row r="1047" spans="1:14">
      <c r="A1047" s="58" t="s">
        <v>114</v>
      </c>
      <c r="B1047" s="41">
        <v>7</v>
      </c>
      <c r="C1047" s="41">
        <v>1</v>
      </c>
      <c r="D1047" s="41">
        <v>6</v>
      </c>
      <c r="E1047" s="41">
        <v>7</v>
      </c>
      <c r="F1047" s="41">
        <v>0</v>
      </c>
      <c r="G1047" s="41">
        <v>0</v>
      </c>
      <c r="H1047" s="41">
        <v>0</v>
      </c>
      <c r="I1047" s="41">
        <v>0</v>
      </c>
      <c r="M1047" s="20"/>
    </row>
    <row r="1048" spans="1:14">
      <c r="A1048" s="58" t="s">
        <v>115</v>
      </c>
      <c r="B1048" s="41">
        <v>64</v>
      </c>
      <c r="C1048" s="41">
        <v>10</v>
      </c>
      <c r="D1048" s="41">
        <v>54</v>
      </c>
      <c r="E1048" s="41">
        <v>55</v>
      </c>
      <c r="F1048" s="41">
        <v>9</v>
      </c>
      <c r="G1048" s="41">
        <v>3</v>
      </c>
      <c r="H1048" s="41">
        <v>0</v>
      </c>
      <c r="I1048" s="41">
        <v>6</v>
      </c>
      <c r="L1048" s="20"/>
    </row>
    <row r="1049" spans="1:14">
      <c r="A1049" s="58" t="s">
        <v>116</v>
      </c>
      <c r="B1049" s="41">
        <v>143</v>
      </c>
      <c r="C1049" s="41">
        <v>31</v>
      </c>
      <c r="D1049" s="41">
        <v>112</v>
      </c>
      <c r="E1049" s="41">
        <v>108</v>
      </c>
      <c r="F1049" s="41">
        <v>35</v>
      </c>
      <c r="G1049" s="41">
        <v>8</v>
      </c>
      <c r="H1049" s="41">
        <v>7</v>
      </c>
      <c r="I1049" s="41">
        <v>20</v>
      </c>
      <c r="N1049" s="13"/>
    </row>
    <row r="1050" spans="1:14">
      <c r="A1050" s="58" t="s">
        <v>117</v>
      </c>
      <c r="B1050" s="41">
        <v>36</v>
      </c>
      <c r="C1050" s="41">
        <v>21</v>
      </c>
      <c r="D1050" s="41">
        <v>15</v>
      </c>
      <c r="E1050" s="41">
        <v>34</v>
      </c>
      <c r="F1050" s="41">
        <v>2</v>
      </c>
      <c r="G1050" s="41">
        <v>1</v>
      </c>
      <c r="H1050" s="41">
        <v>0</v>
      </c>
      <c r="I1050" s="41">
        <v>1</v>
      </c>
      <c r="J1050" s="13"/>
      <c r="M1050" s="13"/>
    </row>
    <row r="1051" spans="1:14">
      <c r="A1051" s="58" t="s">
        <v>118</v>
      </c>
      <c r="B1051" s="41">
        <v>148</v>
      </c>
      <c r="C1051" s="41">
        <v>120</v>
      </c>
      <c r="D1051" s="41">
        <v>28</v>
      </c>
      <c r="E1051" s="41">
        <v>116</v>
      </c>
      <c r="F1051" s="41">
        <v>32</v>
      </c>
      <c r="G1051" s="41">
        <v>0</v>
      </c>
      <c r="H1051" s="41">
        <v>2</v>
      </c>
      <c r="I1051" s="41">
        <v>30</v>
      </c>
      <c r="L1051" s="13"/>
    </row>
    <row r="1052" spans="1:14">
      <c r="A1052" s="58" t="s">
        <v>119</v>
      </c>
      <c r="B1052" s="41">
        <v>75</v>
      </c>
      <c r="C1052" s="41">
        <v>27</v>
      </c>
      <c r="D1052" s="41">
        <v>48</v>
      </c>
      <c r="E1052" s="41">
        <v>66</v>
      </c>
      <c r="F1052" s="41">
        <v>9</v>
      </c>
      <c r="G1052" s="41">
        <v>1</v>
      </c>
      <c r="H1052" s="41">
        <v>0</v>
      </c>
      <c r="I1052" s="41">
        <v>8</v>
      </c>
    </row>
    <row r="1053" spans="1:14">
      <c r="A1053" s="58" t="s">
        <v>120</v>
      </c>
      <c r="B1053" s="41">
        <v>228</v>
      </c>
      <c r="C1053" s="41">
        <v>113</v>
      </c>
      <c r="D1053" s="41">
        <v>115</v>
      </c>
      <c r="E1053" s="41">
        <v>180</v>
      </c>
      <c r="F1053" s="41">
        <v>48</v>
      </c>
      <c r="G1053" s="41">
        <v>8</v>
      </c>
      <c r="H1053" s="41">
        <v>1</v>
      </c>
      <c r="I1053" s="41">
        <v>39</v>
      </c>
    </row>
    <row r="1054" spans="1:14">
      <c r="A1054" s="58" t="s">
        <v>121</v>
      </c>
      <c r="B1054" s="41">
        <v>19</v>
      </c>
      <c r="C1054" s="41">
        <v>5</v>
      </c>
      <c r="D1054" s="41">
        <v>14</v>
      </c>
      <c r="E1054" s="41">
        <v>14</v>
      </c>
      <c r="F1054" s="41">
        <v>5</v>
      </c>
      <c r="G1054" s="41">
        <v>1</v>
      </c>
      <c r="H1054" s="41">
        <v>0</v>
      </c>
      <c r="I1054" s="41">
        <v>4</v>
      </c>
    </row>
    <row r="1055" spans="1:14">
      <c r="A1055" s="58" t="s">
        <v>122</v>
      </c>
      <c r="B1055" s="41">
        <v>195</v>
      </c>
      <c r="C1055" s="41">
        <v>56</v>
      </c>
      <c r="D1055" s="41">
        <v>139</v>
      </c>
      <c r="E1055" s="41">
        <v>167</v>
      </c>
      <c r="F1055" s="41">
        <v>28</v>
      </c>
      <c r="G1055" s="41">
        <v>0</v>
      </c>
      <c r="H1055" s="41">
        <v>2</v>
      </c>
      <c r="I1055" s="41">
        <v>26</v>
      </c>
    </row>
    <row r="1056" spans="1:14">
      <c r="A1056" s="64" t="s">
        <v>215</v>
      </c>
      <c r="B1056" s="32">
        <v>1224</v>
      </c>
      <c r="C1056" s="32">
        <v>479</v>
      </c>
      <c r="D1056" s="32">
        <v>745</v>
      </c>
      <c r="E1056" s="32">
        <v>822</v>
      </c>
      <c r="F1056" s="32">
        <v>402</v>
      </c>
      <c r="G1056" s="32">
        <v>54</v>
      </c>
      <c r="H1056" s="32">
        <v>31</v>
      </c>
      <c r="I1056" s="32">
        <v>317</v>
      </c>
    </row>
    <row r="1057" spans="1:14" s="20" customFormat="1">
      <c r="A1057" s="64" t="s">
        <v>330</v>
      </c>
      <c r="B1057" s="32">
        <v>439</v>
      </c>
      <c r="C1057" s="32">
        <v>172</v>
      </c>
      <c r="D1057" s="32">
        <v>267</v>
      </c>
      <c r="E1057" s="32">
        <v>302</v>
      </c>
      <c r="F1057" s="32">
        <v>137</v>
      </c>
      <c r="G1057" s="32">
        <v>22</v>
      </c>
      <c r="H1057" s="32">
        <v>9</v>
      </c>
      <c r="I1057" s="32">
        <v>106</v>
      </c>
      <c r="J1057" s="17"/>
      <c r="K1057" s="17"/>
      <c r="L1057" s="17"/>
      <c r="M1057" s="17"/>
      <c r="N1057" s="17"/>
    </row>
    <row r="1058" spans="1:14">
      <c r="A1058" s="31" t="s">
        <v>171</v>
      </c>
      <c r="B1058" s="32">
        <v>430</v>
      </c>
      <c r="C1058" s="32">
        <v>173</v>
      </c>
      <c r="D1058" s="32">
        <v>257</v>
      </c>
      <c r="E1058" s="32">
        <v>282</v>
      </c>
      <c r="F1058" s="32">
        <v>149</v>
      </c>
      <c r="G1058" s="32">
        <v>20</v>
      </c>
      <c r="H1058" s="32">
        <v>12</v>
      </c>
      <c r="I1058" s="32">
        <v>117</v>
      </c>
    </row>
    <row r="1059" spans="1:14">
      <c r="A1059" s="58" t="s">
        <v>178</v>
      </c>
      <c r="B1059" s="41">
        <v>117</v>
      </c>
      <c r="C1059" s="41">
        <v>22</v>
      </c>
      <c r="D1059" s="41">
        <v>95</v>
      </c>
      <c r="E1059" s="41">
        <v>85</v>
      </c>
      <c r="F1059" s="41">
        <v>32</v>
      </c>
      <c r="G1059" s="41">
        <v>6</v>
      </c>
      <c r="H1059" s="41">
        <v>4</v>
      </c>
      <c r="I1059" s="41">
        <v>22</v>
      </c>
    </row>
    <row r="1060" spans="1:14" s="13" customFormat="1">
      <c r="A1060" s="58" t="s">
        <v>179</v>
      </c>
      <c r="B1060" s="41">
        <v>72</v>
      </c>
      <c r="C1060" s="41">
        <v>31</v>
      </c>
      <c r="D1060" s="41">
        <v>41</v>
      </c>
      <c r="E1060" s="41">
        <v>52</v>
      </c>
      <c r="F1060" s="41">
        <v>21</v>
      </c>
      <c r="G1060" s="41">
        <v>4</v>
      </c>
      <c r="H1060" s="41">
        <v>2</v>
      </c>
      <c r="I1060" s="41">
        <v>15</v>
      </c>
      <c r="J1060" s="17"/>
      <c r="K1060" s="17"/>
      <c r="L1060" s="17"/>
      <c r="M1060" s="17"/>
      <c r="N1060" s="17"/>
    </row>
    <row r="1061" spans="1:14">
      <c r="A1061" s="58" t="s">
        <v>180</v>
      </c>
      <c r="B1061" s="41">
        <v>26</v>
      </c>
      <c r="C1061" s="41">
        <v>10</v>
      </c>
      <c r="D1061" s="41">
        <v>16</v>
      </c>
      <c r="E1061" s="41">
        <v>16</v>
      </c>
      <c r="F1061" s="41">
        <v>10</v>
      </c>
      <c r="G1061" s="41">
        <v>1</v>
      </c>
      <c r="H1061" s="41">
        <v>0</v>
      </c>
      <c r="I1061" s="41">
        <v>9</v>
      </c>
      <c r="J1061" s="13"/>
      <c r="K1061" s="359"/>
    </row>
    <row r="1062" spans="1:14">
      <c r="A1062" s="58" t="s">
        <v>181</v>
      </c>
      <c r="B1062" s="41">
        <v>165</v>
      </c>
      <c r="C1062" s="41">
        <v>106</v>
      </c>
      <c r="D1062" s="41">
        <v>59</v>
      </c>
      <c r="E1062" s="41">
        <v>91</v>
      </c>
      <c r="F1062" s="41">
        <v>74</v>
      </c>
      <c r="G1062" s="41">
        <v>6</v>
      </c>
      <c r="H1062" s="41">
        <v>5</v>
      </c>
      <c r="I1062" s="41">
        <v>63</v>
      </c>
    </row>
    <row r="1063" spans="1:14">
      <c r="A1063" s="58" t="s">
        <v>182</v>
      </c>
      <c r="B1063" s="41">
        <v>50</v>
      </c>
      <c r="C1063" s="41">
        <v>4</v>
      </c>
      <c r="D1063" s="41">
        <v>46</v>
      </c>
      <c r="E1063" s="41">
        <v>38</v>
      </c>
      <c r="F1063" s="41">
        <v>12</v>
      </c>
      <c r="G1063" s="41">
        <v>3</v>
      </c>
      <c r="H1063" s="41">
        <v>1</v>
      </c>
      <c r="I1063" s="41">
        <v>8</v>
      </c>
      <c r="K1063" s="50"/>
    </row>
    <row r="1064" spans="1:14">
      <c r="A1064" s="31" t="s">
        <v>172</v>
      </c>
      <c r="B1064" s="32">
        <v>355</v>
      </c>
      <c r="C1064" s="32">
        <v>134</v>
      </c>
      <c r="D1064" s="32">
        <v>221</v>
      </c>
      <c r="E1064" s="32">
        <v>238</v>
      </c>
      <c r="F1064" s="32">
        <v>116</v>
      </c>
      <c r="G1064" s="32">
        <v>12</v>
      </c>
      <c r="H1064" s="32">
        <v>10</v>
      </c>
      <c r="I1064" s="32">
        <v>94</v>
      </c>
    </row>
    <row r="1065" spans="1:14">
      <c r="A1065" s="58" t="s">
        <v>178</v>
      </c>
      <c r="B1065" s="41">
        <v>100</v>
      </c>
      <c r="C1065" s="41">
        <v>22</v>
      </c>
      <c r="D1065" s="41">
        <v>78</v>
      </c>
      <c r="E1065" s="41">
        <v>79</v>
      </c>
      <c r="F1065" s="41">
        <v>21</v>
      </c>
      <c r="G1065" s="41">
        <v>1</v>
      </c>
      <c r="H1065" s="41">
        <v>4</v>
      </c>
      <c r="I1065" s="41">
        <v>16</v>
      </c>
    </row>
    <row r="1066" spans="1:14">
      <c r="A1066" s="58" t="s">
        <v>179</v>
      </c>
      <c r="B1066" s="41">
        <v>57</v>
      </c>
      <c r="C1066" s="41">
        <v>25</v>
      </c>
      <c r="D1066" s="41">
        <v>32</v>
      </c>
      <c r="E1066" s="41">
        <v>39</v>
      </c>
      <c r="F1066" s="41">
        <v>17</v>
      </c>
      <c r="G1066" s="41">
        <v>0</v>
      </c>
      <c r="H1066" s="41">
        <v>0</v>
      </c>
      <c r="I1066" s="41">
        <v>17</v>
      </c>
      <c r="K1066" s="101" t="s">
        <v>290</v>
      </c>
    </row>
    <row r="1067" spans="1:14">
      <c r="A1067" s="58" t="s">
        <v>180</v>
      </c>
      <c r="B1067" s="41">
        <v>26</v>
      </c>
      <c r="C1067" s="41">
        <v>11</v>
      </c>
      <c r="D1067" s="41">
        <v>15</v>
      </c>
      <c r="E1067" s="41">
        <v>20</v>
      </c>
      <c r="F1067" s="41">
        <v>6</v>
      </c>
      <c r="G1067" s="41">
        <v>2</v>
      </c>
      <c r="H1067" s="41">
        <v>1</v>
      </c>
      <c r="I1067" s="41">
        <v>3</v>
      </c>
    </row>
    <row r="1068" spans="1:14">
      <c r="A1068" s="58" t="s">
        <v>181</v>
      </c>
      <c r="B1068" s="41">
        <v>138</v>
      </c>
      <c r="C1068" s="41">
        <v>73</v>
      </c>
      <c r="D1068" s="41">
        <v>65</v>
      </c>
      <c r="E1068" s="41">
        <v>77</v>
      </c>
      <c r="F1068" s="41">
        <v>61</v>
      </c>
      <c r="G1068" s="41">
        <v>5</v>
      </c>
      <c r="H1068" s="41">
        <v>5</v>
      </c>
      <c r="I1068" s="41">
        <v>51</v>
      </c>
    </row>
    <row r="1069" spans="1:14">
      <c r="A1069" s="58" t="s">
        <v>182</v>
      </c>
      <c r="B1069" s="41">
        <v>34</v>
      </c>
      <c r="C1069" s="41">
        <v>3</v>
      </c>
      <c r="D1069" s="41">
        <v>31</v>
      </c>
      <c r="E1069" s="41">
        <v>23</v>
      </c>
      <c r="F1069" s="41">
        <v>11</v>
      </c>
      <c r="G1069" s="41">
        <v>4</v>
      </c>
      <c r="H1069" s="41">
        <v>0</v>
      </c>
      <c r="I1069" s="41">
        <v>7</v>
      </c>
    </row>
    <row r="1070" spans="1:14">
      <c r="A1070" s="58"/>
      <c r="B1070" s="41"/>
      <c r="C1070" s="41"/>
      <c r="D1070" s="41"/>
      <c r="E1070" s="41"/>
      <c r="F1070" s="41"/>
      <c r="G1070" s="41"/>
      <c r="H1070" s="41"/>
      <c r="I1070" s="41"/>
    </row>
    <row r="1071" spans="1:14">
      <c r="A1071" s="58" t="s">
        <v>216</v>
      </c>
      <c r="B1071" s="41"/>
      <c r="C1071" s="41"/>
      <c r="D1071" s="41"/>
      <c r="E1071" s="41"/>
      <c r="F1071" s="41"/>
      <c r="G1071" s="41"/>
      <c r="H1071" s="41"/>
      <c r="I1071" s="41"/>
    </row>
    <row r="1072" spans="1:14">
      <c r="A1072" s="58"/>
      <c r="B1072" s="41"/>
      <c r="C1072" s="41"/>
      <c r="D1072" s="41"/>
      <c r="E1072" s="41"/>
      <c r="F1072" s="41"/>
      <c r="G1072" s="41"/>
      <c r="H1072" s="41"/>
      <c r="I1072" s="41"/>
    </row>
    <row r="1073" spans="1:10">
      <c r="A1073" s="62" t="s">
        <v>409</v>
      </c>
      <c r="B1073" s="41"/>
      <c r="C1073" s="41"/>
      <c r="D1073" s="41"/>
      <c r="E1073" s="41"/>
      <c r="F1073" s="41"/>
      <c r="G1073" s="41"/>
      <c r="H1073" s="41"/>
      <c r="I1073" s="41"/>
      <c r="J1073" s="39"/>
    </row>
    <row r="1074" spans="1:10">
      <c r="J1074" s="39"/>
    </row>
    <row r="1075" spans="1:10">
      <c r="J1075" s="39"/>
    </row>
    <row r="1076" spans="1:10">
      <c r="A1076" s="20" t="s">
        <v>207</v>
      </c>
      <c r="B1076" s="20"/>
      <c r="C1076" s="50"/>
      <c r="D1076" s="50"/>
      <c r="E1076" s="50"/>
      <c r="F1076" s="50"/>
      <c r="G1076" s="50"/>
      <c r="H1076" s="53"/>
      <c r="I1076" s="59"/>
      <c r="J1076" s="39"/>
    </row>
    <row r="1077" spans="1:10">
      <c r="A1077" s="17" t="s">
        <v>129</v>
      </c>
      <c r="C1077" s="51"/>
      <c r="D1077" s="51"/>
      <c r="H1077" s="49"/>
      <c r="I1077" s="49"/>
      <c r="J1077" s="39"/>
    </row>
    <row r="1078" spans="1:10">
      <c r="B1078" s="49"/>
      <c r="C1078" s="49"/>
      <c r="D1078" s="49"/>
      <c r="E1078" s="49"/>
      <c r="F1078" s="49"/>
      <c r="G1078" s="49"/>
      <c r="H1078" s="49"/>
      <c r="I1078" s="49"/>
      <c r="J1078" s="39"/>
    </row>
    <row r="1079" spans="1:10">
      <c r="A1079" s="35"/>
      <c r="B1079" s="36" t="s">
        <v>13</v>
      </c>
      <c r="C1079" s="36"/>
      <c r="D1079" s="36" t="s">
        <v>99</v>
      </c>
      <c r="E1079" s="36" t="s">
        <v>104</v>
      </c>
      <c r="F1079" s="36"/>
      <c r="G1079" s="36"/>
      <c r="H1079" s="36"/>
      <c r="I1079" s="36" t="s">
        <v>105</v>
      </c>
      <c r="J1079" s="39"/>
    </row>
    <row r="1080" spans="1:10">
      <c r="A1080" s="29"/>
      <c r="B1080" s="30"/>
      <c r="C1080" s="30" t="s">
        <v>102</v>
      </c>
      <c r="D1080" s="30" t="s">
        <v>103</v>
      </c>
      <c r="E1080" s="29"/>
      <c r="F1080" s="30" t="s">
        <v>13</v>
      </c>
      <c r="G1080" s="30" t="s">
        <v>108</v>
      </c>
      <c r="H1080" s="30" t="s">
        <v>109</v>
      </c>
      <c r="I1080" s="30" t="s">
        <v>110</v>
      </c>
      <c r="J1080" s="39"/>
    </row>
    <row r="1081" spans="1:10">
      <c r="A1081" s="27" t="s">
        <v>13</v>
      </c>
      <c r="B1081" s="32">
        <v>4494</v>
      </c>
      <c r="C1081" s="32">
        <v>1945</v>
      </c>
      <c r="D1081" s="32">
        <v>2549</v>
      </c>
      <c r="E1081" s="32">
        <v>3474</v>
      </c>
      <c r="F1081" s="32">
        <v>1020</v>
      </c>
      <c r="G1081" s="32">
        <v>140</v>
      </c>
      <c r="H1081" s="32">
        <v>88</v>
      </c>
      <c r="I1081" s="32">
        <v>792</v>
      </c>
      <c r="J1081" s="39"/>
    </row>
    <row r="1082" spans="1:10">
      <c r="A1082" s="64" t="s">
        <v>176</v>
      </c>
      <c r="B1082" s="32">
        <v>3319</v>
      </c>
      <c r="C1082" s="32">
        <v>1481</v>
      </c>
      <c r="D1082" s="32">
        <v>1838</v>
      </c>
      <c r="E1082" s="32">
        <v>2702</v>
      </c>
      <c r="F1082" s="32">
        <v>617</v>
      </c>
      <c r="G1082" s="32">
        <v>87</v>
      </c>
      <c r="H1082" s="32">
        <v>57</v>
      </c>
      <c r="I1082" s="32">
        <v>473</v>
      </c>
      <c r="J1082" s="39"/>
    </row>
    <row r="1083" spans="1:10">
      <c r="A1083" s="64" t="s">
        <v>330</v>
      </c>
      <c r="B1083" s="32">
        <v>1281</v>
      </c>
      <c r="C1083" s="32">
        <v>614</v>
      </c>
      <c r="D1083" s="32">
        <v>667</v>
      </c>
      <c r="E1083" s="32">
        <v>1055</v>
      </c>
      <c r="F1083" s="32">
        <v>226</v>
      </c>
      <c r="G1083" s="32">
        <v>20</v>
      </c>
      <c r="H1083" s="32">
        <v>21</v>
      </c>
      <c r="I1083" s="32">
        <v>185</v>
      </c>
      <c r="J1083" s="39"/>
    </row>
    <row r="1084" spans="1:10">
      <c r="A1084" s="58" t="s">
        <v>113</v>
      </c>
      <c r="B1084" s="41">
        <v>190</v>
      </c>
      <c r="C1084" s="41">
        <v>113</v>
      </c>
      <c r="D1084" s="41">
        <v>77</v>
      </c>
      <c r="E1084" s="41">
        <v>146</v>
      </c>
      <c r="F1084" s="41">
        <v>44</v>
      </c>
      <c r="G1084" s="41">
        <v>2</v>
      </c>
      <c r="H1084" s="41">
        <v>3</v>
      </c>
      <c r="I1084" s="41">
        <v>39</v>
      </c>
    </row>
    <row r="1085" spans="1:10">
      <c r="A1085" s="58" t="s">
        <v>114</v>
      </c>
      <c r="B1085" s="41">
        <v>4</v>
      </c>
      <c r="C1085" s="41">
        <v>0</v>
      </c>
      <c r="D1085" s="41">
        <v>4</v>
      </c>
      <c r="E1085" s="41">
        <v>4</v>
      </c>
      <c r="F1085" s="41">
        <v>0</v>
      </c>
      <c r="G1085" s="41">
        <v>0</v>
      </c>
      <c r="H1085" s="41">
        <v>0</v>
      </c>
      <c r="I1085" s="41">
        <v>0</v>
      </c>
    </row>
    <row r="1086" spans="1:10">
      <c r="A1086" s="58" t="s">
        <v>115</v>
      </c>
      <c r="B1086" s="41">
        <v>53</v>
      </c>
      <c r="C1086" s="41">
        <v>11</v>
      </c>
      <c r="D1086" s="41">
        <v>42</v>
      </c>
      <c r="E1086" s="41">
        <v>45</v>
      </c>
      <c r="F1086" s="41">
        <v>8</v>
      </c>
      <c r="G1086" s="41">
        <v>4</v>
      </c>
      <c r="H1086" s="41">
        <v>0</v>
      </c>
      <c r="I1086" s="41">
        <v>4</v>
      </c>
    </row>
    <row r="1087" spans="1:10">
      <c r="A1087" s="58" t="s">
        <v>116</v>
      </c>
      <c r="B1087" s="41">
        <v>138</v>
      </c>
      <c r="C1087" s="41">
        <v>32</v>
      </c>
      <c r="D1087" s="41">
        <v>106</v>
      </c>
      <c r="E1087" s="41">
        <v>113</v>
      </c>
      <c r="F1087" s="41">
        <v>25</v>
      </c>
      <c r="G1087" s="41">
        <v>3</v>
      </c>
      <c r="H1087" s="41">
        <v>7</v>
      </c>
      <c r="I1087" s="41">
        <v>15</v>
      </c>
    </row>
    <row r="1088" spans="1:10">
      <c r="A1088" s="58" t="s">
        <v>117</v>
      </c>
      <c r="B1088" s="41">
        <v>29</v>
      </c>
      <c r="C1088" s="41">
        <v>11</v>
      </c>
      <c r="D1088" s="41">
        <v>18</v>
      </c>
      <c r="E1088" s="41">
        <v>27</v>
      </c>
      <c r="F1088" s="41">
        <v>2</v>
      </c>
      <c r="G1088" s="41">
        <v>0</v>
      </c>
      <c r="H1088" s="41">
        <v>0</v>
      </c>
      <c r="I1088" s="41">
        <v>2</v>
      </c>
    </row>
    <row r="1089" spans="1:14">
      <c r="A1089" s="58" t="s">
        <v>118</v>
      </c>
      <c r="B1089" s="41">
        <v>215</v>
      </c>
      <c r="C1089" s="41">
        <v>183</v>
      </c>
      <c r="D1089" s="41">
        <v>32</v>
      </c>
      <c r="E1089" s="41">
        <v>171</v>
      </c>
      <c r="F1089" s="41">
        <v>44</v>
      </c>
      <c r="G1089" s="41">
        <v>3</v>
      </c>
      <c r="H1089" s="41">
        <v>3</v>
      </c>
      <c r="I1089" s="41">
        <v>38</v>
      </c>
    </row>
    <row r="1090" spans="1:14">
      <c r="A1090" s="58" t="s">
        <v>119</v>
      </c>
      <c r="B1090" s="41">
        <v>91</v>
      </c>
      <c r="C1090" s="41">
        <v>35</v>
      </c>
      <c r="D1090" s="41">
        <v>56</v>
      </c>
      <c r="E1090" s="41">
        <v>84</v>
      </c>
      <c r="F1090" s="41">
        <v>7</v>
      </c>
      <c r="G1090" s="41">
        <v>1</v>
      </c>
      <c r="H1090" s="41">
        <v>0</v>
      </c>
      <c r="I1090" s="41">
        <v>6</v>
      </c>
    </row>
    <row r="1091" spans="1:14">
      <c r="A1091" s="58" t="s">
        <v>120</v>
      </c>
      <c r="B1091" s="41">
        <v>316</v>
      </c>
      <c r="C1091" s="41">
        <v>151</v>
      </c>
      <c r="D1091" s="41">
        <v>165</v>
      </c>
      <c r="E1091" s="41">
        <v>248</v>
      </c>
      <c r="F1091" s="41">
        <v>68</v>
      </c>
      <c r="G1091" s="41">
        <v>2</v>
      </c>
      <c r="H1091" s="41">
        <v>7</v>
      </c>
      <c r="I1091" s="41">
        <v>59</v>
      </c>
    </row>
    <row r="1092" spans="1:14">
      <c r="A1092" s="58" t="s">
        <v>121</v>
      </c>
      <c r="B1092" s="41">
        <v>27</v>
      </c>
      <c r="C1092" s="41">
        <v>11</v>
      </c>
      <c r="D1092" s="41">
        <v>16</v>
      </c>
      <c r="E1092" s="41">
        <v>20</v>
      </c>
      <c r="F1092" s="41">
        <v>7</v>
      </c>
      <c r="G1092" s="41">
        <v>2</v>
      </c>
      <c r="H1092" s="41">
        <v>0</v>
      </c>
      <c r="I1092" s="41">
        <v>5</v>
      </c>
    </row>
    <row r="1093" spans="1:14">
      <c r="A1093" s="58" t="s">
        <v>122</v>
      </c>
      <c r="B1093" s="41">
        <v>218</v>
      </c>
      <c r="C1093" s="41">
        <v>67</v>
      </c>
      <c r="D1093" s="41">
        <v>151</v>
      </c>
      <c r="E1093" s="41">
        <v>197</v>
      </c>
      <c r="F1093" s="41">
        <v>21</v>
      </c>
      <c r="G1093" s="41">
        <v>3</v>
      </c>
      <c r="H1093" s="41">
        <v>1</v>
      </c>
      <c r="I1093" s="41">
        <v>17</v>
      </c>
    </row>
    <row r="1094" spans="1:14">
      <c r="A1094" s="64" t="s">
        <v>171</v>
      </c>
      <c r="B1094" s="32">
        <v>1041</v>
      </c>
      <c r="C1094" s="32">
        <v>461</v>
      </c>
      <c r="D1094" s="32">
        <v>580</v>
      </c>
      <c r="E1094" s="32">
        <v>843</v>
      </c>
      <c r="F1094" s="32">
        <v>198</v>
      </c>
      <c r="G1094" s="32">
        <v>27</v>
      </c>
      <c r="H1094" s="32">
        <v>16</v>
      </c>
      <c r="I1094" s="32">
        <v>155</v>
      </c>
    </row>
    <row r="1095" spans="1:14">
      <c r="A1095" s="58" t="s">
        <v>113</v>
      </c>
      <c r="B1095" s="41">
        <v>143</v>
      </c>
      <c r="C1095" s="41">
        <v>80</v>
      </c>
      <c r="D1095" s="41">
        <v>63</v>
      </c>
      <c r="E1095" s="41">
        <v>101</v>
      </c>
      <c r="F1095" s="41">
        <v>42</v>
      </c>
      <c r="G1095" s="41">
        <v>9</v>
      </c>
      <c r="H1095" s="41">
        <v>2</v>
      </c>
      <c r="I1095" s="41">
        <v>31</v>
      </c>
    </row>
    <row r="1096" spans="1:14">
      <c r="A1096" s="58" t="s">
        <v>114</v>
      </c>
      <c r="B1096" s="41">
        <v>6</v>
      </c>
      <c r="C1096" s="41">
        <v>1</v>
      </c>
      <c r="D1096" s="41">
        <v>5</v>
      </c>
      <c r="E1096" s="41">
        <v>6</v>
      </c>
      <c r="F1096" s="41">
        <v>0</v>
      </c>
      <c r="G1096" s="41">
        <v>0</v>
      </c>
      <c r="H1096" s="41">
        <v>0</v>
      </c>
      <c r="I1096" s="41">
        <v>0</v>
      </c>
    </row>
    <row r="1097" spans="1:14">
      <c r="A1097" s="58" t="s">
        <v>115</v>
      </c>
      <c r="B1097" s="41">
        <v>61</v>
      </c>
      <c r="C1097" s="41">
        <v>10</v>
      </c>
      <c r="D1097" s="41">
        <v>51</v>
      </c>
      <c r="E1097" s="41">
        <v>52</v>
      </c>
      <c r="F1097" s="41">
        <v>9</v>
      </c>
      <c r="G1097" s="41">
        <v>3</v>
      </c>
      <c r="H1097" s="41">
        <v>1</v>
      </c>
      <c r="I1097" s="41">
        <v>5</v>
      </c>
    </row>
    <row r="1098" spans="1:14">
      <c r="A1098" s="58" t="s">
        <v>116</v>
      </c>
      <c r="B1098" s="41">
        <v>136</v>
      </c>
      <c r="C1098" s="41">
        <v>30</v>
      </c>
      <c r="D1098" s="41">
        <v>106</v>
      </c>
      <c r="E1098" s="41">
        <v>107</v>
      </c>
      <c r="F1098" s="41">
        <v>29</v>
      </c>
      <c r="G1098" s="41">
        <v>5</v>
      </c>
      <c r="H1098" s="41">
        <v>6</v>
      </c>
      <c r="I1098" s="41">
        <v>18</v>
      </c>
    </row>
    <row r="1099" spans="1:14">
      <c r="A1099" s="58" t="s">
        <v>117</v>
      </c>
      <c r="B1099" s="41">
        <v>32</v>
      </c>
      <c r="C1099" s="41">
        <v>18</v>
      </c>
      <c r="D1099" s="41">
        <v>14</v>
      </c>
      <c r="E1099" s="41">
        <v>30</v>
      </c>
      <c r="F1099" s="41">
        <v>2</v>
      </c>
      <c r="G1099" s="41">
        <v>1</v>
      </c>
      <c r="H1099" s="41">
        <v>0</v>
      </c>
      <c r="I1099" s="41">
        <v>1</v>
      </c>
    </row>
    <row r="1100" spans="1:14">
      <c r="A1100" s="58" t="s">
        <v>118</v>
      </c>
      <c r="B1100" s="41">
        <v>155</v>
      </c>
      <c r="C1100" s="41">
        <v>127</v>
      </c>
      <c r="D1100" s="41">
        <v>28</v>
      </c>
      <c r="E1100" s="41">
        <v>124</v>
      </c>
      <c r="F1100" s="41">
        <v>31</v>
      </c>
      <c r="G1100" s="41">
        <v>0</v>
      </c>
      <c r="H1100" s="41">
        <v>3</v>
      </c>
      <c r="I1100" s="41">
        <v>28</v>
      </c>
    </row>
    <row r="1101" spans="1:14">
      <c r="A1101" s="58" t="s">
        <v>119</v>
      </c>
      <c r="B1101" s="41">
        <v>73</v>
      </c>
      <c r="C1101" s="41">
        <v>26</v>
      </c>
      <c r="D1101" s="41">
        <v>47</v>
      </c>
      <c r="E1101" s="41">
        <v>65</v>
      </c>
      <c r="F1101" s="41">
        <v>8</v>
      </c>
      <c r="G1101" s="41">
        <v>1</v>
      </c>
      <c r="H1101" s="41">
        <v>1</v>
      </c>
      <c r="I1101" s="41">
        <v>6</v>
      </c>
      <c r="J1101" s="50"/>
    </row>
    <row r="1102" spans="1:14">
      <c r="A1102" s="58" t="s">
        <v>120</v>
      </c>
      <c r="B1102" s="41">
        <v>220</v>
      </c>
      <c r="C1102" s="41">
        <v>109</v>
      </c>
      <c r="D1102" s="41">
        <v>111</v>
      </c>
      <c r="E1102" s="41">
        <v>174</v>
      </c>
      <c r="F1102" s="41">
        <v>46</v>
      </c>
      <c r="G1102" s="41">
        <v>7</v>
      </c>
      <c r="H1102" s="41">
        <v>1</v>
      </c>
      <c r="I1102" s="41">
        <v>38</v>
      </c>
    </row>
    <row r="1103" spans="1:14">
      <c r="A1103" s="58" t="s">
        <v>121</v>
      </c>
      <c r="B1103" s="41">
        <v>18</v>
      </c>
      <c r="C1103" s="41">
        <v>5</v>
      </c>
      <c r="D1103" s="41">
        <v>13</v>
      </c>
      <c r="E1103" s="41">
        <v>13</v>
      </c>
      <c r="F1103" s="41">
        <v>5</v>
      </c>
      <c r="G1103" s="41">
        <v>1</v>
      </c>
      <c r="H1103" s="41">
        <v>0</v>
      </c>
      <c r="I1103" s="41">
        <v>4</v>
      </c>
    </row>
    <row r="1104" spans="1:14">
      <c r="A1104" s="58" t="s">
        <v>122</v>
      </c>
      <c r="B1104" s="41">
        <v>197</v>
      </c>
      <c r="C1104" s="41">
        <v>55</v>
      </c>
      <c r="D1104" s="41">
        <v>142</v>
      </c>
      <c r="E1104" s="41">
        <v>171</v>
      </c>
      <c r="F1104" s="41">
        <v>26</v>
      </c>
      <c r="G1104" s="41">
        <v>0</v>
      </c>
      <c r="H1104" s="41">
        <v>2</v>
      </c>
      <c r="I1104" s="41">
        <v>24</v>
      </c>
      <c r="N1104" s="50"/>
    </row>
    <row r="1105" spans="1:14">
      <c r="A1105" s="64" t="s">
        <v>172</v>
      </c>
      <c r="B1105" s="32">
        <v>997</v>
      </c>
      <c r="C1105" s="32">
        <v>406</v>
      </c>
      <c r="D1105" s="32">
        <v>591</v>
      </c>
      <c r="E1105" s="32">
        <v>804</v>
      </c>
      <c r="F1105" s="32">
        <v>193</v>
      </c>
      <c r="G1105" s="32">
        <v>40</v>
      </c>
      <c r="H1105" s="32">
        <v>20</v>
      </c>
      <c r="I1105" s="32">
        <v>133</v>
      </c>
      <c r="M1105" s="50"/>
    </row>
    <row r="1106" spans="1:14">
      <c r="A1106" s="58" t="s">
        <v>113</v>
      </c>
      <c r="B1106" s="41">
        <v>168</v>
      </c>
      <c r="C1106" s="41">
        <v>87</v>
      </c>
      <c r="D1106" s="41">
        <v>81</v>
      </c>
      <c r="E1106" s="41">
        <v>137</v>
      </c>
      <c r="F1106" s="41">
        <v>31</v>
      </c>
      <c r="G1106" s="41">
        <v>7</v>
      </c>
      <c r="H1106" s="41">
        <v>5</v>
      </c>
      <c r="I1106" s="41">
        <v>19</v>
      </c>
      <c r="L1106" s="50"/>
    </row>
    <row r="1107" spans="1:14">
      <c r="A1107" s="58" t="s">
        <v>114</v>
      </c>
      <c r="B1107" s="41">
        <v>4</v>
      </c>
      <c r="C1107" s="41">
        <v>1</v>
      </c>
      <c r="D1107" s="41">
        <v>3</v>
      </c>
      <c r="E1107" s="41">
        <v>3</v>
      </c>
      <c r="F1107" s="41">
        <v>1</v>
      </c>
      <c r="G1107" s="41">
        <v>0</v>
      </c>
      <c r="H1107" s="41">
        <v>0</v>
      </c>
      <c r="I1107" s="41">
        <v>1</v>
      </c>
    </row>
    <row r="1108" spans="1:14">
      <c r="A1108" s="58" t="s">
        <v>115</v>
      </c>
      <c r="B1108" s="41">
        <v>57</v>
      </c>
      <c r="C1108" s="41">
        <v>3</v>
      </c>
      <c r="D1108" s="41">
        <v>54</v>
      </c>
      <c r="E1108" s="41">
        <v>49</v>
      </c>
      <c r="F1108" s="41">
        <v>8</v>
      </c>
      <c r="G1108" s="41">
        <v>4</v>
      </c>
      <c r="H1108" s="41">
        <v>1</v>
      </c>
      <c r="I1108" s="41">
        <v>3</v>
      </c>
    </row>
    <row r="1109" spans="1:14">
      <c r="A1109" s="58" t="s">
        <v>116</v>
      </c>
      <c r="B1109" s="41">
        <v>119</v>
      </c>
      <c r="C1109" s="41">
        <v>21</v>
      </c>
      <c r="D1109" s="41">
        <v>98</v>
      </c>
      <c r="E1109" s="41">
        <v>90</v>
      </c>
      <c r="F1109" s="41">
        <v>29</v>
      </c>
      <c r="G1109" s="41">
        <v>6</v>
      </c>
      <c r="H1109" s="41">
        <v>5</v>
      </c>
      <c r="I1109" s="41">
        <v>18</v>
      </c>
    </row>
    <row r="1110" spans="1:14">
      <c r="A1110" s="58" t="s">
        <v>117</v>
      </c>
      <c r="B1110" s="41">
        <v>40</v>
      </c>
      <c r="C1110" s="41">
        <v>16</v>
      </c>
      <c r="D1110" s="41">
        <v>24</v>
      </c>
      <c r="E1110" s="41">
        <v>38</v>
      </c>
      <c r="F1110" s="41">
        <v>2</v>
      </c>
      <c r="G1110" s="41">
        <v>0</v>
      </c>
      <c r="H1110" s="41">
        <v>0</v>
      </c>
      <c r="I1110" s="41">
        <v>2</v>
      </c>
    </row>
    <row r="1111" spans="1:14">
      <c r="A1111" s="58" t="s">
        <v>118</v>
      </c>
      <c r="B1111" s="41">
        <v>137</v>
      </c>
      <c r="C1111" s="41">
        <v>108</v>
      </c>
      <c r="D1111" s="41">
        <v>29</v>
      </c>
      <c r="E1111" s="41">
        <v>108</v>
      </c>
      <c r="F1111" s="41">
        <v>29</v>
      </c>
      <c r="G1111" s="41">
        <v>3</v>
      </c>
      <c r="H1111" s="41">
        <v>1</v>
      </c>
      <c r="I1111" s="41">
        <v>25</v>
      </c>
    </row>
    <row r="1112" spans="1:14">
      <c r="A1112" s="58" t="s">
        <v>119</v>
      </c>
      <c r="B1112" s="41">
        <v>40</v>
      </c>
      <c r="C1112" s="41">
        <v>9</v>
      </c>
      <c r="D1112" s="41">
        <v>31</v>
      </c>
      <c r="E1112" s="41">
        <v>36</v>
      </c>
      <c r="F1112" s="41">
        <v>4</v>
      </c>
      <c r="G1112" s="41">
        <v>0</v>
      </c>
      <c r="H1112" s="41">
        <v>0</v>
      </c>
      <c r="I1112" s="41">
        <v>4</v>
      </c>
    </row>
    <row r="1113" spans="1:14">
      <c r="A1113" s="58" t="s">
        <v>120</v>
      </c>
      <c r="B1113" s="41">
        <v>243</v>
      </c>
      <c r="C1113" s="41">
        <v>118</v>
      </c>
      <c r="D1113" s="41">
        <v>125</v>
      </c>
      <c r="E1113" s="41">
        <v>195</v>
      </c>
      <c r="F1113" s="41">
        <v>48</v>
      </c>
      <c r="G1113" s="41">
        <v>7</v>
      </c>
      <c r="H1113" s="41">
        <v>4</v>
      </c>
      <c r="I1113" s="41">
        <v>37</v>
      </c>
    </row>
    <row r="1114" spans="1:14">
      <c r="A1114" s="58" t="s">
        <v>121</v>
      </c>
      <c r="B1114" s="41">
        <v>20</v>
      </c>
      <c r="C1114" s="41">
        <v>6</v>
      </c>
      <c r="D1114" s="41">
        <v>14</v>
      </c>
      <c r="E1114" s="41">
        <v>18</v>
      </c>
      <c r="F1114" s="41">
        <v>2</v>
      </c>
      <c r="G1114" s="41">
        <v>2</v>
      </c>
      <c r="H1114" s="41">
        <v>0</v>
      </c>
      <c r="I1114" s="41">
        <v>0</v>
      </c>
    </row>
    <row r="1115" spans="1:14" s="50" customFormat="1">
      <c r="A1115" s="58" t="s">
        <v>122</v>
      </c>
      <c r="B1115" s="41">
        <v>169</v>
      </c>
      <c r="C1115" s="41">
        <v>37</v>
      </c>
      <c r="D1115" s="41">
        <v>132</v>
      </c>
      <c r="E1115" s="41">
        <v>130</v>
      </c>
      <c r="F1115" s="41">
        <v>39</v>
      </c>
      <c r="G1115" s="41">
        <v>11</v>
      </c>
      <c r="H1115" s="41">
        <v>4</v>
      </c>
      <c r="I1115" s="41">
        <v>24</v>
      </c>
      <c r="J1115" s="17"/>
      <c r="K1115" s="17"/>
      <c r="L1115" s="17"/>
      <c r="M1115" s="17"/>
      <c r="N1115" s="17"/>
    </row>
    <row r="1116" spans="1:14">
      <c r="A1116" s="64" t="s">
        <v>215</v>
      </c>
      <c r="B1116" s="32">
        <v>1175</v>
      </c>
      <c r="C1116" s="32">
        <v>464</v>
      </c>
      <c r="D1116" s="32">
        <v>711</v>
      </c>
      <c r="E1116" s="32">
        <v>772</v>
      </c>
      <c r="F1116" s="32">
        <v>403</v>
      </c>
      <c r="G1116" s="32">
        <v>53</v>
      </c>
      <c r="H1116" s="32">
        <v>31</v>
      </c>
      <c r="I1116" s="32">
        <v>319</v>
      </c>
    </row>
    <row r="1117" spans="1:14">
      <c r="A1117" s="64" t="s">
        <v>330</v>
      </c>
      <c r="B1117" s="32">
        <v>475</v>
      </c>
      <c r="C1117" s="32">
        <v>196</v>
      </c>
      <c r="D1117" s="32">
        <v>279</v>
      </c>
      <c r="E1117" s="32">
        <v>313</v>
      </c>
      <c r="F1117" s="32">
        <v>162</v>
      </c>
      <c r="G1117" s="32">
        <v>20</v>
      </c>
      <c r="H1117" s="32">
        <v>10</v>
      </c>
      <c r="I1117" s="32">
        <v>132</v>
      </c>
    </row>
    <row r="1118" spans="1:14">
      <c r="A1118" s="31" t="s">
        <v>171</v>
      </c>
      <c r="B1118" s="32">
        <v>389</v>
      </c>
      <c r="C1118" s="32">
        <v>157</v>
      </c>
      <c r="D1118" s="32">
        <v>232</v>
      </c>
      <c r="E1118" s="32">
        <v>261</v>
      </c>
      <c r="F1118" s="32">
        <v>128</v>
      </c>
      <c r="G1118" s="32">
        <v>18</v>
      </c>
      <c r="H1118" s="32">
        <v>12</v>
      </c>
      <c r="I1118" s="32">
        <v>98</v>
      </c>
    </row>
    <row r="1119" spans="1:14">
      <c r="A1119" s="58" t="s">
        <v>178</v>
      </c>
      <c r="B1119" s="41">
        <v>111</v>
      </c>
      <c r="C1119" s="41">
        <v>27</v>
      </c>
      <c r="D1119" s="41">
        <v>84</v>
      </c>
      <c r="E1119" s="41">
        <v>90</v>
      </c>
      <c r="F1119" s="41">
        <v>21</v>
      </c>
      <c r="G1119" s="41">
        <v>1</v>
      </c>
      <c r="H1119" s="41">
        <v>5</v>
      </c>
      <c r="I1119" s="41">
        <v>15</v>
      </c>
      <c r="K1119" s="359"/>
    </row>
    <row r="1120" spans="1:14">
      <c r="A1120" s="58" t="s">
        <v>179</v>
      </c>
      <c r="B1120" s="41">
        <v>69</v>
      </c>
      <c r="C1120" s="41">
        <v>32</v>
      </c>
      <c r="D1120" s="41">
        <v>37</v>
      </c>
      <c r="E1120" s="41">
        <v>47</v>
      </c>
      <c r="F1120" s="41">
        <v>22</v>
      </c>
      <c r="G1120" s="41">
        <v>3</v>
      </c>
      <c r="H1120" s="41">
        <v>0</v>
      </c>
      <c r="I1120" s="41">
        <v>19</v>
      </c>
    </row>
    <row r="1121" spans="1:11">
      <c r="A1121" s="58" t="s">
        <v>180</v>
      </c>
      <c r="B1121" s="41">
        <v>24</v>
      </c>
      <c r="C1121" s="41">
        <v>10</v>
      </c>
      <c r="D1121" s="41">
        <v>14</v>
      </c>
      <c r="E1121" s="41">
        <v>19</v>
      </c>
      <c r="F1121" s="41">
        <v>5</v>
      </c>
      <c r="G1121" s="41">
        <v>2</v>
      </c>
      <c r="H1121" s="41">
        <v>1</v>
      </c>
      <c r="I1121" s="41">
        <v>2</v>
      </c>
      <c r="K1121" s="20"/>
    </row>
    <row r="1122" spans="1:11">
      <c r="A1122" s="58" t="s">
        <v>181</v>
      </c>
      <c r="B1122" s="41">
        <v>159</v>
      </c>
      <c r="C1122" s="41">
        <v>84</v>
      </c>
      <c r="D1122" s="41">
        <v>75</v>
      </c>
      <c r="E1122" s="41">
        <v>87</v>
      </c>
      <c r="F1122" s="41">
        <v>72</v>
      </c>
      <c r="G1122" s="41">
        <v>11</v>
      </c>
      <c r="H1122" s="41">
        <v>6</v>
      </c>
      <c r="I1122" s="41">
        <v>55</v>
      </c>
    </row>
    <row r="1123" spans="1:11">
      <c r="A1123" s="58" t="s">
        <v>182</v>
      </c>
      <c r="B1123" s="41">
        <v>26</v>
      </c>
      <c r="C1123" s="41">
        <v>4</v>
      </c>
      <c r="D1123" s="41">
        <v>22</v>
      </c>
      <c r="E1123" s="41">
        <v>18</v>
      </c>
      <c r="F1123" s="41">
        <v>8</v>
      </c>
      <c r="G1123" s="41">
        <v>1</v>
      </c>
      <c r="H1123" s="41">
        <v>0</v>
      </c>
      <c r="I1123" s="41">
        <v>7</v>
      </c>
    </row>
    <row r="1124" spans="1:11">
      <c r="A1124" s="31" t="s">
        <v>172</v>
      </c>
      <c r="B1124" s="32">
        <v>311</v>
      </c>
      <c r="C1124" s="32">
        <v>111</v>
      </c>
      <c r="D1124" s="32">
        <v>200</v>
      </c>
      <c r="E1124" s="32">
        <v>198</v>
      </c>
      <c r="F1124" s="32">
        <v>113</v>
      </c>
      <c r="G1124" s="32">
        <v>15</v>
      </c>
      <c r="H1124" s="32">
        <v>9</v>
      </c>
      <c r="I1124" s="32">
        <v>89</v>
      </c>
      <c r="K1124" s="101" t="s">
        <v>290</v>
      </c>
    </row>
    <row r="1125" spans="1:11">
      <c r="A1125" s="58" t="s">
        <v>178</v>
      </c>
      <c r="B1125" s="41">
        <v>121</v>
      </c>
      <c r="C1125" s="41">
        <v>28</v>
      </c>
      <c r="D1125" s="41">
        <v>93</v>
      </c>
      <c r="E1125" s="41">
        <v>88</v>
      </c>
      <c r="F1125" s="41">
        <v>33</v>
      </c>
      <c r="G1125" s="41">
        <v>5</v>
      </c>
      <c r="H1125" s="41">
        <v>4</v>
      </c>
      <c r="I1125" s="41">
        <v>24</v>
      </c>
    </row>
    <row r="1126" spans="1:11">
      <c r="A1126" s="58" t="s">
        <v>179</v>
      </c>
      <c r="B1126" s="41">
        <v>53</v>
      </c>
      <c r="C1126" s="41">
        <v>15</v>
      </c>
      <c r="D1126" s="41">
        <v>38</v>
      </c>
      <c r="E1126" s="41">
        <v>31</v>
      </c>
      <c r="F1126" s="41">
        <v>22</v>
      </c>
      <c r="G1126" s="41">
        <v>2</v>
      </c>
      <c r="H1126" s="41">
        <v>4</v>
      </c>
      <c r="I1126" s="41">
        <v>16</v>
      </c>
    </row>
    <row r="1127" spans="1:11">
      <c r="A1127" s="58" t="s">
        <v>180</v>
      </c>
      <c r="B1127" s="41">
        <v>22</v>
      </c>
      <c r="C1127" s="41">
        <v>9</v>
      </c>
      <c r="D1127" s="41">
        <v>13</v>
      </c>
      <c r="E1127" s="41">
        <v>15</v>
      </c>
      <c r="F1127" s="41">
        <v>7</v>
      </c>
      <c r="G1127" s="41">
        <v>1</v>
      </c>
      <c r="H1127" s="41">
        <v>0</v>
      </c>
      <c r="I1127" s="41">
        <v>6</v>
      </c>
    </row>
    <row r="1128" spans="1:11">
      <c r="A1128" s="58" t="s">
        <v>181</v>
      </c>
      <c r="B1128" s="41">
        <v>115</v>
      </c>
      <c r="C1128" s="41">
        <v>59</v>
      </c>
      <c r="D1128" s="41">
        <v>56</v>
      </c>
      <c r="E1128" s="41">
        <v>64</v>
      </c>
      <c r="F1128" s="41">
        <v>51</v>
      </c>
      <c r="G1128" s="41">
        <v>7</v>
      </c>
      <c r="H1128" s="41">
        <v>1</v>
      </c>
      <c r="I1128" s="41">
        <v>43</v>
      </c>
    </row>
    <row r="1129" spans="1:11">
      <c r="A1129" s="58"/>
      <c r="B1129" s="41"/>
      <c r="C1129" s="41"/>
      <c r="D1129" s="41"/>
      <c r="E1129" s="41"/>
      <c r="F1129" s="41"/>
      <c r="G1129" s="41"/>
      <c r="H1129" s="41"/>
      <c r="I1129" s="41"/>
    </row>
    <row r="1130" spans="1:11">
      <c r="A1130" s="58" t="s">
        <v>216</v>
      </c>
      <c r="B1130" s="41"/>
      <c r="C1130" s="41"/>
      <c r="D1130" s="41"/>
      <c r="E1130" s="41"/>
      <c r="F1130" s="41"/>
      <c r="G1130" s="41"/>
      <c r="H1130" s="41"/>
      <c r="I1130" s="41"/>
    </row>
    <row r="1131" spans="1:11">
      <c r="A1131" s="58"/>
      <c r="B1131" s="41"/>
      <c r="C1131" s="41"/>
      <c r="D1131" s="41"/>
      <c r="E1131" s="41"/>
      <c r="F1131" s="41"/>
      <c r="G1131" s="41"/>
      <c r="H1131" s="41"/>
      <c r="I1131" s="41"/>
    </row>
    <row r="1132" spans="1:11">
      <c r="A1132" s="62" t="s">
        <v>409</v>
      </c>
      <c r="B1132" s="41"/>
      <c r="C1132" s="41"/>
      <c r="D1132" s="41"/>
      <c r="E1132" s="41"/>
      <c r="F1132" s="41"/>
      <c r="G1132" s="41"/>
      <c r="H1132" s="41"/>
      <c r="I1132" s="41"/>
    </row>
    <row r="1133" spans="1:11">
      <c r="A1133" s="58"/>
      <c r="B1133" s="41"/>
      <c r="C1133" s="41"/>
      <c r="D1133" s="41"/>
      <c r="E1133" s="41"/>
      <c r="F1133" s="41"/>
      <c r="G1133" s="41"/>
      <c r="H1133" s="41"/>
      <c r="I1133" s="41"/>
    </row>
    <row r="1135" spans="1:11">
      <c r="A1135" s="20" t="s">
        <v>206</v>
      </c>
      <c r="B1135" s="20"/>
      <c r="C1135" s="50"/>
      <c r="D1135" s="50"/>
      <c r="E1135" s="50"/>
      <c r="F1135" s="50"/>
      <c r="G1135" s="50"/>
      <c r="H1135" s="53"/>
      <c r="I1135" s="59"/>
    </row>
    <row r="1136" spans="1:11">
      <c r="A1136" s="17" t="s">
        <v>129</v>
      </c>
      <c r="C1136" s="51"/>
      <c r="D1136" s="51"/>
      <c r="H1136" s="49"/>
      <c r="I1136" s="49"/>
    </row>
    <row r="1137" spans="1:9">
      <c r="B1137" s="49"/>
      <c r="C1137" s="49"/>
      <c r="D1137" s="49"/>
      <c r="E1137" s="49"/>
      <c r="F1137" s="49"/>
      <c r="G1137" s="49"/>
      <c r="H1137" s="49"/>
      <c r="I1137" s="49"/>
    </row>
    <row r="1138" spans="1:9">
      <c r="A1138" s="35"/>
      <c r="B1138" s="36" t="s">
        <v>13</v>
      </c>
      <c r="C1138" s="36"/>
      <c r="D1138" s="36" t="s">
        <v>99</v>
      </c>
      <c r="E1138" s="36" t="s">
        <v>104</v>
      </c>
      <c r="F1138" s="36"/>
      <c r="G1138" s="36"/>
      <c r="H1138" s="36"/>
      <c r="I1138" s="36" t="s">
        <v>105</v>
      </c>
    </row>
    <row r="1139" spans="1:9">
      <c r="A1139" s="29"/>
      <c r="B1139" s="30"/>
      <c r="C1139" s="30" t="s">
        <v>102</v>
      </c>
      <c r="D1139" s="30" t="s">
        <v>103</v>
      </c>
      <c r="E1139" s="29"/>
      <c r="F1139" s="30" t="s">
        <v>13</v>
      </c>
      <c r="G1139" s="30" t="s">
        <v>108</v>
      </c>
      <c r="H1139" s="30" t="s">
        <v>109</v>
      </c>
      <c r="I1139" s="30" t="s">
        <v>110</v>
      </c>
    </row>
    <row r="1140" spans="1:9">
      <c r="A1140" s="27" t="s">
        <v>13</v>
      </c>
      <c r="B1140" s="32">
        <v>4183</v>
      </c>
      <c r="C1140" s="32">
        <v>1782</v>
      </c>
      <c r="D1140" s="32">
        <v>2401</v>
      </c>
      <c r="E1140" s="32">
        <v>3227</v>
      </c>
      <c r="F1140" s="32">
        <v>956</v>
      </c>
      <c r="G1140" s="32">
        <v>152</v>
      </c>
      <c r="H1140" s="32">
        <v>86</v>
      </c>
      <c r="I1140" s="32">
        <v>718</v>
      </c>
    </row>
    <row r="1141" spans="1:9">
      <c r="A1141" s="64" t="s">
        <v>176</v>
      </c>
      <c r="B1141" s="32">
        <v>3098</v>
      </c>
      <c r="C1141" s="32">
        <v>1350</v>
      </c>
      <c r="D1141" s="32">
        <v>1748</v>
      </c>
      <c r="E1141" s="32">
        <v>2499</v>
      </c>
      <c r="F1141" s="32">
        <v>599</v>
      </c>
      <c r="G1141" s="32">
        <v>106</v>
      </c>
      <c r="H1141" s="32">
        <v>52</v>
      </c>
      <c r="I1141" s="32">
        <v>441</v>
      </c>
    </row>
    <row r="1142" spans="1:9">
      <c r="A1142" s="64" t="s">
        <v>330</v>
      </c>
      <c r="B1142" s="32">
        <v>1172</v>
      </c>
      <c r="C1142" s="32">
        <v>543</v>
      </c>
      <c r="D1142" s="32">
        <v>629</v>
      </c>
      <c r="E1142" s="32">
        <v>949</v>
      </c>
      <c r="F1142" s="32">
        <v>223</v>
      </c>
      <c r="G1142" s="32">
        <v>33</v>
      </c>
      <c r="H1142" s="32">
        <v>17</v>
      </c>
      <c r="I1142" s="32">
        <v>173</v>
      </c>
    </row>
    <row r="1143" spans="1:9">
      <c r="A1143" s="58" t="s">
        <v>113</v>
      </c>
      <c r="B1143" s="41">
        <v>177</v>
      </c>
      <c r="C1143" s="41">
        <v>95</v>
      </c>
      <c r="D1143" s="41">
        <v>82</v>
      </c>
      <c r="E1143" s="41">
        <v>128</v>
      </c>
      <c r="F1143" s="41">
        <v>49</v>
      </c>
      <c r="G1143" s="41">
        <v>7</v>
      </c>
      <c r="H1143" s="41">
        <v>1</v>
      </c>
      <c r="I1143" s="41">
        <v>41</v>
      </c>
    </row>
    <row r="1144" spans="1:9">
      <c r="A1144" s="58" t="s">
        <v>114</v>
      </c>
      <c r="B1144" s="41">
        <v>9</v>
      </c>
      <c r="C1144" s="41">
        <v>1</v>
      </c>
      <c r="D1144" s="41">
        <v>8</v>
      </c>
      <c r="E1144" s="41">
        <v>7</v>
      </c>
      <c r="F1144" s="41">
        <v>2</v>
      </c>
      <c r="G1144" s="41">
        <v>0</v>
      </c>
      <c r="H1144" s="41">
        <v>0</v>
      </c>
      <c r="I1144" s="41">
        <v>2</v>
      </c>
    </row>
    <row r="1145" spans="1:9">
      <c r="A1145" s="58" t="s">
        <v>115</v>
      </c>
      <c r="B1145" s="41">
        <v>67</v>
      </c>
      <c r="C1145" s="41">
        <v>9</v>
      </c>
      <c r="D1145" s="41">
        <v>58</v>
      </c>
      <c r="E1145" s="41">
        <v>58</v>
      </c>
      <c r="F1145" s="41">
        <v>9</v>
      </c>
      <c r="G1145" s="41">
        <v>3</v>
      </c>
      <c r="H1145" s="41">
        <v>1</v>
      </c>
      <c r="I1145" s="41">
        <v>5</v>
      </c>
    </row>
    <row r="1146" spans="1:9">
      <c r="A1146" s="58" t="s">
        <v>116</v>
      </c>
      <c r="B1146" s="41">
        <v>157</v>
      </c>
      <c r="C1146" s="41">
        <v>41</v>
      </c>
      <c r="D1146" s="41">
        <v>116</v>
      </c>
      <c r="E1146" s="41">
        <v>118</v>
      </c>
      <c r="F1146" s="41">
        <v>39</v>
      </c>
      <c r="G1146" s="41">
        <v>7</v>
      </c>
      <c r="H1146" s="41">
        <v>7</v>
      </c>
      <c r="I1146" s="41">
        <v>25</v>
      </c>
    </row>
    <row r="1147" spans="1:9">
      <c r="A1147" s="58" t="s">
        <v>117</v>
      </c>
      <c r="B1147" s="41">
        <v>37</v>
      </c>
      <c r="C1147" s="41">
        <v>20</v>
      </c>
      <c r="D1147" s="41">
        <v>17</v>
      </c>
      <c r="E1147" s="41">
        <v>35</v>
      </c>
      <c r="F1147" s="41">
        <v>2</v>
      </c>
      <c r="G1147" s="41">
        <v>1</v>
      </c>
      <c r="H1147" s="41">
        <v>0</v>
      </c>
      <c r="I1147" s="41">
        <v>1</v>
      </c>
    </row>
    <row r="1148" spans="1:9">
      <c r="A1148" s="58" t="s">
        <v>118</v>
      </c>
      <c r="B1148" s="41">
        <v>175</v>
      </c>
      <c r="C1148" s="41">
        <v>148</v>
      </c>
      <c r="D1148" s="41">
        <v>27</v>
      </c>
      <c r="E1148" s="41">
        <v>138</v>
      </c>
      <c r="F1148" s="41">
        <v>37</v>
      </c>
      <c r="G1148" s="41">
        <v>2</v>
      </c>
      <c r="H1148" s="41">
        <v>3</v>
      </c>
      <c r="I1148" s="41">
        <v>32</v>
      </c>
    </row>
    <row r="1149" spans="1:9">
      <c r="A1149" s="58" t="s">
        <v>119</v>
      </c>
      <c r="B1149" s="41">
        <v>80</v>
      </c>
      <c r="C1149" s="41">
        <v>32</v>
      </c>
      <c r="D1149" s="41">
        <v>48</v>
      </c>
      <c r="E1149" s="41">
        <v>74</v>
      </c>
      <c r="F1149" s="41">
        <v>6</v>
      </c>
      <c r="G1149" s="41">
        <v>2</v>
      </c>
      <c r="H1149" s="41">
        <v>1</v>
      </c>
      <c r="I1149" s="41">
        <v>3</v>
      </c>
    </row>
    <row r="1150" spans="1:9">
      <c r="A1150" s="58" t="s">
        <v>120</v>
      </c>
      <c r="B1150" s="41">
        <v>246</v>
      </c>
      <c r="C1150" s="41">
        <v>122</v>
      </c>
      <c r="D1150" s="41">
        <v>124</v>
      </c>
      <c r="E1150" s="41">
        <v>197</v>
      </c>
      <c r="F1150" s="41">
        <v>49</v>
      </c>
      <c r="G1150" s="41">
        <v>7</v>
      </c>
      <c r="H1150" s="41">
        <v>2</v>
      </c>
      <c r="I1150" s="41">
        <v>40</v>
      </c>
    </row>
    <row r="1151" spans="1:9">
      <c r="A1151" s="58" t="s">
        <v>121</v>
      </c>
      <c r="B1151" s="41">
        <v>14</v>
      </c>
      <c r="C1151" s="41">
        <v>6</v>
      </c>
      <c r="D1151" s="41">
        <v>8</v>
      </c>
      <c r="E1151" s="41">
        <v>11</v>
      </c>
      <c r="F1151" s="41">
        <v>3</v>
      </c>
      <c r="G1151" s="41">
        <v>2</v>
      </c>
      <c r="H1151" s="41">
        <v>1</v>
      </c>
      <c r="I1151" s="41">
        <v>0</v>
      </c>
    </row>
    <row r="1152" spans="1:9">
      <c r="A1152" s="58" t="s">
        <v>122</v>
      </c>
      <c r="B1152" s="41">
        <v>210</v>
      </c>
      <c r="C1152" s="41">
        <v>69</v>
      </c>
      <c r="D1152" s="41">
        <v>141</v>
      </c>
      <c r="E1152" s="41">
        <v>183</v>
      </c>
      <c r="F1152" s="41">
        <v>27</v>
      </c>
      <c r="G1152" s="41">
        <v>2</v>
      </c>
      <c r="H1152" s="41">
        <v>1</v>
      </c>
      <c r="I1152" s="41">
        <v>24</v>
      </c>
    </row>
    <row r="1153" spans="1:14">
      <c r="A1153" s="64" t="s">
        <v>171</v>
      </c>
      <c r="B1153" s="32">
        <v>935</v>
      </c>
      <c r="C1153" s="32">
        <v>378</v>
      </c>
      <c r="D1153" s="32">
        <v>557</v>
      </c>
      <c r="E1153" s="32">
        <v>754</v>
      </c>
      <c r="F1153" s="32">
        <v>181</v>
      </c>
      <c r="G1153" s="32">
        <v>36</v>
      </c>
      <c r="H1153" s="32">
        <v>16</v>
      </c>
      <c r="I1153" s="32">
        <v>129</v>
      </c>
    </row>
    <row r="1154" spans="1:14">
      <c r="A1154" s="58" t="s">
        <v>113</v>
      </c>
      <c r="B1154" s="41">
        <v>161</v>
      </c>
      <c r="C1154" s="41">
        <v>86</v>
      </c>
      <c r="D1154" s="41">
        <v>75</v>
      </c>
      <c r="E1154" s="41">
        <v>128</v>
      </c>
      <c r="F1154" s="41">
        <v>33</v>
      </c>
      <c r="G1154" s="41">
        <v>8</v>
      </c>
      <c r="H1154" s="41">
        <v>2</v>
      </c>
      <c r="I1154" s="41">
        <v>23</v>
      </c>
    </row>
    <row r="1155" spans="1:14">
      <c r="A1155" s="58" t="s">
        <v>114</v>
      </c>
      <c r="B1155" s="41">
        <v>3</v>
      </c>
      <c r="C1155" s="41">
        <v>1</v>
      </c>
      <c r="D1155" s="41">
        <v>2</v>
      </c>
      <c r="E1155" s="41">
        <v>3</v>
      </c>
      <c r="F1155" s="41">
        <v>0</v>
      </c>
      <c r="G1155" s="41">
        <v>0</v>
      </c>
      <c r="H1155" s="41">
        <v>0</v>
      </c>
      <c r="I1155" s="41">
        <v>0</v>
      </c>
      <c r="J1155" s="50"/>
    </row>
    <row r="1156" spans="1:14">
      <c r="A1156" s="58" t="s">
        <v>115</v>
      </c>
      <c r="B1156" s="41">
        <v>50</v>
      </c>
      <c r="C1156" s="41">
        <v>4</v>
      </c>
      <c r="D1156" s="41">
        <v>46</v>
      </c>
      <c r="E1156" s="41">
        <v>43</v>
      </c>
      <c r="F1156" s="41">
        <v>7</v>
      </c>
      <c r="G1156" s="41">
        <v>3</v>
      </c>
      <c r="H1156" s="41">
        <v>1</v>
      </c>
      <c r="I1156" s="41">
        <v>3</v>
      </c>
    </row>
    <row r="1157" spans="1:14">
      <c r="A1157" s="58" t="s">
        <v>116</v>
      </c>
      <c r="B1157" s="41">
        <v>113</v>
      </c>
      <c r="C1157" s="41">
        <v>19</v>
      </c>
      <c r="D1157" s="41">
        <v>94</v>
      </c>
      <c r="E1157" s="41">
        <v>86</v>
      </c>
      <c r="F1157" s="41">
        <v>27</v>
      </c>
      <c r="G1157" s="41">
        <v>6</v>
      </c>
      <c r="H1157" s="41">
        <v>5</v>
      </c>
      <c r="I1157" s="41">
        <v>16</v>
      </c>
    </row>
    <row r="1158" spans="1:14">
      <c r="A1158" s="58" t="s">
        <v>117</v>
      </c>
      <c r="B1158" s="41">
        <v>37</v>
      </c>
      <c r="C1158" s="41">
        <v>15</v>
      </c>
      <c r="D1158" s="41">
        <v>22</v>
      </c>
      <c r="E1158" s="41">
        <v>34</v>
      </c>
      <c r="F1158" s="41">
        <v>3</v>
      </c>
      <c r="G1158" s="41">
        <v>0</v>
      </c>
      <c r="H1158" s="41">
        <v>0</v>
      </c>
      <c r="I1158" s="41">
        <v>3</v>
      </c>
      <c r="N1158" s="50"/>
    </row>
    <row r="1159" spans="1:14">
      <c r="A1159" s="58" t="s">
        <v>118</v>
      </c>
      <c r="B1159" s="41">
        <v>129</v>
      </c>
      <c r="C1159" s="41">
        <v>100</v>
      </c>
      <c r="D1159" s="41">
        <v>29</v>
      </c>
      <c r="E1159" s="41">
        <v>101</v>
      </c>
      <c r="F1159" s="41">
        <v>28</v>
      </c>
      <c r="G1159" s="41">
        <v>2</v>
      </c>
      <c r="H1159" s="41">
        <v>2</v>
      </c>
      <c r="I1159" s="41">
        <v>24</v>
      </c>
      <c r="M1159" s="50"/>
    </row>
    <row r="1160" spans="1:14">
      <c r="A1160" s="58" t="s">
        <v>119</v>
      </c>
      <c r="B1160" s="41">
        <v>40</v>
      </c>
      <c r="C1160" s="41">
        <v>9</v>
      </c>
      <c r="D1160" s="41">
        <v>31</v>
      </c>
      <c r="E1160" s="41">
        <v>34</v>
      </c>
      <c r="F1160" s="41">
        <v>6</v>
      </c>
      <c r="G1160" s="41">
        <v>0</v>
      </c>
      <c r="H1160" s="41">
        <v>0</v>
      </c>
      <c r="I1160" s="41">
        <v>6</v>
      </c>
      <c r="L1160" s="50"/>
    </row>
    <row r="1161" spans="1:14">
      <c r="A1161" s="58" t="s">
        <v>120</v>
      </c>
      <c r="B1161" s="41">
        <v>213</v>
      </c>
      <c r="C1161" s="41">
        <v>104</v>
      </c>
      <c r="D1161" s="41">
        <v>109</v>
      </c>
      <c r="E1161" s="41">
        <v>172</v>
      </c>
      <c r="F1161" s="41">
        <v>41</v>
      </c>
      <c r="G1161" s="41">
        <v>6</v>
      </c>
      <c r="H1161" s="41">
        <v>4</v>
      </c>
      <c r="I1161" s="41">
        <v>31</v>
      </c>
    </row>
    <row r="1162" spans="1:14">
      <c r="A1162" s="58" t="s">
        <v>121</v>
      </c>
      <c r="B1162" s="41">
        <v>19</v>
      </c>
      <c r="C1162" s="41">
        <v>5</v>
      </c>
      <c r="D1162" s="41">
        <v>14</v>
      </c>
      <c r="E1162" s="41">
        <v>18</v>
      </c>
      <c r="F1162" s="41">
        <v>1</v>
      </c>
      <c r="G1162" s="41">
        <v>1</v>
      </c>
      <c r="H1162" s="41">
        <v>0</v>
      </c>
      <c r="I1162" s="41">
        <v>0</v>
      </c>
    </row>
    <row r="1163" spans="1:14">
      <c r="A1163" s="58" t="s">
        <v>122</v>
      </c>
      <c r="B1163" s="41">
        <v>170</v>
      </c>
      <c r="C1163" s="41">
        <v>35</v>
      </c>
      <c r="D1163" s="41">
        <v>135</v>
      </c>
      <c r="E1163" s="41">
        <v>135</v>
      </c>
      <c r="F1163" s="41">
        <v>35</v>
      </c>
      <c r="G1163" s="41">
        <v>10</v>
      </c>
      <c r="H1163" s="41">
        <v>2</v>
      </c>
      <c r="I1163" s="41">
        <v>23</v>
      </c>
    </row>
    <row r="1164" spans="1:14">
      <c r="A1164" s="64" t="s">
        <v>172</v>
      </c>
      <c r="B1164" s="32">
        <v>991</v>
      </c>
      <c r="C1164" s="32">
        <v>429</v>
      </c>
      <c r="D1164" s="32">
        <v>562</v>
      </c>
      <c r="E1164" s="32">
        <v>796</v>
      </c>
      <c r="F1164" s="32">
        <v>195</v>
      </c>
      <c r="G1164" s="32">
        <v>37</v>
      </c>
      <c r="H1164" s="32">
        <v>19</v>
      </c>
      <c r="I1164" s="32">
        <v>139</v>
      </c>
    </row>
    <row r="1165" spans="1:14">
      <c r="A1165" s="58" t="s">
        <v>113</v>
      </c>
      <c r="B1165" s="41">
        <v>136</v>
      </c>
      <c r="C1165" s="41">
        <v>76</v>
      </c>
      <c r="D1165" s="41">
        <v>60</v>
      </c>
      <c r="E1165" s="41">
        <v>98</v>
      </c>
      <c r="F1165" s="41">
        <v>38</v>
      </c>
      <c r="G1165" s="41">
        <v>4</v>
      </c>
      <c r="H1165" s="41">
        <v>5</v>
      </c>
      <c r="I1165" s="41">
        <v>29</v>
      </c>
    </row>
    <row r="1166" spans="1:14">
      <c r="A1166" s="58" t="s">
        <v>114</v>
      </c>
      <c r="B1166" s="41">
        <v>3</v>
      </c>
      <c r="C1166" s="41">
        <v>2</v>
      </c>
      <c r="D1166" s="41">
        <v>1</v>
      </c>
      <c r="E1166" s="41">
        <v>3</v>
      </c>
      <c r="F1166" s="41">
        <v>0</v>
      </c>
      <c r="G1166" s="41">
        <v>0</v>
      </c>
      <c r="H1166" s="41">
        <v>0</v>
      </c>
      <c r="I1166" s="41">
        <v>0</v>
      </c>
    </row>
    <row r="1167" spans="1:14">
      <c r="A1167" s="58" t="s">
        <v>115</v>
      </c>
      <c r="B1167" s="41">
        <v>52</v>
      </c>
      <c r="C1167" s="41">
        <v>5</v>
      </c>
      <c r="D1167" s="41">
        <v>47</v>
      </c>
      <c r="E1167" s="41">
        <v>42</v>
      </c>
      <c r="F1167" s="41">
        <v>10</v>
      </c>
      <c r="G1167" s="41">
        <v>6</v>
      </c>
      <c r="H1167" s="41">
        <v>0</v>
      </c>
      <c r="I1167" s="41">
        <v>4</v>
      </c>
    </row>
    <row r="1168" spans="1:14">
      <c r="A1168" s="58" t="s">
        <v>116</v>
      </c>
      <c r="B1168" s="41">
        <v>109</v>
      </c>
      <c r="C1168" s="41">
        <v>21</v>
      </c>
      <c r="D1168" s="41">
        <v>88</v>
      </c>
      <c r="E1168" s="41">
        <v>81</v>
      </c>
      <c r="F1168" s="41">
        <v>28</v>
      </c>
      <c r="G1168" s="41">
        <v>6</v>
      </c>
      <c r="H1168" s="41">
        <v>4</v>
      </c>
      <c r="I1168" s="41">
        <v>18</v>
      </c>
    </row>
    <row r="1169" spans="1:14" s="50" customFormat="1">
      <c r="A1169" s="58" t="s">
        <v>117</v>
      </c>
      <c r="B1169" s="41">
        <v>36</v>
      </c>
      <c r="C1169" s="41">
        <v>18</v>
      </c>
      <c r="D1169" s="41">
        <v>18</v>
      </c>
      <c r="E1169" s="41">
        <v>32</v>
      </c>
      <c r="F1169" s="41">
        <v>4</v>
      </c>
      <c r="G1169" s="41">
        <v>0</v>
      </c>
      <c r="H1169" s="41">
        <v>1</v>
      </c>
      <c r="I1169" s="41">
        <v>3</v>
      </c>
      <c r="J1169" s="17"/>
      <c r="K1169" s="17"/>
      <c r="L1169" s="17"/>
      <c r="M1169" s="17"/>
      <c r="N1169" s="17"/>
    </row>
    <row r="1170" spans="1:14">
      <c r="A1170" s="58" t="s">
        <v>118</v>
      </c>
      <c r="B1170" s="41">
        <v>166</v>
      </c>
      <c r="C1170" s="41">
        <v>135</v>
      </c>
      <c r="D1170" s="41">
        <v>31</v>
      </c>
      <c r="E1170" s="41">
        <v>131</v>
      </c>
      <c r="F1170" s="41">
        <v>35</v>
      </c>
      <c r="G1170" s="41">
        <v>5</v>
      </c>
      <c r="H1170" s="41">
        <v>4</v>
      </c>
      <c r="I1170" s="41">
        <v>26</v>
      </c>
    </row>
    <row r="1171" spans="1:14">
      <c r="A1171" s="58" t="s">
        <v>119</v>
      </c>
      <c r="B1171" s="41">
        <v>57</v>
      </c>
      <c r="C1171" s="41">
        <v>20</v>
      </c>
      <c r="D1171" s="41">
        <v>37</v>
      </c>
      <c r="E1171" s="41">
        <v>50</v>
      </c>
      <c r="F1171" s="41">
        <v>7</v>
      </c>
      <c r="G1171" s="41">
        <v>4</v>
      </c>
      <c r="H1171" s="41">
        <v>0</v>
      </c>
      <c r="I1171" s="41">
        <v>3</v>
      </c>
    </row>
    <row r="1172" spans="1:14">
      <c r="A1172" s="58" t="s">
        <v>120</v>
      </c>
      <c r="B1172" s="41">
        <v>223</v>
      </c>
      <c r="C1172" s="41">
        <v>99</v>
      </c>
      <c r="D1172" s="41">
        <v>124</v>
      </c>
      <c r="E1172" s="41">
        <v>186</v>
      </c>
      <c r="F1172" s="41">
        <v>37</v>
      </c>
      <c r="G1172" s="41">
        <v>4</v>
      </c>
      <c r="H1172" s="41">
        <v>1</v>
      </c>
      <c r="I1172" s="41">
        <v>32</v>
      </c>
    </row>
    <row r="1173" spans="1:14">
      <c r="A1173" s="58" t="s">
        <v>121</v>
      </c>
      <c r="B1173" s="41">
        <v>18</v>
      </c>
      <c r="C1173" s="41">
        <v>5</v>
      </c>
      <c r="D1173" s="41">
        <v>13</v>
      </c>
      <c r="E1173" s="41">
        <v>14</v>
      </c>
      <c r="F1173" s="41">
        <v>4</v>
      </c>
      <c r="G1173" s="41">
        <v>1</v>
      </c>
      <c r="H1173" s="41">
        <v>0</v>
      </c>
      <c r="I1173" s="41">
        <v>3</v>
      </c>
    </row>
    <row r="1174" spans="1:14">
      <c r="A1174" s="58" t="s">
        <v>122</v>
      </c>
      <c r="B1174" s="41">
        <v>191</v>
      </c>
      <c r="C1174" s="41">
        <v>48</v>
      </c>
      <c r="D1174" s="41">
        <v>143</v>
      </c>
      <c r="E1174" s="41">
        <v>159</v>
      </c>
      <c r="F1174" s="41">
        <v>32</v>
      </c>
      <c r="G1174" s="41">
        <v>7</v>
      </c>
      <c r="H1174" s="41">
        <v>4</v>
      </c>
      <c r="I1174" s="41">
        <v>21</v>
      </c>
    </row>
    <row r="1175" spans="1:14">
      <c r="A1175" s="64" t="s">
        <v>215</v>
      </c>
      <c r="B1175" s="32">
        <v>1085</v>
      </c>
      <c r="C1175" s="32">
        <v>432</v>
      </c>
      <c r="D1175" s="32">
        <v>653</v>
      </c>
      <c r="E1175" s="32">
        <v>728</v>
      </c>
      <c r="F1175" s="32">
        <v>357</v>
      </c>
      <c r="G1175" s="32">
        <v>46</v>
      </c>
      <c r="H1175" s="32">
        <v>34</v>
      </c>
      <c r="I1175" s="32">
        <v>277</v>
      </c>
    </row>
    <row r="1176" spans="1:14">
      <c r="A1176" s="64" t="s">
        <v>330</v>
      </c>
      <c r="B1176" s="32">
        <v>450</v>
      </c>
      <c r="C1176" s="32">
        <v>184</v>
      </c>
      <c r="D1176" s="32">
        <v>266</v>
      </c>
      <c r="E1176" s="32">
        <v>312</v>
      </c>
      <c r="F1176" s="32">
        <v>138</v>
      </c>
      <c r="G1176" s="32">
        <v>20</v>
      </c>
      <c r="H1176" s="32">
        <v>11</v>
      </c>
      <c r="I1176" s="32">
        <v>107</v>
      </c>
    </row>
    <row r="1177" spans="1:14">
      <c r="A1177" s="31" t="s">
        <v>171</v>
      </c>
      <c r="B1177" s="32">
        <v>332</v>
      </c>
      <c r="C1177" s="32">
        <v>122</v>
      </c>
      <c r="D1177" s="32">
        <v>210</v>
      </c>
      <c r="E1177" s="32">
        <v>211</v>
      </c>
      <c r="F1177" s="32">
        <v>121</v>
      </c>
      <c r="G1177" s="32">
        <v>15</v>
      </c>
      <c r="H1177" s="32">
        <v>11</v>
      </c>
      <c r="I1177" s="32">
        <v>95</v>
      </c>
    </row>
    <row r="1178" spans="1:14">
      <c r="A1178" s="58" t="s">
        <v>178</v>
      </c>
      <c r="B1178" s="41">
        <v>127</v>
      </c>
      <c r="C1178" s="41">
        <v>34</v>
      </c>
      <c r="D1178" s="41">
        <v>93</v>
      </c>
      <c r="E1178" s="41">
        <v>91</v>
      </c>
      <c r="F1178" s="41">
        <v>36</v>
      </c>
      <c r="G1178" s="41">
        <v>5</v>
      </c>
      <c r="H1178" s="41">
        <v>5</v>
      </c>
      <c r="I1178" s="41">
        <v>26</v>
      </c>
      <c r="K1178" s="50"/>
    </row>
    <row r="1179" spans="1:14">
      <c r="A1179" s="58" t="s">
        <v>179</v>
      </c>
      <c r="B1179" s="41">
        <v>66</v>
      </c>
      <c r="C1179" s="41">
        <v>23</v>
      </c>
      <c r="D1179" s="41">
        <v>43</v>
      </c>
      <c r="E1179" s="41">
        <v>40</v>
      </c>
      <c r="F1179" s="41">
        <v>26</v>
      </c>
      <c r="G1179" s="41">
        <v>2</v>
      </c>
      <c r="H1179" s="41">
        <v>4</v>
      </c>
      <c r="I1179" s="41">
        <v>20</v>
      </c>
      <c r="K1179" s="367"/>
    </row>
    <row r="1180" spans="1:14">
      <c r="A1180" s="58" t="s">
        <v>180</v>
      </c>
      <c r="B1180" s="41">
        <v>24</v>
      </c>
      <c r="C1180" s="41">
        <v>9</v>
      </c>
      <c r="D1180" s="41">
        <v>15</v>
      </c>
      <c r="E1180" s="41">
        <v>17</v>
      </c>
      <c r="F1180" s="41">
        <v>7</v>
      </c>
      <c r="G1180" s="41">
        <v>1</v>
      </c>
      <c r="H1180" s="41" t="s">
        <v>177</v>
      </c>
      <c r="I1180" s="41">
        <v>6</v>
      </c>
    </row>
    <row r="1181" spans="1:14">
      <c r="A1181" s="58" t="s">
        <v>181</v>
      </c>
      <c r="B1181" s="41">
        <v>115</v>
      </c>
      <c r="C1181" s="41">
        <v>56</v>
      </c>
      <c r="D1181" s="41">
        <v>59</v>
      </c>
      <c r="E1181" s="41">
        <v>63</v>
      </c>
      <c r="F1181" s="41">
        <v>52</v>
      </c>
      <c r="G1181" s="41">
        <v>7</v>
      </c>
      <c r="H1181" s="41">
        <v>2</v>
      </c>
      <c r="I1181" s="41">
        <v>43</v>
      </c>
    </row>
    <row r="1182" spans="1:14">
      <c r="A1182" s="31" t="s">
        <v>172</v>
      </c>
      <c r="B1182" s="32">
        <v>303</v>
      </c>
      <c r="C1182" s="32">
        <v>126</v>
      </c>
      <c r="D1182" s="32">
        <v>177</v>
      </c>
      <c r="E1182" s="32">
        <v>205</v>
      </c>
      <c r="F1182" s="32">
        <v>98</v>
      </c>
      <c r="G1182" s="32">
        <v>11</v>
      </c>
      <c r="H1182" s="32">
        <v>12</v>
      </c>
      <c r="I1182" s="32">
        <v>75</v>
      </c>
      <c r="K1182" s="101" t="s">
        <v>290</v>
      </c>
    </row>
    <row r="1183" spans="1:14">
      <c r="A1183" s="58" t="s">
        <v>178</v>
      </c>
      <c r="B1183" s="41">
        <v>88</v>
      </c>
      <c r="C1183" s="41">
        <v>21</v>
      </c>
      <c r="D1183" s="41">
        <v>67</v>
      </c>
      <c r="E1183" s="41">
        <v>71</v>
      </c>
      <c r="F1183" s="41">
        <v>17</v>
      </c>
      <c r="G1183" s="41">
        <v>3</v>
      </c>
      <c r="H1183" s="41">
        <v>3</v>
      </c>
      <c r="I1183" s="41">
        <v>11</v>
      </c>
    </row>
    <row r="1184" spans="1:14">
      <c r="A1184" s="58" t="s">
        <v>179</v>
      </c>
      <c r="B1184" s="41">
        <v>54</v>
      </c>
      <c r="C1184" s="41">
        <v>14</v>
      </c>
      <c r="D1184" s="41">
        <v>40</v>
      </c>
      <c r="E1184" s="41">
        <v>35</v>
      </c>
      <c r="F1184" s="41">
        <v>19</v>
      </c>
      <c r="G1184" s="41" t="s">
        <v>177</v>
      </c>
      <c r="H1184" s="41">
        <v>1</v>
      </c>
      <c r="I1184" s="41">
        <v>18</v>
      </c>
    </row>
    <row r="1185" spans="1:9">
      <c r="A1185" s="58" t="s">
        <v>180</v>
      </c>
      <c r="B1185" s="41">
        <v>23</v>
      </c>
      <c r="C1185" s="41">
        <v>15</v>
      </c>
      <c r="D1185" s="41">
        <v>8</v>
      </c>
      <c r="E1185" s="41">
        <v>19</v>
      </c>
      <c r="F1185" s="41">
        <v>4</v>
      </c>
      <c r="G1185" s="41" t="s">
        <v>177</v>
      </c>
      <c r="H1185" s="41" t="s">
        <v>177</v>
      </c>
      <c r="I1185" s="41">
        <v>4</v>
      </c>
    </row>
    <row r="1186" spans="1:9">
      <c r="A1186" s="58" t="s">
        <v>181</v>
      </c>
      <c r="B1186" s="41">
        <v>138</v>
      </c>
      <c r="C1186" s="41">
        <v>76</v>
      </c>
      <c r="D1186" s="41">
        <v>62</v>
      </c>
      <c r="E1186" s="41">
        <v>80</v>
      </c>
      <c r="F1186" s="41">
        <v>58</v>
      </c>
      <c r="G1186" s="41">
        <v>8</v>
      </c>
      <c r="H1186" s="41">
        <v>8</v>
      </c>
      <c r="I1186" s="41">
        <v>42</v>
      </c>
    </row>
    <row r="1187" spans="1:9">
      <c r="A1187" s="58"/>
      <c r="B1187" s="41"/>
      <c r="C1187" s="41"/>
      <c r="D1187" s="41"/>
      <c r="E1187" s="41"/>
      <c r="F1187" s="41"/>
      <c r="G1187" s="41"/>
      <c r="H1187" s="41"/>
      <c r="I1187" s="41"/>
    </row>
    <row r="1188" spans="1:9">
      <c r="A1188" s="58" t="s">
        <v>216</v>
      </c>
      <c r="B1188" s="41"/>
      <c r="C1188" s="41"/>
      <c r="D1188" s="41"/>
      <c r="E1188" s="41"/>
      <c r="F1188" s="41"/>
      <c r="G1188" s="41"/>
      <c r="H1188" s="41"/>
      <c r="I1188" s="41"/>
    </row>
    <row r="1189" spans="1:9">
      <c r="A1189" s="58"/>
      <c r="B1189" s="41"/>
      <c r="C1189" s="41"/>
      <c r="D1189" s="41"/>
      <c r="E1189" s="41"/>
      <c r="F1189" s="41"/>
      <c r="G1189" s="41"/>
      <c r="H1189" s="41"/>
      <c r="I1189" s="41"/>
    </row>
    <row r="1190" spans="1:9">
      <c r="A1190" s="62" t="s">
        <v>409</v>
      </c>
      <c r="B1190" s="41"/>
      <c r="C1190" s="41"/>
      <c r="D1190" s="41"/>
      <c r="E1190" s="41"/>
      <c r="F1190" s="41"/>
      <c r="G1190" s="41"/>
      <c r="H1190" s="41"/>
      <c r="I1190" s="41"/>
    </row>
    <row r="1191" spans="1:9">
      <c r="A1191" s="58"/>
      <c r="B1191" s="41"/>
      <c r="C1191" s="41"/>
      <c r="D1191" s="41"/>
      <c r="E1191" s="41"/>
      <c r="F1191" s="41"/>
      <c r="G1191" s="41"/>
      <c r="H1191" s="41"/>
      <c r="I1191" s="41"/>
    </row>
    <row r="1192" spans="1:9">
      <c r="A1192" s="58"/>
      <c r="B1192" s="41"/>
      <c r="C1192" s="41"/>
      <c r="D1192" s="41"/>
      <c r="E1192" s="41"/>
      <c r="F1192" s="41"/>
      <c r="G1192" s="41"/>
      <c r="H1192" s="41"/>
      <c r="I1192" s="41"/>
    </row>
    <row r="1193" spans="1:9">
      <c r="A1193" s="20" t="s">
        <v>205</v>
      </c>
      <c r="B1193" s="20"/>
      <c r="C1193" s="50"/>
      <c r="D1193" s="50"/>
      <c r="E1193" s="50"/>
      <c r="F1193" s="50"/>
      <c r="G1193" s="50"/>
      <c r="H1193" s="53"/>
      <c r="I1193" s="59"/>
    </row>
    <row r="1194" spans="1:9">
      <c r="A1194" s="17" t="s">
        <v>129</v>
      </c>
      <c r="C1194" s="51"/>
      <c r="D1194" s="51"/>
      <c r="H1194" s="49"/>
      <c r="I1194" s="49"/>
    </row>
    <row r="1195" spans="1:9">
      <c r="B1195" s="49"/>
      <c r="C1195" s="49"/>
      <c r="D1195" s="49"/>
      <c r="E1195" s="49"/>
      <c r="F1195" s="49"/>
      <c r="G1195" s="49"/>
      <c r="H1195" s="49"/>
      <c r="I1195" s="49"/>
    </row>
    <row r="1196" spans="1:9">
      <c r="A1196" s="35"/>
      <c r="B1196" s="36" t="s">
        <v>13</v>
      </c>
      <c r="C1196" s="36"/>
      <c r="D1196" s="36" t="s">
        <v>99</v>
      </c>
      <c r="E1196" s="36" t="s">
        <v>104</v>
      </c>
      <c r="F1196" s="36"/>
      <c r="G1196" s="36"/>
      <c r="H1196" s="36"/>
      <c r="I1196" s="36" t="s">
        <v>105</v>
      </c>
    </row>
    <row r="1197" spans="1:9">
      <c r="A1197" s="29"/>
      <c r="B1197" s="30"/>
      <c r="C1197" s="30" t="s">
        <v>102</v>
      </c>
      <c r="D1197" s="30" t="s">
        <v>103</v>
      </c>
      <c r="E1197" s="29"/>
      <c r="F1197" s="30" t="s">
        <v>13</v>
      </c>
      <c r="G1197" s="30" t="s">
        <v>108</v>
      </c>
      <c r="H1197" s="30" t="s">
        <v>109</v>
      </c>
      <c r="I1197" s="30" t="s">
        <v>110</v>
      </c>
    </row>
    <row r="1198" spans="1:9">
      <c r="A1198" s="27" t="s">
        <v>13</v>
      </c>
      <c r="B1198" s="32">
        <v>4111</v>
      </c>
      <c r="C1198" s="32">
        <v>1717</v>
      </c>
      <c r="D1198" s="32">
        <v>2394</v>
      </c>
      <c r="E1198" s="32">
        <v>3176</v>
      </c>
      <c r="F1198" s="32">
        <v>935</v>
      </c>
      <c r="G1198" s="32">
        <v>161</v>
      </c>
      <c r="H1198" s="32">
        <v>104</v>
      </c>
      <c r="I1198" s="32">
        <v>670</v>
      </c>
    </row>
    <row r="1199" spans="1:9">
      <c r="A1199" s="64" t="s">
        <v>176</v>
      </c>
      <c r="B1199" s="32">
        <v>3025</v>
      </c>
      <c r="C1199" s="32">
        <v>1290</v>
      </c>
      <c r="D1199" s="32">
        <v>1735</v>
      </c>
      <c r="E1199" s="32">
        <v>2465</v>
      </c>
      <c r="F1199" s="32">
        <v>560</v>
      </c>
      <c r="G1199" s="32">
        <v>104</v>
      </c>
      <c r="H1199" s="32">
        <v>61</v>
      </c>
      <c r="I1199" s="32">
        <v>395</v>
      </c>
    </row>
    <row r="1200" spans="1:9">
      <c r="A1200" s="64" t="s">
        <v>330</v>
      </c>
      <c r="B1200" s="32">
        <v>1102</v>
      </c>
      <c r="C1200" s="32">
        <v>458</v>
      </c>
      <c r="D1200" s="32">
        <v>644</v>
      </c>
      <c r="E1200" s="32">
        <v>894</v>
      </c>
      <c r="F1200" s="32">
        <v>208</v>
      </c>
      <c r="G1200" s="32">
        <v>37</v>
      </c>
      <c r="H1200" s="32">
        <v>18</v>
      </c>
      <c r="I1200" s="32">
        <v>153</v>
      </c>
    </row>
    <row r="1201" spans="1:14">
      <c r="A1201" s="58" t="s">
        <v>113</v>
      </c>
      <c r="B1201" s="41">
        <v>175</v>
      </c>
      <c r="C1201" s="41">
        <v>94</v>
      </c>
      <c r="D1201" s="41">
        <v>81</v>
      </c>
      <c r="E1201" s="41">
        <v>138</v>
      </c>
      <c r="F1201" s="41">
        <v>37</v>
      </c>
      <c r="G1201" s="41">
        <v>10</v>
      </c>
      <c r="H1201" s="41">
        <v>2</v>
      </c>
      <c r="I1201" s="41">
        <v>25</v>
      </c>
      <c r="J1201" s="10"/>
    </row>
    <row r="1202" spans="1:14">
      <c r="A1202" s="58" t="s">
        <v>114</v>
      </c>
      <c r="B1202" s="41">
        <v>5</v>
      </c>
      <c r="C1202" s="41">
        <v>1</v>
      </c>
      <c r="D1202" s="41">
        <v>4</v>
      </c>
      <c r="E1202" s="41">
        <v>5</v>
      </c>
      <c r="F1202" s="41">
        <v>0</v>
      </c>
      <c r="G1202" s="41">
        <v>0</v>
      </c>
      <c r="H1202" s="41">
        <v>0</v>
      </c>
      <c r="I1202" s="41">
        <v>0</v>
      </c>
    </row>
    <row r="1203" spans="1:14">
      <c r="A1203" s="58" t="s">
        <v>115</v>
      </c>
      <c r="B1203" s="41">
        <v>63</v>
      </c>
      <c r="C1203" s="41">
        <v>5</v>
      </c>
      <c r="D1203" s="41">
        <v>58</v>
      </c>
      <c r="E1203" s="41">
        <v>56</v>
      </c>
      <c r="F1203" s="41">
        <v>7</v>
      </c>
      <c r="G1203" s="41">
        <v>3</v>
      </c>
      <c r="H1203" s="41">
        <v>1</v>
      </c>
      <c r="I1203" s="41">
        <v>3</v>
      </c>
    </row>
    <row r="1204" spans="1:14">
      <c r="A1204" s="58" t="s">
        <v>116</v>
      </c>
      <c r="B1204" s="41">
        <v>140</v>
      </c>
      <c r="C1204" s="41">
        <v>28</v>
      </c>
      <c r="D1204" s="41">
        <v>112</v>
      </c>
      <c r="E1204" s="41">
        <v>105</v>
      </c>
      <c r="F1204" s="41">
        <v>35</v>
      </c>
      <c r="G1204" s="41">
        <v>5</v>
      </c>
      <c r="H1204" s="41">
        <v>5</v>
      </c>
      <c r="I1204" s="41">
        <v>25</v>
      </c>
      <c r="N1204" s="50"/>
    </row>
    <row r="1205" spans="1:14">
      <c r="A1205" s="58" t="s">
        <v>117</v>
      </c>
      <c r="B1205" s="41">
        <v>42</v>
      </c>
      <c r="C1205" s="41">
        <v>16</v>
      </c>
      <c r="D1205" s="41">
        <v>26</v>
      </c>
      <c r="E1205" s="41">
        <v>40</v>
      </c>
      <c r="F1205" s="41">
        <v>2</v>
      </c>
      <c r="G1205" s="41">
        <v>0</v>
      </c>
      <c r="H1205" s="41">
        <v>0</v>
      </c>
      <c r="I1205" s="41">
        <v>2</v>
      </c>
      <c r="M1205" s="50"/>
    </row>
    <row r="1206" spans="1:14">
      <c r="A1206" s="58" t="s">
        <v>118</v>
      </c>
      <c r="B1206" s="41">
        <v>164</v>
      </c>
      <c r="C1206" s="41">
        <v>127</v>
      </c>
      <c r="D1206" s="41">
        <v>37</v>
      </c>
      <c r="E1206" s="41">
        <v>125</v>
      </c>
      <c r="F1206" s="41">
        <v>39</v>
      </c>
      <c r="G1206" s="41">
        <v>2</v>
      </c>
      <c r="H1206" s="41">
        <v>3</v>
      </c>
      <c r="I1206" s="41">
        <v>34</v>
      </c>
      <c r="J1206" s="39"/>
      <c r="L1206" s="50"/>
    </row>
    <row r="1207" spans="1:14">
      <c r="A1207" s="58" t="s">
        <v>119</v>
      </c>
      <c r="B1207" s="41">
        <v>51</v>
      </c>
      <c r="C1207" s="41">
        <v>15</v>
      </c>
      <c r="D1207" s="41">
        <v>36</v>
      </c>
      <c r="E1207" s="41">
        <v>44</v>
      </c>
      <c r="F1207" s="41">
        <v>7</v>
      </c>
      <c r="G1207" s="41">
        <v>2</v>
      </c>
      <c r="H1207" s="41">
        <v>0</v>
      </c>
      <c r="I1207" s="41">
        <v>5</v>
      </c>
    </row>
    <row r="1208" spans="1:14">
      <c r="A1208" s="58" t="s">
        <v>120</v>
      </c>
      <c r="B1208" s="41">
        <v>241</v>
      </c>
      <c r="C1208" s="41">
        <v>119</v>
      </c>
      <c r="D1208" s="41">
        <v>122</v>
      </c>
      <c r="E1208" s="41">
        <v>201</v>
      </c>
      <c r="F1208" s="41">
        <v>40</v>
      </c>
      <c r="G1208" s="41">
        <v>5</v>
      </c>
      <c r="H1208" s="41">
        <v>3</v>
      </c>
      <c r="I1208" s="41">
        <v>32</v>
      </c>
    </row>
    <row r="1209" spans="1:14">
      <c r="A1209" s="58" t="s">
        <v>121</v>
      </c>
      <c r="B1209" s="41">
        <v>21</v>
      </c>
      <c r="C1209" s="41">
        <v>5</v>
      </c>
      <c r="D1209" s="41">
        <v>16</v>
      </c>
      <c r="E1209" s="41">
        <v>18</v>
      </c>
      <c r="F1209" s="41">
        <v>3</v>
      </c>
      <c r="G1209" s="41">
        <v>1</v>
      </c>
      <c r="H1209" s="41">
        <v>1</v>
      </c>
      <c r="I1209" s="41">
        <v>1</v>
      </c>
    </row>
    <row r="1210" spans="1:14">
      <c r="A1210" s="58" t="s">
        <v>122</v>
      </c>
      <c r="B1210" s="41">
        <v>200</v>
      </c>
      <c r="C1210" s="41">
        <v>48</v>
      </c>
      <c r="D1210" s="41">
        <v>152</v>
      </c>
      <c r="E1210" s="41">
        <v>162</v>
      </c>
      <c r="F1210" s="41">
        <v>38</v>
      </c>
      <c r="G1210" s="41">
        <v>9</v>
      </c>
      <c r="H1210" s="41">
        <v>3</v>
      </c>
      <c r="I1210" s="41">
        <v>26</v>
      </c>
      <c r="J1210" s="39"/>
    </row>
    <row r="1211" spans="1:14">
      <c r="A1211" s="64" t="s">
        <v>171</v>
      </c>
      <c r="B1211" s="32">
        <v>953</v>
      </c>
      <c r="C1211" s="32">
        <v>400</v>
      </c>
      <c r="D1211" s="32">
        <v>553</v>
      </c>
      <c r="E1211" s="32">
        <v>782</v>
      </c>
      <c r="F1211" s="32">
        <v>171</v>
      </c>
      <c r="G1211" s="32">
        <v>38</v>
      </c>
      <c r="H1211" s="32">
        <v>19</v>
      </c>
      <c r="I1211" s="32">
        <v>114</v>
      </c>
      <c r="J1211" s="39"/>
    </row>
    <row r="1212" spans="1:14">
      <c r="A1212" s="58" t="s">
        <v>113</v>
      </c>
      <c r="B1212" s="41">
        <v>129</v>
      </c>
      <c r="C1212" s="41">
        <v>75</v>
      </c>
      <c r="D1212" s="41">
        <v>54</v>
      </c>
      <c r="E1212" s="41">
        <v>95</v>
      </c>
      <c r="F1212" s="41">
        <v>34</v>
      </c>
      <c r="G1212" s="41">
        <v>5</v>
      </c>
      <c r="H1212" s="41">
        <v>5</v>
      </c>
      <c r="I1212" s="41">
        <v>24</v>
      </c>
      <c r="J1212" s="60"/>
    </row>
    <row r="1213" spans="1:14">
      <c r="A1213" s="58" t="s">
        <v>114</v>
      </c>
      <c r="B1213" s="41">
        <v>1</v>
      </c>
      <c r="C1213" s="41">
        <v>0</v>
      </c>
      <c r="D1213" s="41">
        <v>1</v>
      </c>
      <c r="E1213" s="41">
        <v>1</v>
      </c>
      <c r="F1213" s="41">
        <v>0</v>
      </c>
      <c r="G1213" s="41">
        <v>0</v>
      </c>
      <c r="H1213" s="41">
        <v>0</v>
      </c>
      <c r="I1213" s="41">
        <v>0</v>
      </c>
      <c r="J1213" s="39"/>
    </row>
    <row r="1214" spans="1:14">
      <c r="A1214" s="58" t="s">
        <v>115</v>
      </c>
      <c r="B1214" s="41">
        <v>53</v>
      </c>
      <c r="C1214" s="41">
        <v>5</v>
      </c>
      <c r="D1214" s="41">
        <v>48</v>
      </c>
      <c r="E1214" s="41">
        <v>42</v>
      </c>
      <c r="F1214" s="41">
        <v>11</v>
      </c>
      <c r="G1214" s="41">
        <v>7</v>
      </c>
      <c r="H1214" s="41">
        <v>0</v>
      </c>
      <c r="I1214" s="41">
        <v>4</v>
      </c>
    </row>
    <row r="1215" spans="1:14" s="50" customFormat="1">
      <c r="A1215" s="58" t="s">
        <v>116</v>
      </c>
      <c r="B1215" s="41">
        <v>104</v>
      </c>
      <c r="C1215" s="41">
        <v>16</v>
      </c>
      <c r="D1215" s="41">
        <v>88</v>
      </c>
      <c r="E1215" s="41">
        <v>82</v>
      </c>
      <c r="F1215" s="41">
        <v>22</v>
      </c>
      <c r="G1215" s="41">
        <v>5</v>
      </c>
      <c r="H1215" s="41">
        <v>4</v>
      </c>
      <c r="I1215" s="41">
        <v>13</v>
      </c>
      <c r="J1215" s="17"/>
      <c r="K1215" s="17"/>
      <c r="L1215" s="17"/>
      <c r="M1215" s="17"/>
      <c r="N1215" s="17"/>
    </row>
    <row r="1216" spans="1:14">
      <c r="A1216" s="58" t="s">
        <v>117</v>
      </c>
      <c r="B1216" s="41">
        <v>35</v>
      </c>
      <c r="C1216" s="41">
        <v>18</v>
      </c>
      <c r="D1216" s="41">
        <v>17</v>
      </c>
      <c r="E1216" s="41">
        <v>28</v>
      </c>
      <c r="F1216" s="41">
        <v>7</v>
      </c>
      <c r="G1216" s="41">
        <v>1</v>
      </c>
      <c r="H1216" s="41">
        <v>1</v>
      </c>
      <c r="I1216" s="41">
        <v>5</v>
      </c>
    </row>
    <row r="1217" spans="1:11">
      <c r="A1217" s="58" t="s">
        <v>118</v>
      </c>
      <c r="B1217" s="41">
        <v>161</v>
      </c>
      <c r="C1217" s="41">
        <v>131</v>
      </c>
      <c r="D1217" s="41">
        <v>30</v>
      </c>
      <c r="E1217" s="41">
        <v>126</v>
      </c>
      <c r="F1217" s="41">
        <v>35</v>
      </c>
      <c r="G1217" s="41">
        <v>4</v>
      </c>
      <c r="H1217" s="41">
        <v>5</v>
      </c>
      <c r="I1217" s="41">
        <v>26</v>
      </c>
    </row>
    <row r="1218" spans="1:11">
      <c r="A1218" s="58" t="s">
        <v>119</v>
      </c>
      <c r="B1218" s="41">
        <v>58</v>
      </c>
      <c r="C1218" s="41">
        <v>18</v>
      </c>
      <c r="D1218" s="41">
        <v>40</v>
      </c>
      <c r="E1218" s="41">
        <v>50</v>
      </c>
      <c r="F1218" s="41">
        <v>8</v>
      </c>
      <c r="G1218" s="41">
        <v>4</v>
      </c>
      <c r="H1218" s="41">
        <v>0</v>
      </c>
      <c r="I1218" s="41">
        <v>4</v>
      </c>
    </row>
    <row r="1219" spans="1:11">
      <c r="A1219" s="58" t="s">
        <v>120</v>
      </c>
      <c r="B1219" s="41">
        <v>205</v>
      </c>
      <c r="C1219" s="41">
        <v>83</v>
      </c>
      <c r="D1219" s="41">
        <v>122</v>
      </c>
      <c r="E1219" s="41">
        <v>190</v>
      </c>
      <c r="F1219" s="41">
        <v>15</v>
      </c>
      <c r="G1219" s="41">
        <v>3</v>
      </c>
      <c r="H1219" s="41">
        <v>0</v>
      </c>
      <c r="I1219" s="41">
        <v>12</v>
      </c>
    </row>
    <row r="1220" spans="1:11">
      <c r="A1220" s="58" t="s">
        <v>121</v>
      </c>
      <c r="B1220" s="41">
        <v>20</v>
      </c>
      <c r="C1220" s="41">
        <v>6</v>
      </c>
      <c r="D1220" s="41">
        <v>14</v>
      </c>
      <c r="E1220" s="41">
        <v>16</v>
      </c>
      <c r="F1220" s="41">
        <v>4</v>
      </c>
      <c r="G1220" s="41">
        <v>1</v>
      </c>
      <c r="H1220" s="41">
        <v>0</v>
      </c>
      <c r="I1220" s="41">
        <v>3</v>
      </c>
    </row>
    <row r="1221" spans="1:11">
      <c r="A1221" s="58" t="s">
        <v>122</v>
      </c>
      <c r="B1221" s="41">
        <v>187</v>
      </c>
      <c r="C1221" s="41">
        <v>48</v>
      </c>
      <c r="D1221" s="41">
        <v>139</v>
      </c>
      <c r="E1221" s="41">
        <v>152</v>
      </c>
      <c r="F1221" s="41">
        <v>35</v>
      </c>
      <c r="G1221" s="41">
        <v>8</v>
      </c>
      <c r="H1221" s="41">
        <v>4</v>
      </c>
      <c r="I1221" s="41">
        <v>23</v>
      </c>
      <c r="J1221" s="39"/>
    </row>
    <row r="1222" spans="1:11">
      <c r="A1222" s="64" t="s">
        <v>172</v>
      </c>
      <c r="B1222" s="32">
        <v>970</v>
      </c>
      <c r="C1222" s="32">
        <v>432</v>
      </c>
      <c r="D1222" s="32">
        <v>538</v>
      </c>
      <c r="E1222" s="32">
        <v>789</v>
      </c>
      <c r="F1222" s="32">
        <v>181</v>
      </c>
      <c r="G1222" s="32">
        <v>29</v>
      </c>
      <c r="H1222" s="32">
        <v>24</v>
      </c>
      <c r="I1222" s="32">
        <v>128</v>
      </c>
      <c r="J1222" s="39"/>
    </row>
    <row r="1223" spans="1:11">
      <c r="A1223" s="58" t="s">
        <v>113</v>
      </c>
      <c r="B1223" s="41">
        <v>140</v>
      </c>
      <c r="C1223" s="41">
        <v>80</v>
      </c>
      <c r="D1223" s="41">
        <v>60</v>
      </c>
      <c r="E1223" s="41">
        <v>111</v>
      </c>
      <c r="F1223" s="41">
        <v>29</v>
      </c>
      <c r="G1223" s="41">
        <v>2</v>
      </c>
      <c r="H1223" s="41">
        <v>5</v>
      </c>
      <c r="I1223" s="41">
        <v>22</v>
      </c>
      <c r="J1223" s="39"/>
    </row>
    <row r="1224" spans="1:11">
      <c r="A1224" s="58" t="s">
        <v>114</v>
      </c>
      <c r="B1224" s="41">
        <v>10</v>
      </c>
      <c r="C1224" s="41">
        <v>7</v>
      </c>
      <c r="D1224" s="41">
        <v>3</v>
      </c>
      <c r="E1224" s="41">
        <v>9</v>
      </c>
      <c r="F1224" s="41">
        <v>1</v>
      </c>
      <c r="G1224" s="41">
        <v>0</v>
      </c>
      <c r="H1224" s="41">
        <v>0</v>
      </c>
      <c r="I1224" s="41">
        <v>1</v>
      </c>
      <c r="J1224" s="60"/>
    </row>
    <row r="1225" spans="1:11">
      <c r="A1225" s="58" t="s">
        <v>115</v>
      </c>
      <c r="B1225" s="41">
        <v>62</v>
      </c>
      <c r="C1225" s="41">
        <v>4</v>
      </c>
      <c r="D1225" s="41">
        <v>58</v>
      </c>
      <c r="E1225" s="41">
        <v>55</v>
      </c>
      <c r="F1225" s="41">
        <v>7</v>
      </c>
      <c r="G1225" s="41">
        <v>2</v>
      </c>
      <c r="H1225" s="41">
        <v>1</v>
      </c>
      <c r="I1225" s="41">
        <v>4</v>
      </c>
    </row>
    <row r="1226" spans="1:11">
      <c r="A1226" s="58" t="s">
        <v>116</v>
      </c>
      <c r="B1226" s="41">
        <v>127</v>
      </c>
      <c r="C1226" s="41">
        <v>26</v>
      </c>
      <c r="D1226" s="41">
        <v>101</v>
      </c>
      <c r="E1226" s="41">
        <v>95</v>
      </c>
      <c r="F1226" s="41">
        <v>32</v>
      </c>
      <c r="G1226" s="41">
        <v>8</v>
      </c>
      <c r="H1226" s="41">
        <v>10</v>
      </c>
      <c r="I1226" s="41">
        <v>14</v>
      </c>
    </row>
    <row r="1227" spans="1:11">
      <c r="A1227" s="58" t="s">
        <v>117</v>
      </c>
      <c r="B1227" s="41">
        <v>36</v>
      </c>
      <c r="C1227" s="41">
        <v>13</v>
      </c>
      <c r="D1227" s="41">
        <v>23</v>
      </c>
      <c r="E1227" s="41">
        <v>34</v>
      </c>
      <c r="F1227" s="41">
        <v>2</v>
      </c>
      <c r="G1227" s="41">
        <v>2</v>
      </c>
      <c r="H1227" s="41">
        <v>0</v>
      </c>
      <c r="I1227" s="41">
        <v>0</v>
      </c>
    </row>
    <row r="1228" spans="1:11">
      <c r="A1228" s="58" t="s">
        <v>118</v>
      </c>
      <c r="B1228" s="41">
        <v>154</v>
      </c>
      <c r="C1228" s="41">
        <v>129</v>
      </c>
      <c r="D1228" s="41">
        <v>25</v>
      </c>
      <c r="E1228" s="41">
        <v>122</v>
      </c>
      <c r="F1228" s="41">
        <v>32</v>
      </c>
      <c r="G1228" s="41">
        <v>3</v>
      </c>
      <c r="H1228" s="41">
        <v>2</v>
      </c>
      <c r="I1228" s="41">
        <v>27</v>
      </c>
    </row>
    <row r="1229" spans="1:11">
      <c r="A1229" s="58" t="s">
        <v>119</v>
      </c>
      <c r="B1229" s="41">
        <v>36</v>
      </c>
      <c r="C1229" s="41">
        <v>12</v>
      </c>
      <c r="D1229" s="41">
        <v>24</v>
      </c>
      <c r="E1229" s="41">
        <v>31</v>
      </c>
      <c r="F1229" s="41">
        <v>5</v>
      </c>
      <c r="G1229" s="41">
        <v>0</v>
      </c>
      <c r="H1229" s="41">
        <v>0</v>
      </c>
      <c r="I1229" s="41">
        <v>5</v>
      </c>
      <c r="J1229" s="60"/>
    </row>
    <row r="1230" spans="1:11">
      <c r="A1230" s="58" t="s">
        <v>120</v>
      </c>
      <c r="B1230" s="41">
        <v>218</v>
      </c>
      <c r="C1230" s="41">
        <v>112</v>
      </c>
      <c r="D1230" s="41">
        <v>106</v>
      </c>
      <c r="E1230" s="41">
        <v>179</v>
      </c>
      <c r="F1230" s="41">
        <v>39</v>
      </c>
      <c r="G1230" s="41">
        <v>6</v>
      </c>
      <c r="H1230" s="41">
        <v>4</v>
      </c>
      <c r="I1230" s="41">
        <v>29</v>
      </c>
      <c r="J1230" s="39"/>
    </row>
    <row r="1231" spans="1:11">
      <c r="A1231" s="58" t="s">
        <v>121</v>
      </c>
      <c r="B1231" s="41">
        <v>24</v>
      </c>
      <c r="C1231" s="41">
        <v>11</v>
      </c>
      <c r="D1231" s="41">
        <v>13</v>
      </c>
      <c r="E1231" s="41">
        <v>24</v>
      </c>
      <c r="F1231" s="41">
        <v>0</v>
      </c>
      <c r="G1231" s="41">
        <v>0</v>
      </c>
      <c r="H1231" s="41">
        <v>0</v>
      </c>
      <c r="I1231" s="41">
        <v>0</v>
      </c>
      <c r="J1231" s="13"/>
      <c r="K1231" s="359"/>
    </row>
    <row r="1232" spans="1:11">
      <c r="A1232" s="58" t="s">
        <v>122</v>
      </c>
      <c r="B1232" s="41">
        <v>163</v>
      </c>
      <c r="C1232" s="41">
        <v>38</v>
      </c>
      <c r="D1232" s="41">
        <v>125</v>
      </c>
      <c r="E1232" s="41">
        <v>129</v>
      </c>
      <c r="F1232" s="41">
        <v>34</v>
      </c>
      <c r="G1232" s="41">
        <v>6</v>
      </c>
      <c r="H1232" s="41">
        <v>2</v>
      </c>
      <c r="I1232" s="41">
        <v>26</v>
      </c>
      <c r="J1232" s="26"/>
      <c r="K1232" s="359"/>
    </row>
    <row r="1233" spans="1:11">
      <c r="A1233" s="64" t="s">
        <v>215</v>
      </c>
      <c r="B1233" s="32">
        <v>1086</v>
      </c>
      <c r="C1233" s="32">
        <v>427</v>
      </c>
      <c r="D1233" s="32">
        <v>659</v>
      </c>
      <c r="E1233" s="32">
        <v>711</v>
      </c>
      <c r="F1233" s="32">
        <v>375</v>
      </c>
      <c r="G1233" s="32">
        <v>57</v>
      </c>
      <c r="H1233" s="32">
        <v>43</v>
      </c>
      <c r="I1233" s="32">
        <v>275</v>
      </c>
      <c r="J1233" s="42"/>
      <c r="K1233" s="359"/>
    </row>
    <row r="1234" spans="1:11">
      <c r="A1234" s="64" t="s">
        <v>330</v>
      </c>
      <c r="B1234" s="32">
        <v>374</v>
      </c>
      <c r="C1234" s="32">
        <v>146</v>
      </c>
      <c r="D1234" s="32">
        <v>228</v>
      </c>
      <c r="E1234" s="32">
        <v>247</v>
      </c>
      <c r="F1234" s="32">
        <v>127</v>
      </c>
      <c r="G1234" s="32">
        <v>15</v>
      </c>
      <c r="H1234" s="32">
        <v>13</v>
      </c>
      <c r="I1234" s="32">
        <v>99</v>
      </c>
      <c r="J1234" s="26"/>
      <c r="K1234" s="359"/>
    </row>
    <row r="1235" spans="1:11">
      <c r="A1235" s="31" t="s">
        <v>171</v>
      </c>
      <c r="B1235" s="32">
        <v>344</v>
      </c>
      <c r="C1235" s="32">
        <v>129</v>
      </c>
      <c r="D1235" s="32">
        <v>215</v>
      </c>
      <c r="E1235" s="32">
        <v>233</v>
      </c>
      <c r="F1235" s="32">
        <v>111</v>
      </c>
      <c r="G1235" s="32">
        <v>11</v>
      </c>
      <c r="H1235" s="32">
        <v>15</v>
      </c>
      <c r="I1235" s="32">
        <v>85</v>
      </c>
      <c r="J1235" s="26"/>
      <c r="K1235" s="359"/>
    </row>
    <row r="1236" spans="1:11">
      <c r="A1236" s="58" t="s">
        <v>178</v>
      </c>
      <c r="B1236" s="41">
        <v>131</v>
      </c>
      <c r="C1236" s="41">
        <v>32</v>
      </c>
      <c r="D1236" s="41">
        <v>99</v>
      </c>
      <c r="E1236" s="41">
        <v>104</v>
      </c>
      <c r="F1236" s="41">
        <v>27</v>
      </c>
      <c r="G1236" s="41">
        <v>4</v>
      </c>
      <c r="H1236" s="41">
        <v>5</v>
      </c>
      <c r="I1236" s="41">
        <v>18</v>
      </c>
      <c r="J1236" s="26"/>
    </row>
    <row r="1237" spans="1:11">
      <c r="A1237" s="58" t="s">
        <v>179</v>
      </c>
      <c r="B1237" s="41">
        <v>60</v>
      </c>
      <c r="C1237" s="41">
        <v>16</v>
      </c>
      <c r="D1237" s="41">
        <v>44</v>
      </c>
      <c r="E1237" s="41">
        <v>40</v>
      </c>
      <c r="F1237" s="41">
        <v>20</v>
      </c>
      <c r="G1237" s="41">
        <v>0</v>
      </c>
      <c r="H1237" s="41">
        <v>2</v>
      </c>
      <c r="I1237" s="41">
        <v>18</v>
      </c>
      <c r="J1237" s="26"/>
    </row>
    <row r="1238" spans="1:11">
      <c r="A1238" s="58" t="s">
        <v>180</v>
      </c>
      <c r="B1238" s="41">
        <v>23</v>
      </c>
      <c r="C1238" s="41">
        <v>14</v>
      </c>
      <c r="D1238" s="41">
        <v>9</v>
      </c>
      <c r="E1238" s="41">
        <v>19</v>
      </c>
      <c r="F1238" s="41">
        <v>4</v>
      </c>
      <c r="G1238" s="41">
        <v>0</v>
      </c>
      <c r="H1238" s="41">
        <v>0</v>
      </c>
      <c r="I1238" s="41">
        <v>4</v>
      </c>
      <c r="K1238" s="50"/>
    </row>
    <row r="1239" spans="1:11">
      <c r="A1239" s="58" t="s">
        <v>181</v>
      </c>
      <c r="B1239" s="41">
        <v>130</v>
      </c>
      <c r="C1239" s="41">
        <v>67</v>
      </c>
      <c r="D1239" s="41">
        <v>63</v>
      </c>
      <c r="E1239" s="41">
        <v>70</v>
      </c>
      <c r="F1239" s="41">
        <v>60</v>
      </c>
      <c r="G1239" s="41">
        <v>7</v>
      </c>
      <c r="H1239" s="41">
        <v>8</v>
      </c>
      <c r="I1239" s="41">
        <v>45</v>
      </c>
    </row>
    <row r="1240" spans="1:11">
      <c r="A1240" s="31" t="s">
        <v>172</v>
      </c>
      <c r="B1240" s="32">
        <v>368</v>
      </c>
      <c r="C1240" s="32">
        <v>152</v>
      </c>
      <c r="D1240" s="32">
        <v>216</v>
      </c>
      <c r="E1240" s="32">
        <v>231</v>
      </c>
      <c r="F1240" s="32">
        <v>137</v>
      </c>
      <c r="G1240" s="32">
        <v>31</v>
      </c>
      <c r="H1240" s="32">
        <v>15</v>
      </c>
      <c r="I1240" s="32">
        <v>91</v>
      </c>
      <c r="K1240" s="101" t="s">
        <v>290</v>
      </c>
    </row>
    <row r="1241" spans="1:11">
      <c r="A1241" s="58" t="s">
        <v>178</v>
      </c>
      <c r="B1241" s="41">
        <v>127</v>
      </c>
      <c r="C1241" s="41">
        <v>20</v>
      </c>
      <c r="D1241" s="41">
        <v>107</v>
      </c>
      <c r="E1241" s="41">
        <v>84</v>
      </c>
      <c r="F1241" s="41">
        <v>43</v>
      </c>
      <c r="G1241" s="41">
        <v>10</v>
      </c>
      <c r="H1241" s="41">
        <v>8</v>
      </c>
      <c r="I1241" s="41">
        <v>25</v>
      </c>
    </row>
    <row r="1242" spans="1:11">
      <c r="A1242" s="58" t="s">
        <v>179</v>
      </c>
      <c r="B1242" s="41">
        <v>50</v>
      </c>
      <c r="C1242" s="41">
        <v>22</v>
      </c>
      <c r="D1242" s="41">
        <v>28</v>
      </c>
      <c r="E1242" s="41">
        <v>27</v>
      </c>
      <c r="F1242" s="41">
        <v>23</v>
      </c>
      <c r="G1242" s="41">
        <v>5</v>
      </c>
      <c r="H1242" s="41">
        <v>2</v>
      </c>
      <c r="I1242" s="41">
        <v>16</v>
      </c>
    </row>
    <row r="1243" spans="1:11">
      <c r="A1243" s="58" t="s">
        <v>180</v>
      </c>
      <c r="B1243" s="41">
        <v>24</v>
      </c>
      <c r="C1243" s="41">
        <v>9</v>
      </c>
      <c r="D1243" s="41">
        <v>15</v>
      </c>
      <c r="E1243" s="41">
        <v>17</v>
      </c>
      <c r="F1243" s="41">
        <v>7</v>
      </c>
      <c r="G1243" s="41">
        <v>2</v>
      </c>
      <c r="H1243" s="41">
        <v>0</v>
      </c>
      <c r="I1243" s="41">
        <v>5</v>
      </c>
    </row>
    <row r="1244" spans="1:11">
      <c r="A1244" s="58" t="s">
        <v>181</v>
      </c>
      <c r="B1244" s="41">
        <v>167</v>
      </c>
      <c r="C1244" s="41">
        <v>101</v>
      </c>
      <c r="D1244" s="41">
        <v>66</v>
      </c>
      <c r="E1244" s="41">
        <v>103</v>
      </c>
      <c r="F1244" s="41">
        <v>64</v>
      </c>
      <c r="G1244" s="41">
        <v>14</v>
      </c>
      <c r="H1244" s="41">
        <v>5</v>
      </c>
      <c r="I1244" s="41">
        <v>45</v>
      </c>
    </row>
    <row r="1245" spans="1:11">
      <c r="A1245" s="58"/>
      <c r="B1245" s="41"/>
      <c r="C1245" s="41"/>
      <c r="D1245" s="41"/>
      <c r="E1245" s="41"/>
      <c r="F1245" s="41"/>
      <c r="G1245" s="41"/>
      <c r="H1245" s="41"/>
      <c r="I1245" s="41"/>
    </row>
    <row r="1246" spans="1:11">
      <c r="A1246" s="58" t="s">
        <v>216</v>
      </c>
      <c r="B1246" s="41"/>
      <c r="C1246" s="41"/>
      <c r="D1246" s="41"/>
      <c r="E1246" s="41"/>
      <c r="F1246" s="41"/>
      <c r="G1246" s="41"/>
      <c r="H1246" s="41"/>
      <c r="I1246" s="41"/>
    </row>
    <row r="1247" spans="1:11">
      <c r="A1247" s="58"/>
      <c r="B1247" s="41"/>
      <c r="C1247" s="41"/>
      <c r="D1247" s="41"/>
      <c r="E1247" s="41"/>
      <c r="F1247" s="41"/>
      <c r="G1247" s="41"/>
      <c r="H1247" s="41"/>
      <c r="I1247" s="41"/>
    </row>
    <row r="1248" spans="1:11">
      <c r="A1248" s="62" t="s">
        <v>409</v>
      </c>
      <c r="B1248" s="41"/>
      <c r="C1248" s="41"/>
      <c r="D1248" s="41"/>
      <c r="E1248" s="41"/>
      <c r="F1248" s="41"/>
      <c r="G1248" s="41"/>
      <c r="H1248" s="41"/>
      <c r="I1248" s="41"/>
    </row>
    <row r="1249" spans="1:9">
      <c r="A1249" s="58"/>
      <c r="B1249" s="41"/>
      <c r="C1249" s="41"/>
      <c r="D1249" s="41"/>
      <c r="E1249" s="41"/>
      <c r="F1249" s="41"/>
      <c r="G1249" s="41"/>
      <c r="H1249" s="41"/>
      <c r="I1249" s="41"/>
    </row>
    <row r="1250" spans="1:9">
      <c r="A1250" s="58"/>
      <c r="B1250" s="41"/>
      <c r="C1250" s="41"/>
      <c r="D1250" s="41"/>
      <c r="E1250" s="41"/>
      <c r="F1250" s="41"/>
      <c r="G1250" s="41"/>
      <c r="H1250" s="41"/>
      <c r="I1250" s="41"/>
    </row>
    <row r="1251" spans="1:9">
      <c r="A1251" s="20" t="s">
        <v>204</v>
      </c>
      <c r="B1251" s="20"/>
      <c r="C1251" s="50"/>
      <c r="D1251" s="50"/>
      <c r="E1251" s="50"/>
      <c r="F1251" s="50"/>
      <c r="G1251" s="50"/>
      <c r="H1251" s="53"/>
      <c r="I1251" s="59"/>
    </row>
    <row r="1252" spans="1:9">
      <c r="A1252" s="17" t="s">
        <v>129</v>
      </c>
      <c r="C1252" s="51"/>
      <c r="D1252" s="51"/>
      <c r="H1252" s="49"/>
      <c r="I1252" s="49"/>
    </row>
    <row r="1253" spans="1:9">
      <c r="B1253" s="49"/>
      <c r="C1253" s="49"/>
      <c r="D1253" s="49"/>
      <c r="E1253" s="49"/>
      <c r="F1253" s="49"/>
      <c r="G1253" s="49"/>
      <c r="H1253" s="49"/>
      <c r="I1253" s="49"/>
    </row>
    <row r="1254" spans="1:9">
      <c r="A1254" s="35"/>
      <c r="B1254" s="36" t="s">
        <v>13</v>
      </c>
      <c r="C1254" s="36"/>
      <c r="D1254" s="36" t="s">
        <v>99</v>
      </c>
      <c r="E1254" s="36" t="s">
        <v>104</v>
      </c>
      <c r="F1254" s="36"/>
      <c r="G1254" s="36"/>
      <c r="H1254" s="36"/>
      <c r="I1254" s="36" t="s">
        <v>105</v>
      </c>
    </row>
    <row r="1255" spans="1:9">
      <c r="A1255" s="29"/>
      <c r="B1255" s="30"/>
      <c r="C1255" s="30" t="s">
        <v>102</v>
      </c>
      <c r="D1255" s="30" t="s">
        <v>103</v>
      </c>
      <c r="E1255" s="29"/>
      <c r="F1255" s="30" t="s">
        <v>13</v>
      </c>
      <c r="G1255" s="30" t="s">
        <v>108</v>
      </c>
      <c r="H1255" s="30" t="s">
        <v>109</v>
      </c>
      <c r="I1255" s="30" t="s">
        <v>110</v>
      </c>
    </row>
    <row r="1256" spans="1:9">
      <c r="A1256" s="27" t="s">
        <v>13</v>
      </c>
      <c r="B1256" s="32">
        <v>3934</v>
      </c>
      <c r="C1256" s="32">
        <v>1661</v>
      </c>
      <c r="D1256" s="32">
        <v>2273</v>
      </c>
      <c r="E1256" s="32">
        <v>3072</v>
      </c>
      <c r="F1256" s="32">
        <v>862</v>
      </c>
      <c r="G1256" s="32">
        <v>146</v>
      </c>
      <c r="H1256" s="32">
        <v>102</v>
      </c>
      <c r="I1256" s="32">
        <v>614</v>
      </c>
    </row>
    <row r="1257" spans="1:9">
      <c r="A1257" s="64" t="s">
        <v>176</v>
      </c>
      <c r="B1257" s="32">
        <v>2863</v>
      </c>
      <c r="C1257" s="32">
        <v>1278</v>
      </c>
      <c r="D1257" s="32">
        <v>1585</v>
      </c>
      <c r="E1257" s="32">
        <v>2335</v>
      </c>
      <c r="F1257" s="32">
        <v>528</v>
      </c>
      <c r="G1257" s="32">
        <v>90</v>
      </c>
      <c r="H1257" s="32">
        <v>65</v>
      </c>
      <c r="I1257" s="32">
        <v>373</v>
      </c>
    </row>
    <row r="1258" spans="1:9">
      <c r="A1258" s="64" t="s">
        <v>330</v>
      </c>
      <c r="B1258" s="32">
        <v>1081</v>
      </c>
      <c r="C1258" s="32">
        <v>480</v>
      </c>
      <c r="D1258" s="32">
        <v>601</v>
      </c>
      <c r="E1258" s="32">
        <v>870</v>
      </c>
      <c r="F1258" s="32">
        <v>211</v>
      </c>
      <c r="G1258" s="32">
        <v>42</v>
      </c>
      <c r="H1258" s="32">
        <v>19</v>
      </c>
      <c r="I1258" s="32">
        <v>150</v>
      </c>
    </row>
    <row r="1259" spans="1:9">
      <c r="A1259" s="58" t="s">
        <v>113</v>
      </c>
      <c r="B1259" s="41">
        <v>164</v>
      </c>
      <c r="C1259" s="41">
        <v>94</v>
      </c>
      <c r="D1259" s="41">
        <v>70</v>
      </c>
      <c r="E1259" s="41">
        <v>121</v>
      </c>
      <c r="F1259" s="41">
        <v>43</v>
      </c>
      <c r="G1259" s="41">
        <v>7</v>
      </c>
      <c r="H1259" s="41">
        <v>4</v>
      </c>
      <c r="I1259" s="41">
        <v>32</v>
      </c>
    </row>
    <row r="1260" spans="1:9">
      <c r="A1260" s="58" t="s">
        <v>114</v>
      </c>
      <c r="B1260" s="41">
        <v>1</v>
      </c>
      <c r="C1260" s="41">
        <v>0</v>
      </c>
      <c r="D1260" s="41">
        <v>1</v>
      </c>
      <c r="E1260" s="41">
        <v>1</v>
      </c>
      <c r="F1260" s="41">
        <v>0</v>
      </c>
      <c r="G1260" s="41">
        <v>0</v>
      </c>
      <c r="H1260" s="41">
        <v>0</v>
      </c>
      <c r="I1260" s="41">
        <v>0</v>
      </c>
    </row>
    <row r="1261" spans="1:9">
      <c r="A1261" s="58" t="s">
        <v>115</v>
      </c>
      <c r="B1261" s="41">
        <v>58</v>
      </c>
      <c r="C1261" s="41">
        <v>7</v>
      </c>
      <c r="D1261" s="41">
        <v>51</v>
      </c>
      <c r="E1261" s="41">
        <v>47</v>
      </c>
      <c r="F1261" s="41">
        <v>11</v>
      </c>
      <c r="G1261" s="41">
        <v>6</v>
      </c>
      <c r="H1261" s="41">
        <v>0</v>
      </c>
      <c r="I1261" s="41">
        <v>5</v>
      </c>
    </row>
    <row r="1262" spans="1:9">
      <c r="A1262" s="58" t="s">
        <v>116</v>
      </c>
      <c r="B1262" s="41">
        <v>103</v>
      </c>
      <c r="C1262" s="41">
        <v>21</v>
      </c>
      <c r="D1262" s="41">
        <v>82</v>
      </c>
      <c r="E1262" s="41">
        <v>79</v>
      </c>
      <c r="F1262" s="41">
        <v>24</v>
      </c>
      <c r="G1262" s="41">
        <v>5</v>
      </c>
      <c r="H1262" s="41">
        <v>6</v>
      </c>
      <c r="I1262" s="41">
        <v>13</v>
      </c>
    </row>
    <row r="1263" spans="1:9">
      <c r="A1263" s="58" t="s">
        <v>117</v>
      </c>
      <c r="B1263" s="41">
        <v>35</v>
      </c>
      <c r="C1263" s="41">
        <v>16</v>
      </c>
      <c r="D1263" s="41">
        <v>19</v>
      </c>
      <c r="E1263" s="41">
        <v>28</v>
      </c>
      <c r="F1263" s="41">
        <v>7</v>
      </c>
      <c r="G1263" s="41">
        <v>1</v>
      </c>
      <c r="H1263" s="41">
        <v>1</v>
      </c>
      <c r="I1263" s="41">
        <v>5</v>
      </c>
    </row>
    <row r="1264" spans="1:9">
      <c r="A1264" s="58" t="s">
        <v>118</v>
      </c>
      <c r="B1264" s="41">
        <v>180</v>
      </c>
      <c r="C1264" s="41">
        <v>145</v>
      </c>
      <c r="D1264" s="41">
        <v>35</v>
      </c>
      <c r="E1264" s="41">
        <v>142</v>
      </c>
      <c r="F1264" s="41">
        <v>38</v>
      </c>
      <c r="G1264" s="41">
        <v>4</v>
      </c>
      <c r="H1264" s="41">
        <v>4</v>
      </c>
      <c r="I1264" s="41">
        <v>30</v>
      </c>
    </row>
    <row r="1265" spans="1:11">
      <c r="A1265" s="58" t="s">
        <v>119</v>
      </c>
      <c r="B1265" s="41">
        <v>63</v>
      </c>
      <c r="C1265" s="41">
        <v>19</v>
      </c>
      <c r="D1265" s="41">
        <v>44</v>
      </c>
      <c r="E1265" s="41">
        <v>54</v>
      </c>
      <c r="F1265" s="41">
        <v>9</v>
      </c>
      <c r="G1265" s="41">
        <v>5</v>
      </c>
      <c r="H1265" s="41">
        <v>0</v>
      </c>
      <c r="I1265" s="41">
        <v>4</v>
      </c>
    </row>
    <row r="1266" spans="1:11">
      <c r="A1266" s="58" t="s">
        <v>120</v>
      </c>
      <c r="B1266" s="41">
        <v>233</v>
      </c>
      <c r="C1266" s="41">
        <v>104</v>
      </c>
      <c r="D1266" s="41">
        <v>129</v>
      </c>
      <c r="E1266" s="41">
        <v>202</v>
      </c>
      <c r="F1266" s="41">
        <v>31</v>
      </c>
      <c r="G1266" s="41">
        <v>3</v>
      </c>
      <c r="H1266" s="41">
        <v>0</v>
      </c>
      <c r="I1266" s="41">
        <v>28</v>
      </c>
    </row>
    <row r="1267" spans="1:11">
      <c r="A1267" s="58" t="s">
        <v>121</v>
      </c>
      <c r="B1267" s="41">
        <v>21</v>
      </c>
      <c r="C1267" s="41">
        <v>8</v>
      </c>
      <c r="D1267" s="41">
        <v>13</v>
      </c>
      <c r="E1267" s="41">
        <v>17</v>
      </c>
      <c r="F1267" s="41">
        <v>4</v>
      </c>
      <c r="G1267" s="41">
        <v>1</v>
      </c>
      <c r="H1267" s="41">
        <v>0</v>
      </c>
      <c r="I1267" s="41">
        <v>3</v>
      </c>
    </row>
    <row r="1268" spans="1:11">
      <c r="A1268" s="58" t="s">
        <v>122</v>
      </c>
      <c r="B1268" s="41">
        <v>223</v>
      </c>
      <c r="C1268" s="41">
        <v>66</v>
      </c>
      <c r="D1268" s="41">
        <v>157</v>
      </c>
      <c r="E1268" s="41">
        <v>179</v>
      </c>
      <c r="F1268" s="41">
        <v>44</v>
      </c>
      <c r="G1268" s="41">
        <v>10</v>
      </c>
      <c r="H1268" s="41">
        <v>4</v>
      </c>
      <c r="I1268" s="41">
        <v>30</v>
      </c>
    </row>
    <row r="1269" spans="1:11">
      <c r="A1269" s="64" t="s">
        <v>171</v>
      </c>
      <c r="B1269" s="32">
        <v>907</v>
      </c>
      <c r="C1269" s="32">
        <v>406</v>
      </c>
      <c r="D1269" s="32">
        <v>501</v>
      </c>
      <c r="E1269" s="32">
        <v>739</v>
      </c>
      <c r="F1269" s="32">
        <v>168</v>
      </c>
      <c r="G1269" s="32">
        <v>23</v>
      </c>
      <c r="H1269" s="32">
        <v>21</v>
      </c>
      <c r="I1269" s="32">
        <v>124</v>
      </c>
    </row>
    <row r="1270" spans="1:11">
      <c r="A1270" s="58" t="s">
        <v>113</v>
      </c>
      <c r="B1270" s="41">
        <v>132</v>
      </c>
      <c r="C1270" s="41">
        <v>75</v>
      </c>
      <c r="D1270" s="41">
        <v>57</v>
      </c>
      <c r="E1270" s="41">
        <v>106</v>
      </c>
      <c r="F1270" s="41">
        <v>26</v>
      </c>
      <c r="G1270" s="41">
        <v>2</v>
      </c>
      <c r="H1270" s="41">
        <v>5</v>
      </c>
      <c r="I1270" s="41">
        <v>19</v>
      </c>
    </row>
    <row r="1271" spans="1:11">
      <c r="A1271" s="58" t="s">
        <v>114</v>
      </c>
      <c r="B1271" s="41">
        <v>9</v>
      </c>
      <c r="C1271" s="41">
        <v>6</v>
      </c>
      <c r="D1271" s="41">
        <v>3</v>
      </c>
      <c r="E1271" s="41">
        <v>8</v>
      </c>
      <c r="F1271" s="41">
        <v>1</v>
      </c>
      <c r="G1271" s="41">
        <v>0</v>
      </c>
      <c r="H1271" s="41">
        <v>0</v>
      </c>
      <c r="I1271" s="41">
        <v>1</v>
      </c>
    </row>
    <row r="1272" spans="1:11">
      <c r="A1272" s="58" t="s">
        <v>115</v>
      </c>
      <c r="B1272" s="41">
        <v>57</v>
      </c>
      <c r="C1272" s="41">
        <v>6</v>
      </c>
      <c r="D1272" s="41">
        <v>51</v>
      </c>
      <c r="E1272" s="41">
        <v>50</v>
      </c>
      <c r="F1272" s="41">
        <v>7</v>
      </c>
      <c r="G1272" s="41">
        <v>4</v>
      </c>
      <c r="H1272" s="41">
        <v>0</v>
      </c>
      <c r="I1272" s="41">
        <v>3</v>
      </c>
    </row>
    <row r="1273" spans="1:11">
      <c r="A1273" s="58" t="s">
        <v>116</v>
      </c>
      <c r="B1273" s="41">
        <v>123</v>
      </c>
      <c r="C1273" s="41">
        <v>23</v>
      </c>
      <c r="D1273" s="41">
        <v>100</v>
      </c>
      <c r="E1273" s="41">
        <v>96</v>
      </c>
      <c r="F1273" s="41">
        <v>27</v>
      </c>
      <c r="G1273" s="41">
        <v>5</v>
      </c>
      <c r="H1273" s="41">
        <v>8</v>
      </c>
      <c r="I1273" s="41">
        <v>14</v>
      </c>
    </row>
    <row r="1274" spans="1:11">
      <c r="A1274" s="58" t="s">
        <v>117</v>
      </c>
      <c r="B1274" s="41">
        <v>36</v>
      </c>
      <c r="C1274" s="41">
        <v>14</v>
      </c>
      <c r="D1274" s="41">
        <v>22</v>
      </c>
      <c r="E1274" s="41">
        <v>34</v>
      </c>
      <c r="F1274" s="41">
        <v>2</v>
      </c>
      <c r="G1274" s="41">
        <v>2</v>
      </c>
      <c r="H1274" s="41">
        <v>0</v>
      </c>
      <c r="I1274" s="41">
        <v>0</v>
      </c>
    </row>
    <row r="1275" spans="1:11">
      <c r="A1275" s="58" t="s">
        <v>118</v>
      </c>
      <c r="B1275" s="41">
        <v>149</v>
      </c>
      <c r="C1275" s="41">
        <v>126</v>
      </c>
      <c r="D1275" s="41">
        <v>23</v>
      </c>
      <c r="E1275" s="41">
        <v>117</v>
      </c>
      <c r="F1275" s="41">
        <v>32</v>
      </c>
      <c r="G1275" s="41">
        <v>2</v>
      </c>
      <c r="H1275" s="41">
        <v>3</v>
      </c>
      <c r="I1275" s="41">
        <v>27</v>
      </c>
    </row>
    <row r="1276" spans="1:11">
      <c r="A1276" s="58" t="s">
        <v>119</v>
      </c>
      <c r="B1276" s="41">
        <v>31</v>
      </c>
      <c r="C1276" s="41">
        <v>11</v>
      </c>
      <c r="D1276" s="41">
        <v>20</v>
      </c>
      <c r="E1276" s="41">
        <v>25</v>
      </c>
      <c r="F1276" s="41">
        <v>6</v>
      </c>
      <c r="G1276" s="41">
        <v>0</v>
      </c>
      <c r="H1276" s="41">
        <v>0</v>
      </c>
      <c r="I1276" s="41">
        <v>6</v>
      </c>
    </row>
    <row r="1277" spans="1:11">
      <c r="A1277" s="58" t="s">
        <v>120</v>
      </c>
      <c r="B1277" s="41">
        <v>207</v>
      </c>
      <c r="C1277" s="41">
        <v>108</v>
      </c>
      <c r="D1277" s="41">
        <v>99</v>
      </c>
      <c r="E1277" s="41">
        <v>169</v>
      </c>
      <c r="F1277" s="41">
        <v>38</v>
      </c>
      <c r="G1277" s="41">
        <v>5</v>
      </c>
      <c r="H1277" s="41">
        <v>3</v>
      </c>
      <c r="I1277" s="41">
        <v>30</v>
      </c>
    </row>
    <row r="1278" spans="1:11">
      <c r="A1278" s="58" t="s">
        <v>121</v>
      </c>
      <c r="B1278" s="41">
        <v>20</v>
      </c>
      <c r="C1278" s="41">
        <v>8</v>
      </c>
      <c r="D1278" s="41">
        <v>12</v>
      </c>
      <c r="E1278" s="41">
        <v>20</v>
      </c>
      <c r="F1278" s="41">
        <v>0</v>
      </c>
      <c r="G1278" s="41">
        <v>0</v>
      </c>
      <c r="H1278" s="41">
        <v>0</v>
      </c>
      <c r="I1278" s="41">
        <v>0</v>
      </c>
    </row>
    <row r="1279" spans="1:11">
      <c r="A1279" s="58" t="s">
        <v>122</v>
      </c>
      <c r="B1279" s="41">
        <v>143</v>
      </c>
      <c r="C1279" s="41">
        <v>29</v>
      </c>
      <c r="D1279" s="41">
        <v>114</v>
      </c>
      <c r="E1279" s="41">
        <v>114</v>
      </c>
      <c r="F1279" s="41">
        <v>29</v>
      </c>
      <c r="G1279" s="41">
        <v>3</v>
      </c>
      <c r="H1279" s="41">
        <v>2</v>
      </c>
      <c r="I1279" s="41">
        <v>24</v>
      </c>
      <c r="K1279" s="359"/>
    </row>
    <row r="1280" spans="1:11">
      <c r="A1280" s="64" t="s">
        <v>172</v>
      </c>
      <c r="B1280" s="32">
        <v>875</v>
      </c>
      <c r="C1280" s="32">
        <v>392</v>
      </c>
      <c r="D1280" s="32">
        <v>483</v>
      </c>
      <c r="E1280" s="32">
        <v>726</v>
      </c>
      <c r="F1280" s="32">
        <v>149</v>
      </c>
      <c r="G1280" s="32">
        <v>25</v>
      </c>
      <c r="H1280" s="32">
        <v>25</v>
      </c>
      <c r="I1280" s="32">
        <v>99</v>
      </c>
      <c r="K1280" s="359"/>
    </row>
    <row r="1281" spans="1:12">
      <c r="A1281" s="58" t="s">
        <v>113</v>
      </c>
      <c r="B1281" s="41">
        <v>112</v>
      </c>
      <c r="C1281" s="41">
        <v>68</v>
      </c>
      <c r="D1281" s="41">
        <v>44</v>
      </c>
      <c r="E1281" s="41">
        <v>98</v>
      </c>
      <c r="F1281" s="41">
        <v>14</v>
      </c>
      <c r="G1281" s="41">
        <v>1</v>
      </c>
      <c r="H1281" s="41">
        <v>4</v>
      </c>
      <c r="I1281" s="41">
        <v>9</v>
      </c>
      <c r="K1281" s="359"/>
    </row>
    <row r="1282" spans="1:12">
      <c r="A1282" s="58" t="s">
        <v>114</v>
      </c>
      <c r="B1282" s="41">
        <v>15</v>
      </c>
      <c r="C1282" s="41">
        <v>7</v>
      </c>
      <c r="D1282" s="41">
        <v>8</v>
      </c>
      <c r="E1282" s="41">
        <v>14</v>
      </c>
      <c r="F1282" s="41">
        <v>1</v>
      </c>
      <c r="G1282" s="41">
        <v>0</v>
      </c>
      <c r="H1282" s="41">
        <v>0</v>
      </c>
      <c r="I1282" s="41">
        <v>1</v>
      </c>
      <c r="K1282" s="359"/>
    </row>
    <row r="1283" spans="1:12">
      <c r="A1283" s="58" t="s">
        <v>115</v>
      </c>
      <c r="B1283" s="41">
        <v>62</v>
      </c>
      <c r="C1283" s="41">
        <v>8</v>
      </c>
      <c r="D1283" s="41">
        <v>54</v>
      </c>
      <c r="E1283" s="41">
        <v>50</v>
      </c>
      <c r="F1283" s="41">
        <v>12</v>
      </c>
      <c r="G1283" s="41">
        <v>5</v>
      </c>
      <c r="H1283" s="41">
        <v>3</v>
      </c>
      <c r="I1283" s="41">
        <v>4</v>
      </c>
      <c r="K1283" s="359"/>
    </row>
    <row r="1284" spans="1:12">
      <c r="A1284" s="58" t="s">
        <v>116</v>
      </c>
      <c r="B1284" s="41">
        <v>125</v>
      </c>
      <c r="C1284" s="41">
        <v>37</v>
      </c>
      <c r="D1284" s="41">
        <v>88</v>
      </c>
      <c r="E1284" s="41">
        <v>93</v>
      </c>
      <c r="F1284" s="41">
        <v>32</v>
      </c>
      <c r="G1284" s="41">
        <v>8</v>
      </c>
      <c r="H1284" s="41">
        <v>10</v>
      </c>
      <c r="I1284" s="41">
        <v>14</v>
      </c>
      <c r="K1284" s="359"/>
      <c r="L1284" s="359"/>
    </row>
    <row r="1285" spans="1:12">
      <c r="A1285" s="58" t="s">
        <v>117</v>
      </c>
      <c r="B1285" s="41">
        <v>19</v>
      </c>
      <c r="C1285" s="41">
        <v>10</v>
      </c>
      <c r="D1285" s="41">
        <v>9</v>
      </c>
      <c r="E1285" s="41">
        <v>18</v>
      </c>
      <c r="F1285" s="41">
        <v>1</v>
      </c>
      <c r="G1285" s="41">
        <v>0</v>
      </c>
      <c r="H1285" s="41">
        <v>0</v>
      </c>
      <c r="I1285" s="41">
        <v>1</v>
      </c>
      <c r="K1285" s="359"/>
    </row>
    <row r="1286" spans="1:12">
      <c r="A1286" s="58" t="s">
        <v>118</v>
      </c>
      <c r="B1286" s="41">
        <v>109</v>
      </c>
      <c r="C1286" s="41">
        <v>91</v>
      </c>
      <c r="D1286" s="41">
        <v>18</v>
      </c>
      <c r="E1286" s="41">
        <v>95</v>
      </c>
      <c r="F1286" s="41">
        <v>14</v>
      </c>
      <c r="G1286" s="41">
        <v>0</v>
      </c>
      <c r="H1286" s="41">
        <v>1</v>
      </c>
      <c r="I1286" s="41">
        <v>13</v>
      </c>
      <c r="K1286" s="359"/>
    </row>
    <row r="1287" spans="1:12">
      <c r="A1287" s="58" t="s">
        <v>119</v>
      </c>
      <c r="B1287" s="41">
        <v>48</v>
      </c>
      <c r="C1287" s="41">
        <v>13</v>
      </c>
      <c r="D1287" s="41">
        <v>35</v>
      </c>
      <c r="E1287" s="41">
        <v>41</v>
      </c>
      <c r="F1287" s="41">
        <v>7</v>
      </c>
      <c r="G1287" s="41">
        <v>2</v>
      </c>
      <c r="H1287" s="41">
        <v>1</v>
      </c>
      <c r="I1287" s="41">
        <v>4</v>
      </c>
    </row>
    <row r="1288" spans="1:12">
      <c r="A1288" s="58" t="s">
        <v>120</v>
      </c>
      <c r="B1288" s="41">
        <v>215</v>
      </c>
      <c r="C1288" s="41">
        <v>102</v>
      </c>
      <c r="D1288" s="41">
        <v>113</v>
      </c>
      <c r="E1288" s="41">
        <v>176</v>
      </c>
      <c r="F1288" s="41">
        <v>39</v>
      </c>
      <c r="G1288" s="41">
        <v>3</v>
      </c>
      <c r="H1288" s="41">
        <v>3</v>
      </c>
      <c r="I1288" s="41">
        <v>33</v>
      </c>
    </row>
    <row r="1289" spans="1:12">
      <c r="A1289" s="58" t="s">
        <v>121</v>
      </c>
      <c r="B1289" s="41">
        <v>15</v>
      </c>
      <c r="C1289" s="41">
        <v>5</v>
      </c>
      <c r="D1289" s="41">
        <v>10</v>
      </c>
      <c r="E1289" s="41">
        <v>15</v>
      </c>
      <c r="F1289" s="41">
        <v>0</v>
      </c>
      <c r="G1289" s="41">
        <v>0</v>
      </c>
      <c r="H1289" s="41">
        <v>0</v>
      </c>
      <c r="I1289" s="41">
        <v>0</v>
      </c>
    </row>
    <row r="1290" spans="1:12">
      <c r="A1290" s="58" t="s">
        <v>122</v>
      </c>
      <c r="B1290" s="41">
        <v>155</v>
      </c>
      <c r="C1290" s="41">
        <v>51</v>
      </c>
      <c r="D1290" s="41">
        <v>104</v>
      </c>
      <c r="E1290" s="41">
        <v>126</v>
      </c>
      <c r="F1290" s="41">
        <v>29</v>
      </c>
      <c r="G1290" s="41">
        <v>6</v>
      </c>
      <c r="H1290" s="41">
        <v>3</v>
      </c>
      <c r="I1290" s="41">
        <v>20</v>
      </c>
      <c r="K1290" s="359"/>
    </row>
    <row r="1291" spans="1:12">
      <c r="A1291" s="64" t="s">
        <v>215</v>
      </c>
      <c r="B1291" s="32">
        <v>1071</v>
      </c>
      <c r="C1291" s="32">
        <v>383</v>
      </c>
      <c r="D1291" s="32">
        <v>688</v>
      </c>
      <c r="E1291" s="32">
        <v>737</v>
      </c>
      <c r="F1291" s="32">
        <v>334</v>
      </c>
      <c r="G1291" s="32">
        <v>56</v>
      </c>
      <c r="H1291" s="32">
        <v>37</v>
      </c>
      <c r="I1291" s="32">
        <v>241</v>
      </c>
      <c r="K1291" s="359"/>
    </row>
    <row r="1292" spans="1:12">
      <c r="A1292" s="64" t="s">
        <v>330</v>
      </c>
      <c r="B1292" s="32">
        <v>359</v>
      </c>
      <c r="C1292" s="32">
        <v>116</v>
      </c>
      <c r="D1292" s="32">
        <v>243</v>
      </c>
      <c r="E1292" s="32">
        <v>245</v>
      </c>
      <c r="F1292" s="32">
        <v>114</v>
      </c>
      <c r="G1292" s="32">
        <v>12</v>
      </c>
      <c r="H1292" s="32">
        <v>16</v>
      </c>
      <c r="I1292" s="32">
        <v>86</v>
      </c>
      <c r="K1292" s="359"/>
    </row>
    <row r="1293" spans="1:12">
      <c r="A1293" s="31" t="s">
        <v>171</v>
      </c>
      <c r="B1293" s="32">
        <v>387</v>
      </c>
      <c r="C1293" s="32">
        <v>165</v>
      </c>
      <c r="D1293" s="32">
        <v>222</v>
      </c>
      <c r="E1293" s="32">
        <v>248</v>
      </c>
      <c r="F1293" s="32">
        <v>139</v>
      </c>
      <c r="G1293" s="32">
        <v>28</v>
      </c>
      <c r="H1293" s="32">
        <v>13</v>
      </c>
      <c r="I1293" s="32">
        <v>98</v>
      </c>
      <c r="K1293" s="359"/>
    </row>
    <row r="1294" spans="1:12">
      <c r="A1294" s="58" t="s">
        <v>178</v>
      </c>
      <c r="B1294" s="41">
        <v>137</v>
      </c>
      <c r="C1294" s="41">
        <v>25</v>
      </c>
      <c r="D1294" s="41">
        <v>112</v>
      </c>
      <c r="E1294" s="41">
        <v>93</v>
      </c>
      <c r="F1294" s="41">
        <v>44</v>
      </c>
      <c r="G1294" s="41">
        <v>10</v>
      </c>
      <c r="H1294" s="41">
        <v>8</v>
      </c>
      <c r="I1294" s="41">
        <v>26</v>
      </c>
      <c r="K1294" s="359"/>
    </row>
    <row r="1295" spans="1:12">
      <c r="A1295" s="58" t="s">
        <v>179</v>
      </c>
      <c r="B1295" s="41">
        <v>47</v>
      </c>
      <c r="C1295" s="41">
        <v>21</v>
      </c>
      <c r="D1295" s="41">
        <v>26</v>
      </c>
      <c r="E1295" s="41">
        <v>25</v>
      </c>
      <c r="F1295" s="41">
        <v>22</v>
      </c>
      <c r="G1295" s="41">
        <v>4</v>
      </c>
      <c r="H1295" s="41">
        <v>1</v>
      </c>
      <c r="I1295" s="41">
        <v>17</v>
      </c>
    </row>
    <row r="1296" spans="1:12">
      <c r="A1296" s="58" t="s">
        <v>180</v>
      </c>
      <c r="B1296" s="41">
        <v>25</v>
      </c>
      <c r="C1296" s="41">
        <v>10</v>
      </c>
      <c r="D1296" s="41">
        <v>15</v>
      </c>
      <c r="E1296" s="41">
        <v>18</v>
      </c>
      <c r="F1296" s="41">
        <v>7</v>
      </c>
      <c r="G1296" s="41">
        <v>2</v>
      </c>
      <c r="H1296" s="41">
        <v>0</v>
      </c>
      <c r="I1296" s="41">
        <v>5</v>
      </c>
      <c r="K1296" s="50"/>
    </row>
    <row r="1297" spans="1:11">
      <c r="A1297" s="58" t="s">
        <v>181</v>
      </c>
      <c r="B1297" s="41">
        <v>178</v>
      </c>
      <c r="C1297" s="41">
        <v>109</v>
      </c>
      <c r="D1297" s="41">
        <v>69</v>
      </c>
      <c r="E1297" s="41">
        <v>112</v>
      </c>
      <c r="F1297" s="41">
        <v>66</v>
      </c>
      <c r="G1297" s="41">
        <v>12</v>
      </c>
      <c r="H1297" s="41">
        <v>4</v>
      </c>
      <c r="I1297" s="41">
        <v>50</v>
      </c>
    </row>
    <row r="1298" spans="1:11">
      <c r="A1298" s="31" t="s">
        <v>172</v>
      </c>
      <c r="B1298" s="32">
        <v>325</v>
      </c>
      <c r="C1298" s="32">
        <v>102</v>
      </c>
      <c r="D1298" s="32">
        <v>223</v>
      </c>
      <c r="E1298" s="32">
        <v>244</v>
      </c>
      <c r="F1298" s="32">
        <v>81</v>
      </c>
      <c r="G1298" s="32">
        <v>16</v>
      </c>
      <c r="H1298" s="32">
        <v>8</v>
      </c>
      <c r="I1298" s="32">
        <v>57</v>
      </c>
      <c r="K1298" s="101" t="s">
        <v>290</v>
      </c>
    </row>
    <row r="1299" spans="1:11">
      <c r="A1299" s="58" t="s">
        <v>178</v>
      </c>
      <c r="B1299" s="41">
        <v>137</v>
      </c>
      <c r="C1299" s="41">
        <v>19</v>
      </c>
      <c r="D1299" s="41">
        <v>118</v>
      </c>
      <c r="E1299" s="41">
        <v>112</v>
      </c>
      <c r="F1299" s="41">
        <v>25</v>
      </c>
      <c r="G1299" s="41">
        <v>6</v>
      </c>
      <c r="H1299" s="41">
        <v>3</v>
      </c>
      <c r="I1299" s="41">
        <v>16</v>
      </c>
    </row>
    <row r="1300" spans="1:11">
      <c r="A1300" s="58" t="s">
        <v>179</v>
      </c>
      <c r="B1300" s="41">
        <v>43</v>
      </c>
      <c r="C1300" s="41">
        <v>10</v>
      </c>
      <c r="D1300" s="41">
        <v>33</v>
      </c>
      <c r="E1300" s="41">
        <v>31</v>
      </c>
      <c r="F1300" s="41">
        <v>12</v>
      </c>
      <c r="G1300" s="41">
        <v>2</v>
      </c>
      <c r="H1300" s="41">
        <v>1</v>
      </c>
      <c r="I1300" s="41">
        <v>9</v>
      </c>
    </row>
    <row r="1301" spans="1:11">
      <c r="A1301" s="58" t="s">
        <v>180</v>
      </c>
      <c r="B1301" s="41">
        <v>20</v>
      </c>
      <c r="C1301" s="41">
        <v>7</v>
      </c>
      <c r="D1301" s="41">
        <v>13</v>
      </c>
      <c r="E1301" s="41">
        <v>19</v>
      </c>
      <c r="F1301" s="41">
        <v>1</v>
      </c>
      <c r="G1301" s="41">
        <v>1</v>
      </c>
      <c r="H1301" s="41">
        <v>0</v>
      </c>
      <c r="I1301" s="41">
        <v>0</v>
      </c>
    </row>
    <row r="1302" spans="1:11">
      <c r="A1302" s="58" t="s">
        <v>181</v>
      </c>
      <c r="B1302" s="41">
        <v>125</v>
      </c>
      <c r="C1302" s="41">
        <v>66</v>
      </c>
      <c r="D1302" s="41">
        <v>59</v>
      </c>
      <c r="E1302" s="41">
        <v>82</v>
      </c>
      <c r="F1302" s="41">
        <v>43</v>
      </c>
      <c r="G1302" s="41">
        <v>7</v>
      </c>
      <c r="H1302" s="41">
        <v>4</v>
      </c>
      <c r="I1302" s="41">
        <v>32</v>
      </c>
    </row>
    <row r="1303" spans="1:11">
      <c r="A1303" s="58"/>
      <c r="B1303" s="41"/>
      <c r="C1303" s="41"/>
      <c r="D1303" s="41"/>
      <c r="E1303" s="41"/>
      <c r="F1303" s="41"/>
      <c r="G1303" s="41"/>
      <c r="H1303" s="41"/>
      <c r="I1303" s="41"/>
    </row>
    <row r="1304" spans="1:11">
      <c r="A1304" s="58" t="s">
        <v>216</v>
      </c>
      <c r="B1304" s="41"/>
      <c r="C1304" s="41"/>
      <c r="D1304" s="41"/>
      <c r="E1304" s="41"/>
      <c r="F1304" s="41"/>
      <c r="G1304" s="41"/>
      <c r="H1304" s="41"/>
      <c r="I1304" s="41"/>
    </row>
    <row r="1305" spans="1:11">
      <c r="A1305" s="58"/>
      <c r="B1305" s="41"/>
      <c r="C1305" s="41"/>
      <c r="D1305" s="41"/>
      <c r="E1305" s="41"/>
      <c r="F1305" s="41"/>
      <c r="G1305" s="41"/>
      <c r="H1305" s="41"/>
      <c r="I1305" s="41"/>
    </row>
    <row r="1306" spans="1:11">
      <c r="A1306" s="62" t="s">
        <v>409</v>
      </c>
      <c r="B1306" s="41"/>
      <c r="C1306" s="41"/>
      <c r="D1306" s="41"/>
      <c r="E1306" s="41"/>
      <c r="F1306" s="41"/>
      <c r="G1306" s="41"/>
      <c r="H1306" s="41"/>
      <c r="I1306" s="41"/>
    </row>
    <row r="1307" spans="1:11">
      <c r="A1307" s="58"/>
      <c r="B1307" s="41"/>
      <c r="C1307" s="41"/>
      <c r="D1307" s="41"/>
      <c r="E1307" s="41"/>
      <c r="F1307" s="41"/>
      <c r="G1307" s="41"/>
      <c r="H1307" s="41"/>
      <c r="I1307" s="41"/>
    </row>
    <row r="1308" spans="1:11">
      <c r="A1308" s="58"/>
      <c r="B1308" s="41"/>
      <c r="C1308" s="41"/>
      <c r="D1308" s="41"/>
      <c r="E1308" s="41"/>
      <c r="F1308" s="41"/>
      <c r="G1308" s="41"/>
      <c r="H1308" s="41"/>
      <c r="I1308" s="41"/>
    </row>
    <row r="1309" spans="1:11">
      <c r="A1309" s="20" t="s">
        <v>203</v>
      </c>
      <c r="B1309" s="20"/>
      <c r="C1309" s="50"/>
      <c r="D1309" s="50"/>
      <c r="E1309" s="50"/>
      <c r="F1309" s="50"/>
      <c r="G1309" s="50"/>
      <c r="H1309" s="53"/>
      <c r="I1309" s="59"/>
    </row>
    <row r="1310" spans="1:11">
      <c r="A1310" s="17" t="s">
        <v>129</v>
      </c>
      <c r="C1310" s="51"/>
      <c r="D1310" s="51"/>
      <c r="H1310" s="49"/>
      <c r="I1310" s="49"/>
    </row>
    <row r="1311" spans="1:11">
      <c r="B1311" s="49"/>
      <c r="C1311" s="49"/>
      <c r="D1311" s="49"/>
      <c r="E1311" s="49"/>
      <c r="F1311" s="49"/>
      <c r="G1311" s="49"/>
      <c r="H1311" s="49"/>
      <c r="I1311" s="49"/>
    </row>
    <row r="1312" spans="1:11">
      <c r="A1312" s="35"/>
      <c r="B1312" s="36" t="s">
        <v>13</v>
      </c>
      <c r="C1312" s="36"/>
      <c r="D1312" s="36" t="s">
        <v>99</v>
      </c>
      <c r="E1312" s="36" t="s">
        <v>104</v>
      </c>
      <c r="F1312" s="36"/>
      <c r="G1312" s="36"/>
      <c r="H1312" s="36"/>
      <c r="I1312" s="36" t="s">
        <v>105</v>
      </c>
    </row>
    <row r="1313" spans="1:9">
      <c r="A1313" s="29"/>
      <c r="B1313" s="30"/>
      <c r="C1313" s="30" t="s">
        <v>102</v>
      </c>
      <c r="D1313" s="30" t="s">
        <v>103</v>
      </c>
      <c r="E1313" s="29"/>
      <c r="F1313" s="30" t="s">
        <v>13</v>
      </c>
      <c r="G1313" s="30" t="s">
        <v>108</v>
      </c>
      <c r="H1313" s="30" t="s">
        <v>109</v>
      </c>
      <c r="I1313" s="30" t="s">
        <v>110</v>
      </c>
    </row>
    <row r="1314" spans="1:9">
      <c r="A1314" s="27" t="s">
        <v>13</v>
      </c>
      <c r="B1314" s="32">
        <v>3697</v>
      </c>
      <c r="C1314" s="32">
        <v>1581</v>
      </c>
      <c r="D1314" s="32">
        <v>2116</v>
      </c>
      <c r="E1314" s="32">
        <v>2882</v>
      </c>
      <c r="F1314" s="32">
        <v>815</v>
      </c>
      <c r="G1314" s="32">
        <v>142</v>
      </c>
      <c r="H1314" s="32">
        <v>105</v>
      </c>
      <c r="I1314" s="32">
        <v>568</v>
      </c>
    </row>
    <row r="1315" spans="1:9">
      <c r="A1315" s="64" t="s">
        <v>176</v>
      </c>
      <c r="B1315" s="32">
        <v>2640</v>
      </c>
      <c r="C1315" s="32">
        <v>1195</v>
      </c>
      <c r="D1315" s="32">
        <v>1445</v>
      </c>
      <c r="E1315" s="32">
        <v>2147</v>
      </c>
      <c r="F1315" s="32">
        <v>493</v>
      </c>
      <c r="G1315" s="32">
        <v>78</v>
      </c>
      <c r="H1315" s="32">
        <v>71</v>
      </c>
      <c r="I1315" s="32">
        <v>344</v>
      </c>
    </row>
    <row r="1316" spans="1:9">
      <c r="A1316" s="64" t="s">
        <v>330</v>
      </c>
      <c r="B1316" s="32">
        <v>984</v>
      </c>
      <c r="C1316" s="32">
        <v>442</v>
      </c>
      <c r="D1316" s="32">
        <v>542</v>
      </c>
      <c r="E1316" s="32">
        <v>790</v>
      </c>
      <c r="F1316" s="32">
        <v>194</v>
      </c>
      <c r="G1316" s="32">
        <v>29</v>
      </c>
      <c r="H1316" s="32">
        <v>21</v>
      </c>
      <c r="I1316" s="32">
        <v>144</v>
      </c>
    </row>
    <row r="1317" spans="1:9">
      <c r="A1317" s="58" t="s">
        <v>113</v>
      </c>
      <c r="B1317" s="41">
        <v>148</v>
      </c>
      <c r="C1317" s="41">
        <v>82</v>
      </c>
      <c r="D1317" s="41">
        <v>66</v>
      </c>
      <c r="E1317" s="41">
        <v>117</v>
      </c>
      <c r="F1317" s="41">
        <v>31</v>
      </c>
      <c r="G1317" s="41">
        <v>3</v>
      </c>
      <c r="H1317" s="41">
        <v>4</v>
      </c>
      <c r="I1317" s="41">
        <v>24</v>
      </c>
    </row>
    <row r="1318" spans="1:9">
      <c r="A1318" s="58" t="s">
        <v>114</v>
      </c>
      <c r="B1318" s="41">
        <v>9</v>
      </c>
      <c r="C1318" s="41">
        <v>5</v>
      </c>
      <c r="D1318" s="41">
        <v>4</v>
      </c>
      <c r="E1318" s="41">
        <v>8</v>
      </c>
      <c r="F1318" s="41">
        <v>1</v>
      </c>
      <c r="G1318" s="41">
        <v>0</v>
      </c>
      <c r="H1318" s="41">
        <v>0</v>
      </c>
      <c r="I1318" s="41">
        <v>1</v>
      </c>
    </row>
    <row r="1319" spans="1:9">
      <c r="A1319" s="58" t="s">
        <v>115</v>
      </c>
      <c r="B1319" s="41">
        <v>63</v>
      </c>
      <c r="C1319" s="41">
        <v>6</v>
      </c>
      <c r="D1319" s="41">
        <v>57</v>
      </c>
      <c r="E1319" s="41">
        <v>50</v>
      </c>
      <c r="F1319" s="41">
        <v>13</v>
      </c>
      <c r="G1319" s="41">
        <v>7</v>
      </c>
      <c r="H1319" s="41">
        <v>0</v>
      </c>
      <c r="I1319" s="41">
        <v>6</v>
      </c>
    </row>
    <row r="1320" spans="1:9">
      <c r="A1320" s="58" t="s">
        <v>116</v>
      </c>
      <c r="B1320" s="41">
        <v>142</v>
      </c>
      <c r="C1320" s="41">
        <v>33</v>
      </c>
      <c r="D1320" s="41">
        <v>109</v>
      </c>
      <c r="E1320" s="41">
        <v>113</v>
      </c>
      <c r="F1320" s="41">
        <v>29</v>
      </c>
      <c r="G1320" s="41">
        <v>5</v>
      </c>
      <c r="H1320" s="41">
        <v>8</v>
      </c>
      <c r="I1320" s="41">
        <v>16</v>
      </c>
    </row>
    <row r="1321" spans="1:9">
      <c r="A1321" s="58" t="s">
        <v>117</v>
      </c>
      <c r="B1321" s="41">
        <v>34</v>
      </c>
      <c r="C1321" s="41">
        <v>11</v>
      </c>
      <c r="D1321" s="41">
        <v>23</v>
      </c>
      <c r="E1321" s="41">
        <v>32</v>
      </c>
      <c r="F1321" s="41">
        <v>2</v>
      </c>
      <c r="G1321" s="41">
        <v>2</v>
      </c>
      <c r="H1321" s="41">
        <v>0</v>
      </c>
      <c r="I1321" s="41">
        <v>0</v>
      </c>
    </row>
    <row r="1322" spans="1:9">
      <c r="A1322" s="58" t="s">
        <v>118</v>
      </c>
      <c r="B1322" s="41">
        <v>168</v>
      </c>
      <c r="C1322" s="41">
        <v>138</v>
      </c>
      <c r="D1322" s="41">
        <v>30</v>
      </c>
      <c r="E1322" s="41">
        <v>131</v>
      </c>
      <c r="F1322" s="41">
        <v>37</v>
      </c>
      <c r="G1322" s="41">
        <v>3</v>
      </c>
      <c r="H1322" s="41">
        <v>3</v>
      </c>
      <c r="I1322" s="41">
        <v>31</v>
      </c>
    </row>
    <row r="1323" spans="1:9">
      <c r="A1323" s="58" t="s">
        <v>119</v>
      </c>
      <c r="B1323" s="41">
        <v>31</v>
      </c>
      <c r="C1323" s="41">
        <v>10</v>
      </c>
      <c r="D1323" s="41">
        <v>21</v>
      </c>
      <c r="E1323" s="41">
        <v>24</v>
      </c>
      <c r="F1323" s="41">
        <v>7</v>
      </c>
      <c r="G1323" s="41">
        <v>1</v>
      </c>
      <c r="H1323" s="41">
        <v>0</v>
      </c>
      <c r="I1323" s="41">
        <v>6</v>
      </c>
    </row>
    <row r="1324" spans="1:9">
      <c r="A1324" s="58" t="s">
        <v>120</v>
      </c>
      <c r="B1324" s="41">
        <v>208</v>
      </c>
      <c r="C1324" s="41">
        <v>111</v>
      </c>
      <c r="D1324" s="41">
        <v>97</v>
      </c>
      <c r="E1324" s="41">
        <v>169</v>
      </c>
      <c r="F1324" s="41">
        <v>39</v>
      </c>
      <c r="G1324" s="41">
        <v>6</v>
      </c>
      <c r="H1324" s="41">
        <v>3</v>
      </c>
      <c r="I1324" s="41">
        <v>30</v>
      </c>
    </row>
    <row r="1325" spans="1:9">
      <c r="A1325" s="58" t="s">
        <v>121</v>
      </c>
      <c r="B1325" s="41">
        <v>21</v>
      </c>
      <c r="C1325" s="41">
        <v>11</v>
      </c>
      <c r="D1325" s="41">
        <v>10</v>
      </c>
      <c r="E1325" s="41">
        <v>20</v>
      </c>
      <c r="F1325" s="41">
        <v>1</v>
      </c>
      <c r="G1325" s="41">
        <v>0</v>
      </c>
      <c r="H1325" s="41">
        <v>0</v>
      </c>
      <c r="I1325" s="41">
        <v>1</v>
      </c>
    </row>
    <row r="1326" spans="1:9">
      <c r="A1326" s="58" t="s">
        <v>122</v>
      </c>
      <c r="B1326" s="41">
        <v>160</v>
      </c>
      <c r="C1326" s="41">
        <v>35</v>
      </c>
      <c r="D1326" s="41">
        <v>125</v>
      </c>
      <c r="E1326" s="41">
        <v>126</v>
      </c>
      <c r="F1326" s="41">
        <v>34</v>
      </c>
      <c r="G1326" s="41">
        <v>2</v>
      </c>
      <c r="H1326" s="41">
        <v>3</v>
      </c>
      <c r="I1326" s="41">
        <v>29</v>
      </c>
    </row>
    <row r="1327" spans="1:9">
      <c r="A1327" s="64" t="s">
        <v>171</v>
      </c>
      <c r="B1327" s="32">
        <v>883</v>
      </c>
      <c r="C1327" s="32">
        <v>406</v>
      </c>
      <c r="D1327" s="32">
        <v>477</v>
      </c>
      <c r="E1327" s="32">
        <v>731</v>
      </c>
      <c r="F1327" s="32">
        <v>152</v>
      </c>
      <c r="G1327" s="32">
        <v>25</v>
      </c>
      <c r="H1327" s="32">
        <v>25</v>
      </c>
      <c r="I1327" s="32">
        <v>102</v>
      </c>
    </row>
    <row r="1328" spans="1:9">
      <c r="A1328" s="58" t="s">
        <v>113</v>
      </c>
      <c r="B1328" s="41">
        <v>115</v>
      </c>
      <c r="C1328" s="41">
        <v>73</v>
      </c>
      <c r="D1328" s="41">
        <v>42</v>
      </c>
      <c r="E1328" s="41">
        <v>100</v>
      </c>
      <c r="F1328" s="41">
        <v>15</v>
      </c>
      <c r="G1328" s="41">
        <v>1</v>
      </c>
      <c r="H1328" s="41">
        <v>5</v>
      </c>
      <c r="I1328" s="41">
        <v>9</v>
      </c>
    </row>
    <row r="1329" spans="1:11">
      <c r="A1329" s="58" t="s">
        <v>114</v>
      </c>
      <c r="B1329" s="41">
        <v>15</v>
      </c>
      <c r="C1329" s="41">
        <v>8</v>
      </c>
      <c r="D1329" s="41">
        <v>7</v>
      </c>
      <c r="E1329" s="41">
        <v>14</v>
      </c>
      <c r="F1329" s="41">
        <v>1</v>
      </c>
      <c r="G1329" s="41">
        <v>0</v>
      </c>
      <c r="H1329" s="41">
        <v>0</v>
      </c>
      <c r="I1329" s="41">
        <v>1</v>
      </c>
    </row>
    <row r="1330" spans="1:11">
      <c r="A1330" s="58" t="s">
        <v>115</v>
      </c>
      <c r="B1330" s="41">
        <v>63</v>
      </c>
      <c r="C1330" s="41">
        <v>7</v>
      </c>
      <c r="D1330" s="41">
        <v>56</v>
      </c>
      <c r="E1330" s="41">
        <v>52</v>
      </c>
      <c r="F1330" s="41">
        <v>11</v>
      </c>
      <c r="G1330" s="41">
        <v>4</v>
      </c>
      <c r="H1330" s="41">
        <v>3</v>
      </c>
      <c r="I1330" s="41">
        <v>4</v>
      </c>
    </row>
    <row r="1331" spans="1:11">
      <c r="A1331" s="58" t="s">
        <v>116</v>
      </c>
      <c r="B1331" s="41">
        <v>127</v>
      </c>
      <c r="C1331" s="41">
        <v>38</v>
      </c>
      <c r="D1331" s="41">
        <v>89</v>
      </c>
      <c r="E1331" s="41">
        <v>97</v>
      </c>
      <c r="F1331" s="41">
        <v>30</v>
      </c>
      <c r="G1331" s="41">
        <v>7</v>
      </c>
      <c r="H1331" s="41">
        <v>9</v>
      </c>
      <c r="I1331" s="41">
        <v>14</v>
      </c>
    </row>
    <row r="1332" spans="1:11">
      <c r="A1332" s="58" t="s">
        <v>117</v>
      </c>
      <c r="B1332" s="41">
        <v>17</v>
      </c>
      <c r="C1332" s="41">
        <v>9</v>
      </c>
      <c r="D1332" s="41">
        <v>8</v>
      </c>
      <c r="E1332" s="41">
        <v>16</v>
      </c>
      <c r="F1332" s="41">
        <v>1</v>
      </c>
      <c r="G1332" s="41">
        <v>0</v>
      </c>
      <c r="H1332" s="41">
        <v>0</v>
      </c>
      <c r="I1332" s="41">
        <v>1</v>
      </c>
    </row>
    <row r="1333" spans="1:11">
      <c r="A1333" s="58" t="s">
        <v>118</v>
      </c>
      <c r="B1333" s="41">
        <v>117</v>
      </c>
      <c r="C1333" s="41">
        <v>100</v>
      </c>
      <c r="D1333" s="41">
        <v>17</v>
      </c>
      <c r="E1333" s="41">
        <v>102</v>
      </c>
      <c r="F1333" s="41">
        <v>15</v>
      </c>
      <c r="G1333" s="41">
        <v>0</v>
      </c>
      <c r="H1333" s="41">
        <v>1</v>
      </c>
      <c r="I1333" s="41">
        <v>14</v>
      </c>
    </row>
    <row r="1334" spans="1:11">
      <c r="A1334" s="58" t="s">
        <v>119</v>
      </c>
      <c r="B1334" s="41">
        <v>48</v>
      </c>
      <c r="C1334" s="41">
        <v>14</v>
      </c>
      <c r="D1334" s="41">
        <v>34</v>
      </c>
      <c r="E1334" s="41">
        <v>42</v>
      </c>
      <c r="F1334" s="41">
        <v>6</v>
      </c>
      <c r="G1334" s="41">
        <v>2</v>
      </c>
      <c r="H1334" s="41">
        <v>1</v>
      </c>
      <c r="I1334" s="41">
        <v>3</v>
      </c>
    </row>
    <row r="1335" spans="1:11">
      <c r="A1335" s="58" t="s">
        <v>120</v>
      </c>
      <c r="B1335" s="41">
        <v>214</v>
      </c>
      <c r="C1335" s="41">
        <v>104</v>
      </c>
      <c r="D1335" s="41">
        <v>110</v>
      </c>
      <c r="E1335" s="41">
        <v>172</v>
      </c>
      <c r="F1335" s="41">
        <v>42</v>
      </c>
      <c r="G1335" s="41">
        <v>5</v>
      </c>
      <c r="H1335" s="41">
        <v>3</v>
      </c>
      <c r="I1335" s="41">
        <v>34</v>
      </c>
    </row>
    <row r="1336" spans="1:11">
      <c r="A1336" s="58" t="s">
        <v>121</v>
      </c>
      <c r="B1336" s="41">
        <v>13</v>
      </c>
      <c r="C1336" s="41">
        <v>4</v>
      </c>
      <c r="D1336" s="41">
        <v>9</v>
      </c>
      <c r="E1336" s="41">
        <v>13</v>
      </c>
      <c r="F1336" s="41">
        <v>0</v>
      </c>
      <c r="G1336" s="41">
        <v>0</v>
      </c>
      <c r="H1336" s="41">
        <v>0</v>
      </c>
      <c r="I1336" s="41">
        <v>0</v>
      </c>
    </row>
    <row r="1337" spans="1:11">
      <c r="A1337" s="58" t="s">
        <v>122</v>
      </c>
      <c r="B1337" s="41">
        <v>154</v>
      </c>
      <c r="C1337" s="41">
        <v>49</v>
      </c>
      <c r="D1337" s="41">
        <v>105</v>
      </c>
      <c r="E1337" s="41">
        <v>123</v>
      </c>
      <c r="F1337" s="41">
        <v>31</v>
      </c>
      <c r="G1337" s="41">
        <v>6</v>
      </c>
      <c r="H1337" s="41">
        <v>3</v>
      </c>
      <c r="I1337" s="41">
        <v>22</v>
      </c>
    </row>
    <row r="1338" spans="1:11">
      <c r="A1338" s="64" t="s">
        <v>172</v>
      </c>
      <c r="B1338" s="32">
        <v>773</v>
      </c>
      <c r="C1338" s="32">
        <v>347</v>
      </c>
      <c r="D1338" s="32">
        <v>426</v>
      </c>
      <c r="E1338" s="32">
        <v>626</v>
      </c>
      <c r="F1338" s="32">
        <v>147</v>
      </c>
      <c r="G1338" s="32">
        <v>24</v>
      </c>
      <c r="H1338" s="32">
        <v>25</v>
      </c>
      <c r="I1338" s="32">
        <v>98</v>
      </c>
    </row>
    <row r="1339" spans="1:11">
      <c r="A1339" s="58" t="s">
        <v>113</v>
      </c>
      <c r="B1339" s="41">
        <v>71</v>
      </c>
      <c r="C1339" s="41">
        <v>35</v>
      </c>
      <c r="D1339" s="41">
        <v>36</v>
      </c>
      <c r="E1339" s="41">
        <v>59</v>
      </c>
      <c r="F1339" s="41">
        <v>12</v>
      </c>
      <c r="G1339" s="41">
        <v>1</v>
      </c>
      <c r="H1339" s="41">
        <v>2</v>
      </c>
      <c r="I1339" s="41">
        <v>9</v>
      </c>
    </row>
    <row r="1340" spans="1:11">
      <c r="A1340" s="58" t="s">
        <v>114</v>
      </c>
      <c r="B1340" s="41">
        <v>12</v>
      </c>
      <c r="C1340" s="41">
        <v>6</v>
      </c>
      <c r="D1340" s="41">
        <v>6</v>
      </c>
      <c r="E1340" s="41">
        <v>12</v>
      </c>
      <c r="F1340" s="41">
        <v>0</v>
      </c>
      <c r="G1340" s="41">
        <v>0</v>
      </c>
      <c r="H1340" s="41">
        <v>0</v>
      </c>
      <c r="I1340" s="41">
        <v>0</v>
      </c>
    </row>
    <row r="1341" spans="1:11">
      <c r="A1341" s="58" t="s">
        <v>115</v>
      </c>
      <c r="B1341" s="41">
        <v>58</v>
      </c>
      <c r="C1341" s="41">
        <v>5</v>
      </c>
      <c r="D1341" s="41">
        <v>53</v>
      </c>
      <c r="E1341" s="41">
        <v>41</v>
      </c>
      <c r="F1341" s="41">
        <v>17</v>
      </c>
      <c r="G1341" s="41">
        <v>8</v>
      </c>
      <c r="H1341" s="41">
        <v>3</v>
      </c>
      <c r="I1341" s="41">
        <v>6</v>
      </c>
      <c r="K1341" s="359"/>
    </row>
    <row r="1342" spans="1:11">
      <c r="A1342" s="58" t="s">
        <v>116</v>
      </c>
      <c r="B1342" s="41">
        <v>116</v>
      </c>
      <c r="C1342" s="41">
        <v>29</v>
      </c>
      <c r="D1342" s="41">
        <v>87</v>
      </c>
      <c r="E1342" s="41">
        <v>96</v>
      </c>
      <c r="F1342" s="41">
        <v>20</v>
      </c>
      <c r="G1342" s="41">
        <v>4</v>
      </c>
      <c r="H1342" s="41">
        <v>4</v>
      </c>
      <c r="I1342" s="41">
        <v>12</v>
      </c>
      <c r="K1342" s="359"/>
    </row>
    <row r="1343" spans="1:11">
      <c r="A1343" s="58" t="s">
        <v>117</v>
      </c>
      <c r="B1343" s="41">
        <v>18</v>
      </c>
      <c r="C1343" s="41">
        <v>11</v>
      </c>
      <c r="D1343" s="41">
        <v>7</v>
      </c>
      <c r="E1343" s="41">
        <v>15</v>
      </c>
      <c r="F1343" s="41">
        <v>3</v>
      </c>
      <c r="G1343" s="41">
        <v>0</v>
      </c>
      <c r="H1343" s="41">
        <v>0</v>
      </c>
      <c r="I1343" s="41">
        <v>3</v>
      </c>
      <c r="K1343" s="359"/>
    </row>
    <row r="1344" spans="1:11">
      <c r="A1344" s="58" t="s">
        <v>118</v>
      </c>
      <c r="B1344" s="41">
        <v>104</v>
      </c>
      <c r="C1344" s="41">
        <v>84</v>
      </c>
      <c r="D1344" s="41">
        <v>20</v>
      </c>
      <c r="E1344" s="41">
        <v>81</v>
      </c>
      <c r="F1344" s="41">
        <v>23</v>
      </c>
      <c r="G1344" s="41">
        <v>1</v>
      </c>
      <c r="H1344" s="41">
        <v>6</v>
      </c>
      <c r="I1344" s="41">
        <v>16</v>
      </c>
      <c r="K1344" s="359"/>
    </row>
    <row r="1345" spans="1:11">
      <c r="A1345" s="58" t="s">
        <v>119</v>
      </c>
      <c r="B1345" s="41">
        <v>38</v>
      </c>
      <c r="C1345" s="41">
        <v>15</v>
      </c>
      <c r="D1345" s="41">
        <v>23</v>
      </c>
      <c r="E1345" s="41">
        <v>35</v>
      </c>
      <c r="F1345" s="41">
        <v>3</v>
      </c>
      <c r="G1345" s="41">
        <v>0</v>
      </c>
      <c r="H1345" s="41">
        <v>1</v>
      </c>
      <c r="I1345" s="41">
        <v>2</v>
      </c>
      <c r="K1345" s="359"/>
    </row>
    <row r="1346" spans="1:11">
      <c r="A1346" s="58" t="s">
        <v>120</v>
      </c>
      <c r="B1346" s="41">
        <v>219</v>
      </c>
      <c r="C1346" s="41">
        <v>124</v>
      </c>
      <c r="D1346" s="41">
        <v>95</v>
      </c>
      <c r="E1346" s="41">
        <v>179</v>
      </c>
      <c r="F1346" s="41">
        <v>40</v>
      </c>
      <c r="G1346" s="41">
        <v>4</v>
      </c>
      <c r="H1346" s="41">
        <v>3</v>
      </c>
      <c r="I1346" s="41">
        <v>33</v>
      </c>
      <c r="K1346" s="359"/>
    </row>
    <row r="1347" spans="1:11">
      <c r="A1347" s="58" t="s">
        <v>121</v>
      </c>
      <c r="B1347" s="41">
        <v>11</v>
      </c>
      <c r="C1347" s="41">
        <v>6</v>
      </c>
      <c r="D1347" s="41">
        <v>5</v>
      </c>
      <c r="E1347" s="41">
        <v>8</v>
      </c>
      <c r="F1347" s="41">
        <v>3</v>
      </c>
      <c r="G1347" s="41">
        <v>1</v>
      </c>
      <c r="H1347" s="41">
        <v>0</v>
      </c>
      <c r="I1347" s="41">
        <v>2</v>
      </c>
      <c r="K1347" s="359"/>
    </row>
    <row r="1348" spans="1:11">
      <c r="A1348" s="58" t="s">
        <v>122</v>
      </c>
      <c r="B1348" s="41">
        <v>126</v>
      </c>
      <c r="C1348" s="41">
        <v>32</v>
      </c>
      <c r="D1348" s="41">
        <v>94</v>
      </c>
      <c r="E1348" s="41">
        <v>100</v>
      </c>
      <c r="F1348" s="41">
        <v>26</v>
      </c>
      <c r="G1348" s="41">
        <v>5</v>
      </c>
      <c r="H1348" s="41">
        <v>6</v>
      </c>
      <c r="I1348" s="41">
        <v>15</v>
      </c>
      <c r="K1348" s="359"/>
    </row>
    <row r="1349" spans="1:11">
      <c r="A1349" s="64" t="s">
        <v>215</v>
      </c>
      <c r="B1349" s="32">
        <v>1057</v>
      </c>
      <c r="C1349" s="32">
        <v>386</v>
      </c>
      <c r="D1349" s="32">
        <v>671</v>
      </c>
      <c r="E1349" s="32">
        <v>735</v>
      </c>
      <c r="F1349" s="32">
        <v>322</v>
      </c>
      <c r="G1349" s="32">
        <v>64</v>
      </c>
      <c r="H1349" s="32">
        <v>34</v>
      </c>
      <c r="I1349" s="32">
        <v>224</v>
      </c>
      <c r="K1349" s="359"/>
    </row>
    <row r="1350" spans="1:11">
      <c r="A1350" s="64" t="s">
        <v>330</v>
      </c>
      <c r="B1350" s="32">
        <v>412</v>
      </c>
      <c r="C1350" s="32">
        <v>168</v>
      </c>
      <c r="D1350" s="32">
        <v>244</v>
      </c>
      <c r="E1350" s="32">
        <v>269</v>
      </c>
      <c r="F1350" s="32">
        <v>143</v>
      </c>
      <c r="G1350" s="32">
        <v>36</v>
      </c>
      <c r="H1350" s="32">
        <v>14</v>
      </c>
      <c r="I1350" s="32">
        <v>93</v>
      </c>
      <c r="K1350" s="359"/>
    </row>
    <row r="1351" spans="1:11">
      <c r="A1351" s="31" t="s">
        <v>171</v>
      </c>
      <c r="B1351" s="32">
        <v>347</v>
      </c>
      <c r="C1351" s="32">
        <v>114</v>
      </c>
      <c r="D1351" s="32">
        <v>233</v>
      </c>
      <c r="E1351" s="32">
        <v>253</v>
      </c>
      <c r="F1351" s="32">
        <v>94</v>
      </c>
      <c r="G1351" s="32">
        <v>15</v>
      </c>
      <c r="H1351" s="32">
        <v>8</v>
      </c>
      <c r="I1351" s="32">
        <v>71</v>
      </c>
      <c r="K1351" s="359"/>
    </row>
    <row r="1352" spans="1:11">
      <c r="A1352" s="58" t="s">
        <v>178</v>
      </c>
      <c r="B1352" s="41">
        <v>134</v>
      </c>
      <c r="C1352" s="41">
        <v>17</v>
      </c>
      <c r="D1352" s="41">
        <v>117</v>
      </c>
      <c r="E1352" s="41">
        <v>111</v>
      </c>
      <c r="F1352" s="41">
        <v>23</v>
      </c>
      <c r="G1352" s="41">
        <v>6</v>
      </c>
      <c r="H1352" s="41">
        <v>4</v>
      </c>
      <c r="I1352" s="41">
        <v>13</v>
      </c>
      <c r="K1352" s="359"/>
    </row>
    <row r="1353" spans="1:11">
      <c r="A1353" s="58" t="s">
        <v>179</v>
      </c>
      <c r="B1353" s="41">
        <v>48</v>
      </c>
      <c r="C1353" s="41">
        <v>10</v>
      </c>
      <c r="D1353" s="41">
        <v>38</v>
      </c>
      <c r="E1353" s="41">
        <v>31</v>
      </c>
      <c r="F1353" s="41">
        <v>17</v>
      </c>
      <c r="G1353" s="41">
        <v>2</v>
      </c>
      <c r="H1353" s="41">
        <v>1</v>
      </c>
      <c r="I1353" s="41">
        <v>14</v>
      </c>
    </row>
    <row r="1354" spans="1:11">
      <c r="A1354" s="58" t="s">
        <v>180</v>
      </c>
      <c r="B1354" s="41">
        <v>25</v>
      </c>
      <c r="C1354" s="41">
        <v>10</v>
      </c>
      <c r="D1354" s="41">
        <v>15</v>
      </c>
      <c r="E1354" s="41">
        <v>22</v>
      </c>
      <c r="F1354" s="41">
        <v>3</v>
      </c>
      <c r="G1354" s="41">
        <v>1</v>
      </c>
      <c r="H1354" s="41">
        <v>0</v>
      </c>
      <c r="I1354" s="41">
        <v>2</v>
      </c>
    </row>
    <row r="1355" spans="1:11">
      <c r="A1355" s="58" t="s">
        <v>181</v>
      </c>
      <c r="B1355" s="41">
        <v>140</v>
      </c>
      <c r="C1355" s="41">
        <v>77</v>
      </c>
      <c r="D1355" s="41">
        <v>63</v>
      </c>
      <c r="E1355" s="41">
        <v>89</v>
      </c>
      <c r="F1355" s="41">
        <v>51</v>
      </c>
      <c r="G1355" s="41">
        <v>6</v>
      </c>
      <c r="H1355" s="41">
        <v>3</v>
      </c>
      <c r="I1355" s="41">
        <v>42</v>
      </c>
      <c r="K1355" s="320" t="s">
        <v>290</v>
      </c>
    </row>
    <row r="1356" spans="1:11">
      <c r="A1356" s="31" t="s">
        <v>172</v>
      </c>
      <c r="B1356" s="32">
        <v>298</v>
      </c>
      <c r="C1356" s="32">
        <v>104</v>
      </c>
      <c r="D1356" s="32">
        <v>194</v>
      </c>
      <c r="E1356" s="32">
        <v>213</v>
      </c>
      <c r="F1356" s="32">
        <v>85</v>
      </c>
      <c r="G1356" s="32">
        <v>13</v>
      </c>
      <c r="H1356" s="32">
        <v>12</v>
      </c>
      <c r="I1356" s="32">
        <v>60</v>
      </c>
    </row>
    <row r="1357" spans="1:11">
      <c r="A1357" s="58" t="s">
        <v>178</v>
      </c>
      <c r="B1357" s="41">
        <v>104</v>
      </c>
      <c r="C1357" s="41">
        <v>29</v>
      </c>
      <c r="D1357" s="41">
        <v>75</v>
      </c>
      <c r="E1357" s="41">
        <v>80</v>
      </c>
      <c r="F1357" s="41">
        <v>24</v>
      </c>
      <c r="G1357" s="41">
        <v>3</v>
      </c>
      <c r="H1357" s="41">
        <v>4</v>
      </c>
      <c r="I1357" s="41">
        <v>17</v>
      </c>
    </row>
    <row r="1358" spans="1:11">
      <c r="A1358" s="58" t="s">
        <v>179</v>
      </c>
      <c r="B1358" s="41">
        <v>60</v>
      </c>
      <c r="C1358" s="41">
        <v>21</v>
      </c>
      <c r="D1358" s="41">
        <v>39</v>
      </c>
      <c r="E1358" s="41">
        <v>39</v>
      </c>
      <c r="F1358" s="41">
        <v>21</v>
      </c>
      <c r="G1358" s="41">
        <v>3</v>
      </c>
      <c r="H1358" s="41">
        <v>1</v>
      </c>
      <c r="I1358" s="41">
        <v>17</v>
      </c>
    </row>
    <row r="1359" spans="1:11">
      <c r="A1359" s="58" t="s">
        <v>180</v>
      </c>
      <c r="B1359" s="41">
        <v>15</v>
      </c>
      <c r="C1359" s="41">
        <v>5</v>
      </c>
      <c r="D1359" s="41">
        <v>10</v>
      </c>
      <c r="E1359" s="41">
        <v>12</v>
      </c>
      <c r="F1359" s="41">
        <v>3</v>
      </c>
      <c r="G1359" s="41">
        <v>0</v>
      </c>
      <c r="H1359" s="41">
        <v>0</v>
      </c>
      <c r="I1359" s="41">
        <v>3</v>
      </c>
    </row>
    <row r="1360" spans="1:11">
      <c r="A1360" s="58" t="s">
        <v>181</v>
      </c>
      <c r="B1360" s="41">
        <v>119</v>
      </c>
      <c r="C1360" s="41">
        <v>49</v>
      </c>
      <c r="D1360" s="41">
        <v>70</v>
      </c>
      <c r="E1360" s="41">
        <v>82</v>
      </c>
      <c r="F1360" s="41">
        <v>37</v>
      </c>
      <c r="G1360" s="41">
        <v>7</v>
      </c>
      <c r="H1360" s="41">
        <v>7</v>
      </c>
      <c r="I1360" s="41">
        <v>23</v>
      </c>
    </row>
    <row r="1361" spans="1:9">
      <c r="A1361" s="58"/>
      <c r="B1361" s="41"/>
      <c r="C1361" s="41"/>
      <c r="D1361" s="41"/>
      <c r="E1361" s="41"/>
      <c r="F1361" s="41"/>
      <c r="G1361" s="41"/>
      <c r="H1361" s="41"/>
      <c r="I1361" s="41"/>
    </row>
    <row r="1362" spans="1:9">
      <c r="A1362" s="58" t="s">
        <v>216</v>
      </c>
      <c r="B1362" s="41"/>
      <c r="C1362" s="41"/>
      <c r="D1362" s="41"/>
      <c r="E1362" s="41"/>
      <c r="F1362" s="41"/>
      <c r="G1362" s="41"/>
      <c r="H1362" s="41"/>
      <c r="I1362" s="41"/>
    </row>
    <row r="1363" spans="1:9">
      <c r="A1363" s="58"/>
      <c r="B1363" s="41"/>
      <c r="C1363" s="41"/>
      <c r="D1363" s="41"/>
      <c r="E1363" s="41"/>
      <c r="F1363" s="41"/>
      <c r="G1363" s="41"/>
      <c r="H1363" s="41"/>
      <c r="I1363" s="41"/>
    </row>
    <row r="1364" spans="1:9">
      <c r="A1364" s="62" t="s">
        <v>409</v>
      </c>
      <c r="B1364" s="41"/>
      <c r="C1364" s="41"/>
      <c r="D1364" s="41"/>
      <c r="E1364" s="41"/>
      <c r="F1364" s="41"/>
      <c r="G1364" s="41"/>
      <c r="H1364" s="41"/>
      <c r="I1364" s="41"/>
    </row>
    <row r="1365" spans="1:9">
      <c r="A1365" s="58"/>
      <c r="B1365" s="41"/>
      <c r="C1365" s="41"/>
      <c r="D1365" s="41"/>
      <c r="E1365" s="41"/>
      <c r="F1365" s="41"/>
      <c r="G1365" s="41"/>
      <c r="H1365" s="41"/>
      <c r="I1365" s="41"/>
    </row>
    <row r="1366" spans="1:9">
      <c r="A1366" s="58"/>
      <c r="B1366" s="41"/>
      <c r="C1366" s="41"/>
      <c r="D1366" s="41"/>
      <c r="E1366" s="41"/>
      <c r="F1366" s="41"/>
      <c r="G1366" s="41"/>
      <c r="H1366" s="41"/>
      <c r="I1366" s="41"/>
    </row>
    <row r="1367" spans="1:9">
      <c r="A1367" s="20" t="s">
        <v>202</v>
      </c>
      <c r="B1367" s="20"/>
      <c r="C1367" s="50"/>
      <c r="D1367" s="50"/>
      <c r="E1367" s="50"/>
      <c r="F1367" s="50"/>
      <c r="G1367" s="50"/>
      <c r="H1367" s="53"/>
      <c r="I1367" s="59"/>
    </row>
    <row r="1368" spans="1:9">
      <c r="A1368" s="17" t="s">
        <v>129</v>
      </c>
      <c r="C1368" s="51"/>
      <c r="D1368" s="51"/>
      <c r="H1368" s="49"/>
      <c r="I1368" s="49"/>
    </row>
    <row r="1369" spans="1:9">
      <c r="B1369" s="49"/>
      <c r="C1369" s="49"/>
      <c r="D1369" s="49"/>
      <c r="E1369" s="49"/>
      <c r="F1369" s="49"/>
      <c r="G1369" s="49"/>
      <c r="H1369" s="49"/>
      <c r="I1369" s="49"/>
    </row>
    <row r="1370" spans="1:9">
      <c r="A1370" s="35"/>
      <c r="B1370" s="36" t="s">
        <v>13</v>
      </c>
      <c r="C1370" s="36"/>
      <c r="D1370" s="36" t="s">
        <v>99</v>
      </c>
      <c r="E1370" s="36" t="s">
        <v>104</v>
      </c>
      <c r="F1370" s="36"/>
      <c r="G1370" s="36"/>
      <c r="H1370" s="36"/>
      <c r="I1370" s="36" t="s">
        <v>105</v>
      </c>
    </row>
    <row r="1371" spans="1:9">
      <c r="A1371" s="29"/>
      <c r="B1371" s="30"/>
      <c r="C1371" s="30" t="s">
        <v>102</v>
      </c>
      <c r="D1371" s="30" t="s">
        <v>103</v>
      </c>
      <c r="E1371" s="29"/>
      <c r="F1371" s="30" t="s">
        <v>13</v>
      </c>
      <c r="G1371" s="30" t="s">
        <v>108</v>
      </c>
      <c r="H1371" s="30" t="s">
        <v>109</v>
      </c>
      <c r="I1371" s="30" t="s">
        <v>110</v>
      </c>
    </row>
    <row r="1372" spans="1:9">
      <c r="A1372" s="27" t="s">
        <v>13</v>
      </c>
      <c r="B1372" s="32">
        <v>3524</v>
      </c>
      <c r="C1372" s="32">
        <v>1462</v>
      </c>
      <c r="D1372" s="32">
        <v>2062</v>
      </c>
      <c r="E1372" s="32">
        <v>2812</v>
      </c>
      <c r="F1372" s="32">
        <v>712</v>
      </c>
      <c r="G1372" s="32">
        <v>130</v>
      </c>
      <c r="H1372" s="32">
        <v>104</v>
      </c>
      <c r="I1372" s="32">
        <v>478</v>
      </c>
    </row>
    <row r="1373" spans="1:9">
      <c r="A1373" s="64" t="s">
        <v>176</v>
      </c>
      <c r="B1373" s="32">
        <v>2469</v>
      </c>
      <c r="C1373" s="32">
        <v>1091</v>
      </c>
      <c r="D1373" s="32">
        <v>1378</v>
      </c>
      <c r="E1373" s="32">
        <v>2059</v>
      </c>
      <c r="F1373" s="32">
        <v>410</v>
      </c>
      <c r="G1373" s="32">
        <v>69</v>
      </c>
      <c r="H1373" s="32">
        <v>63</v>
      </c>
      <c r="I1373" s="32">
        <v>278</v>
      </c>
    </row>
    <row r="1374" spans="1:9">
      <c r="A1374" s="64" t="s">
        <v>330</v>
      </c>
      <c r="B1374" s="32">
        <v>938</v>
      </c>
      <c r="C1374" s="32">
        <v>427</v>
      </c>
      <c r="D1374" s="32">
        <v>511</v>
      </c>
      <c r="E1374" s="32">
        <v>779</v>
      </c>
      <c r="F1374" s="32">
        <v>159</v>
      </c>
      <c r="G1374" s="32">
        <v>20</v>
      </c>
      <c r="H1374" s="32">
        <v>28</v>
      </c>
      <c r="I1374" s="32">
        <v>111</v>
      </c>
    </row>
    <row r="1375" spans="1:9">
      <c r="A1375" s="58" t="s">
        <v>113</v>
      </c>
      <c r="B1375" s="41">
        <v>113</v>
      </c>
      <c r="C1375" s="41">
        <v>70</v>
      </c>
      <c r="D1375" s="41">
        <v>43</v>
      </c>
      <c r="E1375" s="41">
        <v>98</v>
      </c>
      <c r="F1375" s="41">
        <v>15</v>
      </c>
      <c r="G1375" s="41">
        <v>0</v>
      </c>
      <c r="H1375" s="41">
        <v>3</v>
      </c>
      <c r="I1375" s="41">
        <v>12</v>
      </c>
    </row>
    <row r="1376" spans="1:9">
      <c r="A1376" s="58" t="s">
        <v>114</v>
      </c>
      <c r="B1376" s="41">
        <v>16</v>
      </c>
      <c r="C1376" s="41">
        <v>8</v>
      </c>
      <c r="D1376" s="41">
        <v>8</v>
      </c>
      <c r="E1376" s="41">
        <v>15</v>
      </c>
      <c r="F1376" s="41">
        <v>1</v>
      </c>
      <c r="G1376" s="41">
        <v>0</v>
      </c>
      <c r="H1376" s="41">
        <v>0</v>
      </c>
      <c r="I1376" s="41">
        <v>1</v>
      </c>
    </row>
    <row r="1377" spans="1:9">
      <c r="A1377" s="58" t="s">
        <v>115</v>
      </c>
      <c r="B1377" s="41">
        <v>71</v>
      </c>
      <c r="C1377" s="41">
        <v>10</v>
      </c>
      <c r="D1377" s="41">
        <v>61</v>
      </c>
      <c r="E1377" s="41">
        <v>58</v>
      </c>
      <c r="F1377" s="41">
        <v>13</v>
      </c>
      <c r="G1377" s="41">
        <v>4</v>
      </c>
      <c r="H1377" s="41">
        <v>3</v>
      </c>
      <c r="I1377" s="41">
        <v>6</v>
      </c>
    </row>
    <row r="1378" spans="1:9">
      <c r="A1378" s="58" t="s">
        <v>116</v>
      </c>
      <c r="B1378" s="41">
        <v>150</v>
      </c>
      <c r="C1378" s="41">
        <v>44</v>
      </c>
      <c r="D1378" s="41">
        <v>106</v>
      </c>
      <c r="E1378" s="41">
        <v>117</v>
      </c>
      <c r="F1378" s="41">
        <v>33</v>
      </c>
      <c r="G1378" s="41">
        <v>6</v>
      </c>
      <c r="H1378" s="41">
        <v>12</v>
      </c>
      <c r="I1378" s="41">
        <v>15</v>
      </c>
    </row>
    <row r="1379" spans="1:9">
      <c r="A1379" s="58" t="s">
        <v>117</v>
      </c>
      <c r="B1379" s="41">
        <v>20</v>
      </c>
      <c r="C1379" s="41">
        <v>10</v>
      </c>
      <c r="D1379" s="41">
        <v>10</v>
      </c>
      <c r="E1379" s="41">
        <v>18</v>
      </c>
      <c r="F1379" s="41">
        <v>2</v>
      </c>
      <c r="G1379" s="41">
        <v>0</v>
      </c>
      <c r="H1379" s="41">
        <v>0</v>
      </c>
      <c r="I1379" s="41">
        <v>2</v>
      </c>
    </row>
    <row r="1380" spans="1:9">
      <c r="A1380" s="58" t="s">
        <v>118</v>
      </c>
      <c r="B1380" s="41">
        <v>122</v>
      </c>
      <c r="C1380" s="41">
        <v>103</v>
      </c>
      <c r="D1380" s="41">
        <v>19</v>
      </c>
      <c r="E1380" s="41">
        <v>105</v>
      </c>
      <c r="F1380" s="41">
        <v>17</v>
      </c>
      <c r="G1380" s="41">
        <v>0</v>
      </c>
      <c r="H1380" s="41">
        <v>2</v>
      </c>
      <c r="I1380" s="41">
        <v>15</v>
      </c>
    </row>
    <row r="1381" spans="1:9">
      <c r="A1381" s="58" t="s">
        <v>119</v>
      </c>
      <c r="B1381" s="41">
        <v>44</v>
      </c>
      <c r="C1381" s="41">
        <v>13</v>
      </c>
      <c r="D1381" s="41">
        <v>31</v>
      </c>
      <c r="E1381" s="41">
        <v>38</v>
      </c>
      <c r="F1381" s="41">
        <v>6</v>
      </c>
      <c r="G1381" s="41">
        <v>0</v>
      </c>
      <c r="H1381" s="41">
        <v>1</v>
      </c>
      <c r="I1381" s="41">
        <v>5</v>
      </c>
    </row>
    <row r="1382" spans="1:9">
      <c r="A1382" s="58" t="s">
        <v>120</v>
      </c>
      <c r="B1382" s="41">
        <v>224</v>
      </c>
      <c r="C1382" s="41">
        <v>108</v>
      </c>
      <c r="D1382" s="41">
        <v>116</v>
      </c>
      <c r="E1382" s="41">
        <v>179</v>
      </c>
      <c r="F1382" s="41">
        <v>45</v>
      </c>
      <c r="G1382" s="41">
        <v>3</v>
      </c>
      <c r="H1382" s="41">
        <v>4</v>
      </c>
      <c r="I1382" s="41">
        <v>38</v>
      </c>
    </row>
    <row r="1383" spans="1:9">
      <c r="A1383" s="58" t="s">
        <v>121</v>
      </c>
      <c r="B1383" s="41">
        <v>13</v>
      </c>
      <c r="C1383" s="41">
        <v>4</v>
      </c>
      <c r="D1383" s="41">
        <v>9</v>
      </c>
      <c r="E1383" s="41">
        <v>12</v>
      </c>
      <c r="F1383" s="41">
        <v>1</v>
      </c>
      <c r="G1383" s="41">
        <v>1</v>
      </c>
      <c r="H1383" s="41">
        <v>0</v>
      </c>
      <c r="I1383" s="41">
        <v>0</v>
      </c>
    </row>
    <row r="1384" spans="1:9">
      <c r="A1384" s="58" t="s">
        <v>122</v>
      </c>
      <c r="B1384" s="41">
        <v>165</v>
      </c>
      <c r="C1384" s="41">
        <v>57</v>
      </c>
      <c r="D1384" s="41">
        <v>108</v>
      </c>
      <c r="E1384" s="41">
        <v>139</v>
      </c>
      <c r="F1384" s="41">
        <v>26</v>
      </c>
      <c r="G1384" s="41">
        <v>6</v>
      </c>
      <c r="H1384" s="41">
        <v>3</v>
      </c>
      <c r="I1384" s="41">
        <v>17</v>
      </c>
    </row>
    <row r="1385" spans="1:9">
      <c r="A1385" s="64" t="s">
        <v>171</v>
      </c>
      <c r="B1385" s="32">
        <v>756</v>
      </c>
      <c r="C1385" s="32">
        <v>338</v>
      </c>
      <c r="D1385" s="32">
        <v>418</v>
      </c>
      <c r="E1385" s="32">
        <v>614</v>
      </c>
      <c r="F1385" s="32">
        <v>142</v>
      </c>
      <c r="G1385" s="32">
        <v>22</v>
      </c>
      <c r="H1385" s="32">
        <v>24</v>
      </c>
      <c r="I1385" s="32">
        <v>96</v>
      </c>
    </row>
    <row r="1386" spans="1:9">
      <c r="A1386" s="58" t="s">
        <v>113</v>
      </c>
      <c r="B1386" s="41">
        <v>67</v>
      </c>
      <c r="C1386" s="41">
        <v>36</v>
      </c>
      <c r="D1386" s="41">
        <v>31</v>
      </c>
      <c r="E1386" s="41">
        <v>52</v>
      </c>
      <c r="F1386" s="41">
        <v>15</v>
      </c>
      <c r="G1386" s="41">
        <v>1</v>
      </c>
      <c r="H1386" s="41">
        <v>2</v>
      </c>
      <c r="I1386" s="41">
        <v>12</v>
      </c>
    </row>
    <row r="1387" spans="1:9">
      <c r="A1387" s="58" t="s">
        <v>114</v>
      </c>
      <c r="B1387" s="41">
        <v>10</v>
      </c>
      <c r="C1387" s="41">
        <v>5</v>
      </c>
      <c r="D1387" s="41">
        <v>5</v>
      </c>
      <c r="E1387" s="41">
        <v>10</v>
      </c>
      <c r="F1387" s="41">
        <v>0</v>
      </c>
      <c r="G1387" s="41">
        <v>0</v>
      </c>
      <c r="H1387" s="41">
        <v>0</v>
      </c>
      <c r="I1387" s="41">
        <v>0</v>
      </c>
    </row>
    <row r="1388" spans="1:9">
      <c r="A1388" s="58" t="s">
        <v>115</v>
      </c>
      <c r="B1388" s="41">
        <v>53</v>
      </c>
      <c r="C1388" s="41">
        <v>4</v>
      </c>
      <c r="D1388" s="41">
        <v>49</v>
      </c>
      <c r="E1388" s="41">
        <v>39</v>
      </c>
      <c r="F1388" s="41">
        <v>14</v>
      </c>
      <c r="G1388" s="41">
        <v>6</v>
      </c>
      <c r="H1388" s="41">
        <v>3</v>
      </c>
      <c r="I1388" s="41">
        <v>5</v>
      </c>
    </row>
    <row r="1389" spans="1:9">
      <c r="A1389" s="58" t="s">
        <v>116</v>
      </c>
      <c r="B1389" s="41">
        <v>124</v>
      </c>
      <c r="C1389" s="41">
        <v>31</v>
      </c>
      <c r="D1389" s="41">
        <v>93</v>
      </c>
      <c r="E1389" s="41">
        <v>103</v>
      </c>
      <c r="F1389" s="41">
        <v>21</v>
      </c>
      <c r="G1389" s="41">
        <v>6</v>
      </c>
      <c r="H1389" s="41">
        <v>4</v>
      </c>
      <c r="I1389" s="41">
        <v>11</v>
      </c>
    </row>
    <row r="1390" spans="1:9">
      <c r="A1390" s="58" t="s">
        <v>117</v>
      </c>
      <c r="B1390" s="41">
        <v>18</v>
      </c>
      <c r="C1390" s="41">
        <v>12</v>
      </c>
      <c r="D1390" s="41">
        <v>6</v>
      </c>
      <c r="E1390" s="41">
        <v>14</v>
      </c>
      <c r="F1390" s="41">
        <v>4</v>
      </c>
      <c r="G1390" s="41">
        <v>0</v>
      </c>
      <c r="H1390" s="41">
        <v>0</v>
      </c>
      <c r="I1390" s="41">
        <v>4</v>
      </c>
    </row>
    <row r="1391" spans="1:9">
      <c r="A1391" s="58" t="s">
        <v>118</v>
      </c>
      <c r="B1391" s="41">
        <v>101</v>
      </c>
      <c r="C1391" s="41">
        <v>79</v>
      </c>
      <c r="D1391" s="41">
        <v>22</v>
      </c>
      <c r="E1391" s="41">
        <v>80</v>
      </c>
      <c r="F1391" s="41">
        <v>21</v>
      </c>
      <c r="G1391" s="41">
        <v>0</v>
      </c>
      <c r="H1391" s="41">
        <v>6</v>
      </c>
      <c r="I1391" s="41">
        <v>15</v>
      </c>
    </row>
    <row r="1392" spans="1:9">
      <c r="A1392" s="58" t="s">
        <v>119</v>
      </c>
      <c r="B1392" s="41">
        <v>39</v>
      </c>
      <c r="C1392" s="41">
        <v>14</v>
      </c>
      <c r="D1392" s="41">
        <v>25</v>
      </c>
      <c r="E1392" s="41">
        <v>34</v>
      </c>
      <c r="F1392" s="41">
        <v>5</v>
      </c>
      <c r="G1392" s="41">
        <v>0</v>
      </c>
      <c r="H1392" s="41">
        <v>1</v>
      </c>
      <c r="I1392" s="41">
        <v>4</v>
      </c>
    </row>
    <row r="1393" spans="1:11">
      <c r="A1393" s="58" t="s">
        <v>120</v>
      </c>
      <c r="B1393" s="41">
        <v>215</v>
      </c>
      <c r="C1393" s="41">
        <v>124</v>
      </c>
      <c r="D1393" s="41">
        <v>91</v>
      </c>
      <c r="E1393" s="41">
        <v>179</v>
      </c>
      <c r="F1393" s="41">
        <v>36</v>
      </c>
      <c r="G1393" s="41">
        <v>3</v>
      </c>
      <c r="H1393" s="41">
        <v>3</v>
      </c>
      <c r="I1393" s="41">
        <v>30</v>
      </c>
    </row>
    <row r="1394" spans="1:11">
      <c r="A1394" s="58" t="s">
        <v>121</v>
      </c>
      <c r="B1394" s="41">
        <v>12</v>
      </c>
      <c r="C1394" s="41">
        <v>5</v>
      </c>
      <c r="D1394" s="41">
        <v>7</v>
      </c>
      <c r="E1394" s="41">
        <v>10</v>
      </c>
      <c r="F1394" s="41">
        <v>2</v>
      </c>
      <c r="G1394" s="41">
        <v>1</v>
      </c>
      <c r="H1394" s="41">
        <v>0</v>
      </c>
      <c r="I1394" s="41">
        <v>1</v>
      </c>
    </row>
    <row r="1395" spans="1:11">
      <c r="A1395" s="58" t="s">
        <v>122</v>
      </c>
      <c r="B1395" s="41">
        <v>117</v>
      </c>
      <c r="C1395" s="41">
        <v>28</v>
      </c>
      <c r="D1395" s="41">
        <v>89</v>
      </c>
      <c r="E1395" s="41">
        <v>93</v>
      </c>
      <c r="F1395" s="41">
        <v>24</v>
      </c>
      <c r="G1395" s="41">
        <v>5</v>
      </c>
      <c r="H1395" s="41">
        <v>5</v>
      </c>
      <c r="I1395" s="41">
        <v>14</v>
      </c>
    </row>
    <row r="1396" spans="1:11">
      <c r="A1396" s="64" t="s">
        <v>172</v>
      </c>
      <c r="B1396" s="32">
        <v>775</v>
      </c>
      <c r="C1396" s="32">
        <v>326</v>
      </c>
      <c r="D1396" s="32">
        <v>449</v>
      </c>
      <c r="E1396" s="32">
        <v>666</v>
      </c>
      <c r="F1396" s="32">
        <v>109</v>
      </c>
      <c r="G1396" s="32">
        <v>27</v>
      </c>
      <c r="H1396" s="32">
        <v>11</v>
      </c>
      <c r="I1396" s="32">
        <v>71</v>
      </c>
      <c r="K1396" s="359"/>
    </row>
    <row r="1397" spans="1:11">
      <c r="A1397" s="58" t="s">
        <v>113</v>
      </c>
      <c r="B1397" s="41">
        <v>87</v>
      </c>
      <c r="C1397" s="41">
        <v>49</v>
      </c>
      <c r="D1397" s="41">
        <v>38</v>
      </c>
      <c r="E1397" s="41">
        <v>80</v>
      </c>
      <c r="F1397" s="41">
        <v>7</v>
      </c>
      <c r="G1397" s="41">
        <v>0</v>
      </c>
      <c r="H1397" s="41">
        <v>2</v>
      </c>
      <c r="I1397" s="41">
        <v>5</v>
      </c>
      <c r="K1397" s="359"/>
    </row>
    <row r="1398" spans="1:11">
      <c r="A1398" s="58" t="s">
        <v>114</v>
      </c>
      <c r="B1398" s="41">
        <v>24</v>
      </c>
      <c r="C1398" s="41">
        <v>12</v>
      </c>
      <c r="D1398" s="41">
        <v>12</v>
      </c>
      <c r="E1398" s="41">
        <v>22</v>
      </c>
      <c r="F1398" s="41">
        <v>2</v>
      </c>
      <c r="G1398" s="41">
        <v>0</v>
      </c>
      <c r="H1398" s="41">
        <v>0</v>
      </c>
      <c r="I1398" s="41">
        <v>2</v>
      </c>
      <c r="K1398" s="359"/>
    </row>
    <row r="1399" spans="1:11">
      <c r="A1399" s="58" t="s">
        <v>115</v>
      </c>
      <c r="B1399" s="41">
        <v>102</v>
      </c>
      <c r="C1399" s="41">
        <v>7</v>
      </c>
      <c r="D1399" s="41">
        <v>95</v>
      </c>
      <c r="E1399" s="41">
        <v>87</v>
      </c>
      <c r="F1399" s="41">
        <v>15</v>
      </c>
      <c r="G1399" s="41">
        <v>8</v>
      </c>
      <c r="H1399" s="41">
        <v>1</v>
      </c>
      <c r="I1399" s="41">
        <v>6</v>
      </c>
      <c r="K1399" s="359"/>
    </row>
    <row r="1400" spans="1:11">
      <c r="A1400" s="58" t="s">
        <v>117</v>
      </c>
      <c r="B1400" s="41">
        <v>37</v>
      </c>
      <c r="C1400" s="41">
        <v>13</v>
      </c>
      <c r="D1400" s="41">
        <v>24</v>
      </c>
      <c r="E1400" s="41">
        <v>32</v>
      </c>
      <c r="F1400" s="41">
        <v>5</v>
      </c>
      <c r="G1400" s="41">
        <v>0</v>
      </c>
      <c r="H1400" s="41">
        <v>1</v>
      </c>
      <c r="I1400" s="41">
        <v>4</v>
      </c>
      <c r="K1400" s="359"/>
    </row>
    <row r="1401" spans="1:11">
      <c r="A1401" s="58" t="s">
        <v>118</v>
      </c>
      <c r="B1401" s="41">
        <v>116</v>
      </c>
      <c r="C1401" s="41">
        <v>91</v>
      </c>
      <c r="D1401" s="41">
        <v>25</v>
      </c>
      <c r="E1401" s="41">
        <v>96</v>
      </c>
      <c r="F1401" s="41">
        <v>20</v>
      </c>
      <c r="G1401" s="41">
        <v>2</v>
      </c>
      <c r="H1401" s="41">
        <v>2</v>
      </c>
      <c r="I1401" s="41">
        <v>16</v>
      </c>
      <c r="K1401" s="359"/>
    </row>
    <row r="1402" spans="1:11">
      <c r="A1402" s="58" t="s">
        <v>119</v>
      </c>
      <c r="B1402" s="41">
        <v>31</v>
      </c>
      <c r="C1402" s="41">
        <v>12</v>
      </c>
      <c r="D1402" s="41">
        <v>19</v>
      </c>
      <c r="E1402" s="41">
        <v>23</v>
      </c>
      <c r="F1402" s="41">
        <v>8</v>
      </c>
      <c r="G1402" s="41">
        <v>1</v>
      </c>
      <c r="H1402" s="41">
        <v>2</v>
      </c>
      <c r="I1402" s="41">
        <v>5</v>
      </c>
      <c r="K1402" s="359"/>
    </row>
    <row r="1403" spans="1:11">
      <c r="A1403" s="58" t="s">
        <v>120</v>
      </c>
      <c r="B1403" s="41">
        <v>212</v>
      </c>
      <c r="C1403" s="41">
        <v>102</v>
      </c>
      <c r="D1403" s="41">
        <v>110</v>
      </c>
      <c r="E1403" s="41">
        <v>184</v>
      </c>
      <c r="F1403" s="41">
        <v>28</v>
      </c>
      <c r="G1403" s="41">
        <v>11</v>
      </c>
      <c r="H1403" s="41">
        <v>1</v>
      </c>
      <c r="I1403" s="41">
        <v>16</v>
      </c>
    </row>
    <row r="1404" spans="1:11">
      <c r="A1404" s="58" t="s">
        <v>121</v>
      </c>
      <c r="B1404" s="41">
        <v>6</v>
      </c>
      <c r="C1404" s="41">
        <v>3</v>
      </c>
      <c r="D1404" s="41">
        <v>3</v>
      </c>
      <c r="E1404" s="41">
        <v>5</v>
      </c>
      <c r="F1404" s="41">
        <v>1</v>
      </c>
      <c r="G1404" s="41">
        <v>0</v>
      </c>
      <c r="H1404" s="41">
        <v>0</v>
      </c>
      <c r="I1404" s="41">
        <v>1</v>
      </c>
      <c r="K1404" s="359"/>
    </row>
    <row r="1405" spans="1:11">
      <c r="A1405" s="58" t="s">
        <v>122</v>
      </c>
      <c r="B1405" s="41">
        <v>160</v>
      </c>
      <c r="C1405" s="41">
        <v>37</v>
      </c>
      <c r="D1405" s="41">
        <v>123</v>
      </c>
      <c r="E1405" s="41">
        <v>137</v>
      </c>
      <c r="F1405" s="41">
        <v>23</v>
      </c>
      <c r="G1405" s="41">
        <v>5</v>
      </c>
      <c r="H1405" s="41">
        <v>2</v>
      </c>
      <c r="I1405" s="41">
        <v>16</v>
      </c>
      <c r="K1405" s="359"/>
    </row>
    <row r="1406" spans="1:11">
      <c r="A1406" s="31" t="s">
        <v>215</v>
      </c>
      <c r="B1406" s="32">
        <v>1055</v>
      </c>
      <c r="C1406" s="32">
        <v>371</v>
      </c>
      <c r="D1406" s="32">
        <v>684</v>
      </c>
      <c r="E1406" s="32">
        <v>753</v>
      </c>
      <c r="F1406" s="32">
        <v>302</v>
      </c>
      <c r="G1406" s="32">
        <v>61</v>
      </c>
      <c r="H1406" s="32">
        <v>41</v>
      </c>
      <c r="I1406" s="32">
        <v>200</v>
      </c>
      <c r="K1406" s="359"/>
    </row>
    <row r="1407" spans="1:11">
      <c r="A1407" s="64" t="s">
        <v>330</v>
      </c>
      <c r="B1407" s="32">
        <v>383</v>
      </c>
      <c r="C1407" s="32">
        <v>137</v>
      </c>
      <c r="D1407" s="32">
        <v>246</v>
      </c>
      <c r="E1407" s="32">
        <v>272</v>
      </c>
      <c r="F1407" s="32">
        <v>111</v>
      </c>
      <c r="G1407" s="32">
        <v>21</v>
      </c>
      <c r="H1407" s="32">
        <v>10</v>
      </c>
      <c r="I1407" s="32">
        <v>80</v>
      </c>
      <c r="K1407" s="359"/>
    </row>
    <row r="1408" spans="1:11">
      <c r="A1408" s="64" t="s">
        <v>171</v>
      </c>
      <c r="B1408" s="32">
        <v>305</v>
      </c>
      <c r="C1408" s="32">
        <v>104</v>
      </c>
      <c r="D1408" s="32">
        <v>201</v>
      </c>
      <c r="E1408" s="32">
        <v>215</v>
      </c>
      <c r="F1408" s="32">
        <v>90</v>
      </c>
      <c r="G1408" s="32">
        <v>15</v>
      </c>
      <c r="H1408" s="32">
        <v>12</v>
      </c>
      <c r="I1408" s="32">
        <v>63</v>
      </c>
      <c r="K1408" s="359"/>
    </row>
    <row r="1409" spans="1:11">
      <c r="A1409" s="58" t="s">
        <v>178</v>
      </c>
      <c r="B1409" s="41">
        <v>99</v>
      </c>
      <c r="C1409" s="41">
        <v>26</v>
      </c>
      <c r="D1409" s="41">
        <v>73</v>
      </c>
      <c r="E1409" s="41">
        <v>72</v>
      </c>
      <c r="F1409" s="41">
        <v>27</v>
      </c>
      <c r="G1409" s="41">
        <v>3</v>
      </c>
      <c r="H1409" s="41">
        <v>6</v>
      </c>
      <c r="I1409" s="41">
        <v>18</v>
      </c>
    </row>
    <row r="1410" spans="1:11">
      <c r="A1410" s="58" t="s">
        <v>179</v>
      </c>
      <c r="B1410" s="41">
        <v>62</v>
      </c>
      <c r="C1410" s="41">
        <v>20</v>
      </c>
      <c r="D1410" s="41">
        <v>42</v>
      </c>
      <c r="E1410" s="41">
        <v>43</v>
      </c>
      <c r="F1410" s="41">
        <v>19</v>
      </c>
      <c r="G1410" s="41">
        <v>3</v>
      </c>
      <c r="H1410" s="41">
        <v>1</v>
      </c>
      <c r="I1410" s="41">
        <v>15</v>
      </c>
    </row>
    <row r="1411" spans="1:11">
      <c r="A1411" s="58" t="s">
        <v>180</v>
      </c>
      <c r="B1411" s="41">
        <v>14</v>
      </c>
      <c r="C1411" s="41">
        <v>4</v>
      </c>
      <c r="D1411" s="41">
        <v>10</v>
      </c>
      <c r="E1411" s="41">
        <v>12</v>
      </c>
      <c r="F1411" s="41">
        <v>2</v>
      </c>
      <c r="G1411" s="41">
        <v>0</v>
      </c>
      <c r="H1411" s="41">
        <v>0</v>
      </c>
      <c r="I1411" s="41">
        <v>2</v>
      </c>
    </row>
    <row r="1412" spans="1:11">
      <c r="A1412" s="58" t="s">
        <v>181</v>
      </c>
      <c r="B1412" s="41">
        <v>130</v>
      </c>
      <c r="C1412" s="41">
        <v>54</v>
      </c>
      <c r="D1412" s="41">
        <v>76</v>
      </c>
      <c r="E1412" s="41">
        <v>88</v>
      </c>
      <c r="F1412" s="41">
        <v>42</v>
      </c>
      <c r="G1412" s="41">
        <v>9</v>
      </c>
      <c r="H1412" s="41">
        <v>5</v>
      </c>
      <c r="I1412" s="41">
        <v>28</v>
      </c>
    </row>
    <row r="1413" spans="1:11">
      <c r="A1413" s="31" t="s">
        <v>172</v>
      </c>
      <c r="B1413" s="32">
        <v>367</v>
      </c>
      <c r="C1413" s="32">
        <v>130</v>
      </c>
      <c r="D1413" s="32">
        <v>237</v>
      </c>
      <c r="E1413" s="32">
        <v>266</v>
      </c>
      <c r="F1413" s="32">
        <v>101</v>
      </c>
      <c r="G1413" s="32">
        <v>25</v>
      </c>
      <c r="H1413" s="32">
        <v>19</v>
      </c>
      <c r="I1413" s="32">
        <v>57</v>
      </c>
      <c r="K1413" s="320" t="s">
        <v>290</v>
      </c>
    </row>
    <row r="1414" spans="1:11">
      <c r="A1414" s="58" t="s">
        <v>178</v>
      </c>
      <c r="B1414" s="41">
        <v>137</v>
      </c>
      <c r="C1414" s="41">
        <v>31</v>
      </c>
      <c r="D1414" s="41">
        <v>106</v>
      </c>
      <c r="E1414" s="41">
        <v>105</v>
      </c>
      <c r="F1414" s="41">
        <v>32</v>
      </c>
      <c r="G1414" s="41">
        <v>9</v>
      </c>
      <c r="H1414" s="41">
        <v>5</v>
      </c>
      <c r="I1414" s="41">
        <v>18</v>
      </c>
    </row>
    <row r="1415" spans="1:11">
      <c r="A1415" s="58" t="s">
        <v>179</v>
      </c>
      <c r="B1415" s="41">
        <v>55</v>
      </c>
      <c r="C1415" s="41">
        <v>21</v>
      </c>
      <c r="D1415" s="41">
        <v>34</v>
      </c>
      <c r="E1415" s="41">
        <v>40</v>
      </c>
      <c r="F1415" s="41">
        <v>15</v>
      </c>
      <c r="G1415" s="41">
        <v>4</v>
      </c>
      <c r="H1415" s="41">
        <v>2</v>
      </c>
      <c r="I1415" s="41">
        <v>9</v>
      </c>
    </row>
    <row r="1416" spans="1:11">
      <c r="A1416" s="58" t="s">
        <v>180</v>
      </c>
      <c r="B1416" s="41">
        <v>19</v>
      </c>
      <c r="C1416" s="41">
        <v>3</v>
      </c>
      <c r="D1416" s="41">
        <v>16</v>
      </c>
      <c r="E1416" s="41">
        <v>15</v>
      </c>
      <c r="F1416" s="41">
        <v>4</v>
      </c>
      <c r="G1416" s="41">
        <v>1</v>
      </c>
      <c r="H1416" s="41">
        <v>0</v>
      </c>
      <c r="I1416" s="41">
        <v>3</v>
      </c>
    </row>
    <row r="1417" spans="1:11">
      <c r="A1417" s="58" t="s">
        <v>181</v>
      </c>
      <c r="B1417" s="41">
        <v>156</v>
      </c>
      <c r="C1417" s="41">
        <v>75</v>
      </c>
      <c r="D1417" s="41">
        <v>81</v>
      </c>
      <c r="E1417" s="41">
        <v>106</v>
      </c>
      <c r="F1417" s="41">
        <v>50</v>
      </c>
      <c r="G1417" s="41">
        <v>11</v>
      </c>
      <c r="H1417" s="41">
        <v>12</v>
      </c>
      <c r="I1417" s="41">
        <v>27</v>
      </c>
    </row>
    <row r="1418" spans="1:11">
      <c r="A1418" s="58"/>
      <c r="B1418" s="41"/>
      <c r="C1418" s="41"/>
      <c r="D1418" s="41"/>
      <c r="E1418" s="41"/>
      <c r="F1418" s="41"/>
      <c r="G1418" s="41"/>
      <c r="H1418" s="41"/>
      <c r="I1418" s="41"/>
    </row>
    <row r="1419" spans="1:11">
      <c r="A1419" s="58" t="s">
        <v>216</v>
      </c>
      <c r="B1419" s="41"/>
      <c r="C1419" s="41"/>
      <c r="D1419" s="41"/>
      <c r="E1419" s="41"/>
      <c r="F1419" s="41"/>
      <c r="G1419" s="41"/>
      <c r="H1419" s="41"/>
      <c r="I1419" s="41"/>
    </row>
    <row r="1420" spans="1:11">
      <c r="A1420" s="58"/>
      <c r="B1420" s="41"/>
      <c r="C1420" s="41"/>
      <c r="D1420" s="41"/>
      <c r="E1420" s="41"/>
      <c r="F1420" s="41"/>
      <c r="G1420" s="41"/>
      <c r="H1420" s="41"/>
      <c r="I1420" s="41"/>
    </row>
    <row r="1421" spans="1:11">
      <c r="A1421" s="62" t="s">
        <v>409</v>
      </c>
      <c r="B1421" s="41"/>
      <c r="C1421" s="41"/>
      <c r="D1421" s="41"/>
      <c r="E1421" s="41"/>
      <c r="F1421" s="41"/>
      <c r="G1421" s="41"/>
      <c r="H1421" s="41"/>
      <c r="I1421" s="41"/>
    </row>
    <row r="1422" spans="1:11">
      <c r="A1422" s="58"/>
      <c r="B1422" s="41"/>
      <c r="C1422" s="41"/>
      <c r="D1422" s="41"/>
      <c r="E1422" s="41"/>
      <c r="F1422" s="41"/>
      <c r="G1422" s="41"/>
      <c r="H1422" s="41"/>
      <c r="I1422" s="41"/>
    </row>
    <row r="1423" spans="1:11">
      <c r="A1423" s="58"/>
      <c r="B1423" s="41"/>
      <c r="C1423" s="41"/>
      <c r="D1423" s="41"/>
      <c r="E1423" s="41"/>
      <c r="F1423" s="41"/>
      <c r="G1423" s="41"/>
      <c r="H1423" s="41"/>
      <c r="I1423" s="41"/>
    </row>
    <row r="1424" spans="1:11">
      <c r="A1424" s="52" t="s">
        <v>201</v>
      </c>
      <c r="B1424" s="65"/>
      <c r="C1424" s="65"/>
      <c r="D1424" s="65"/>
      <c r="E1424" s="65"/>
      <c r="F1424" s="65"/>
      <c r="G1424" s="65"/>
      <c r="H1424" s="65"/>
      <c r="I1424" s="65"/>
    </row>
    <row r="1425" spans="1:9">
      <c r="A1425" s="17" t="s">
        <v>129</v>
      </c>
      <c r="C1425" s="51"/>
      <c r="D1425" s="51"/>
      <c r="H1425" s="49"/>
      <c r="I1425" s="49"/>
    </row>
    <row r="1426" spans="1:9">
      <c r="B1426" s="49"/>
      <c r="C1426" s="49"/>
      <c r="D1426" s="49"/>
      <c r="E1426" s="49"/>
      <c r="F1426" s="49"/>
      <c r="G1426" s="49"/>
      <c r="H1426" s="49"/>
      <c r="I1426" s="49"/>
    </row>
    <row r="1427" spans="1:9">
      <c r="A1427" s="35"/>
      <c r="B1427" s="36" t="s">
        <v>13</v>
      </c>
      <c r="C1427" s="36"/>
      <c r="D1427" s="36" t="s">
        <v>99</v>
      </c>
      <c r="E1427" s="36" t="s">
        <v>104</v>
      </c>
      <c r="F1427" s="36"/>
      <c r="G1427" s="36"/>
      <c r="H1427" s="36"/>
      <c r="I1427" s="36" t="s">
        <v>105</v>
      </c>
    </row>
    <row r="1428" spans="1:9">
      <c r="A1428" s="29"/>
      <c r="B1428" s="30"/>
      <c r="C1428" s="30" t="s">
        <v>102</v>
      </c>
      <c r="D1428" s="30" t="s">
        <v>103</v>
      </c>
      <c r="E1428" s="29"/>
      <c r="F1428" s="30" t="s">
        <v>13</v>
      </c>
      <c r="G1428" s="30" t="s">
        <v>108</v>
      </c>
      <c r="H1428" s="30" t="s">
        <v>109</v>
      </c>
      <c r="I1428" s="30" t="s">
        <v>110</v>
      </c>
    </row>
    <row r="1429" spans="1:9">
      <c r="A1429" s="27" t="s">
        <v>13</v>
      </c>
      <c r="B1429" s="32">
        <v>3496</v>
      </c>
      <c r="C1429" s="32">
        <v>1406</v>
      </c>
      <c r="D1429" s="32">
        <v>2090</v>
      </c>
      <c r="E1429" s="32">
        <v>2740</v>
      </c>
      <c r="F1429" s="32">
        <v>756</v>
      </c>
      <c r="G1429" s="32">
        <v>138</v>
      </c>
      <c r="H1429" s="32">
        <v>113</v>
      </c>
      <c r="I1429" s="32">
        <v>505</v>
      </c>
    </row>
    <row r="1430" spans="1:9">
      <c r="A1430" s="64" t="s">
        <v>176</v>
      </c>
      <c r="B1430" s="32">
        <v>2380</v>
      </c>
      <c r="C1430" s="32">
        <v>1008</v>
      </c>
      <c r="D1430" s="32">
        <v>1372</v>
      </c>
      <c r="E1430" s="32">
        <v>1960</v>
      </c>
      <c r="F1430" s="32">
        <v>420</v>
      </c>
      <c r="G1430" s="32">
        <v>77</v>
      </c>
      <c r="H1430" s="32">
        <v>67</v>
      </c>
      <c r="I1430" s="32">
        <v>276</v>
      </c>
    </row>
    <row r="1431" spans="1:9">
      <c r="A1431" s="64" t="s">
        <v>330</v>
      </c>
      <c r="B1431" s="32">
        <v>864</v>
      </c>
      <c r="C1431" s="32">
        <v>384</v>
      </c>
      <c r="D1431" s="32">
        <v>480</v>
      </c>
      <c r="E1431" s="32">
        <v>700</v>
      </c>
      <c r="F1431" s="32">
        <v>164</v>
      </c>
      <c r="G1431" s="32">
        <v>25</v>
      </c>
      <c r="H1431" s="32">
        <v>30</v>
      </c>
      <c r="I1431" s="32">
        <v>109</v>
      </c>
    </row>
    <row r="1432" spans="1:9">
      <c r="A1432" s="58" t="s">
        <v>113</v>
      </c>
      <c r="B1432" s="41">
        <v>79</v>
      </c>
      <c r="C1432" s="41">
        <v>43</v>
      </c>
      <c r="D1432" s="41">
        <v>36</v>
      </c>
      <c r="E1432" s="41">
        <v>61</v>
      </c>
      <c r="F1432" s="41">
        <v>18</v>
      </c>
      <c r="G1432" s="41">
        <v>3</v>
      </c>
      <c r="H1432" s="41">
        <v>2</v>
      </c>
      <c r="I1432" s="41">
        <v>13</v>
      </c>
    </row>
    <row r="1433" spans="1:9">
      <c r="A1433" s="58" t="s">
        <v>114</v>
      </c>
      <c r="B1433" s="41">
        <v>10</v>
      </c>
      <c r="C1433" s="41">
        <v>5</v>
      </c>
      <c r="D1433" s="41">
        <v>5</v>
      </c>
      <c r="E1433" s="41">
        <v>10</v>
      </c>
      <c r="F1433" s="41">
        <v>0</v>
      </c>
      <c r="G1433" s="41">
        <v>0</v>
      </c>
      <c r="H1433" s="41">
        <v>0</v>
      </c>
      <c r="I1433" s="41">
        <v>0</v>
      </c>
    </row>
    <row r="1434" spans="1:9">
      <c r="A1434" s="58" t="s">
        <v>115</v>
      </c>
      <c r="B1434" s="41">
        <v>69</v>
      </c>
      <c r="C1434" s="41">
        <v>4</v>
      </c>
      <c r="D1434" s="41">
        <v>65</v>
      </c>
      <c r="E1434" s="41">
        <v>52</v>
      </c>
      <c r="F1434" s="41">
        <v>17</v>
      </c>
      <c r="G1434" s="41">
        <v>5</v>
      </c>
      <c r="H1434" s="41">
        <v>6</v>
      </c>
      <c r="I1434" s="41">
        <v>6</v>
      </c>
    </row>
    <row r="1435" spans="1:9">
      <c r="A1435" s="58" t="s">
        <v>116</v>
      </c>
      <c r="B1435" s="41">
        <v>141</v>
      </c>
      <c r="C1435" s="41">
        <v>43</v>
      </c>
      <c r="D1435" s="41">
        <v>98</v>
      </c>
      <c r="E1435" s="41">
        <v>117</v>
      </c>
      <c r="F1435" s="41">
        <v>24</v>
      </c>
      <c r="G1435" s="41">
        <v>7</v>
      </c>
      <c r="H1435" s="41">
        <v>7</v>
      </c>
      <c r="I1435" s="41">
        <v>10</v>
      </c>
    </row>
    <row r="1436" spans="1:9">
      <c r="A1436" s="58" t="s">
        <v>117</v>
      </c>
      <c r="B1436" s="41">
        <v>28</v>
      </c>
      <c r="C1436" s="41">
        <v>16</v>
      </c>
      <c r="D1436" s="41">
        <v>12</v>
      </c>
      <c r="E1436" s="41">
        <v>23</v>
      </c>
      <c r="F1436" s="41">
        <v>5</v>
      </c>
      <c r="G1436" s="41">
        <v>1</v>
      </c>
      <c r="H1436" s="41">
        <v>0</v>
      </c>
      <c r="I1436" s="41">
        <v>4</v>
      </c>
    </row>
    <row r="1437" spans="1:9">
      <c r="A1437" s="58" t="s">
        <v>118</v>
      </c>
      <c r="B1437" s="41">
        <v>107</v>
      </c>
      <c r="C1437" s="41">
        <v>85</v>
      </c>
      <c r="D1437" s="41">
        <v>22</v>
      </c>
      <c r="E1437" s="41">
        <v>85</v>
      </c>
      <c r="F1437" s="41">
        <v>22</v>
      </c>
      <c r="G1437" s="41">
        <v>1</v>
      </c>
      <c r="H1437" s="41">
        <v>7</v>
      </c>
      <c r="I1437" s="41">
        <v>14</v>
      </c>
    </row>
    <row r="1438" spans="1:9">
      <c r="A1438" s="58" t="s">
        <v>119</v>
      </c>
      <c r="B1438" s="41">
        <v>39</v>
      </c>
      <c r="C1438" s="41">
        <v>12</v>
      </c>
      <c r="D1438" s="41">
        <v>27</v>
      </c>
      <c r="E1438" s="41">
        <v>34</v>
      </c>
      <c r="F1438" s="41">
        <v>5</v>
      </c>
      <c r="G1438" s="41">
        <v>1</v>
      </c>
      <c r="H1438" s="41">
        <v>0</v>
      </c>
      <c r="I1438" s="41">
        <v>4</v>
      </c>
    </row>
    <row r="1439" spans="1:9">
      <c r="A1439" s="58" t="s">
        <v>120</v>
      </c>
      <c r="B1439" s="41">
        <v>237</v>
      </c>
      <c r="C1439" s="41">
        <v>137</v>
      </c>
      <c r="D1439" s="41">
        <v>100</v>
      </c>
      <c r="E1439" s="41">
        <v>193</v>
      </c>
      <c r="F1439" s="41">
        <v>44</v>
      </c>
      <c r="G1439" s="41">
        <v>1</v>
      </c>
      <c r="H1439" s="41">
        <v>3</v>
      </c>
      <c r="I1439" s="41">
        <v>40</v>
      </c>
    </row>
    <row r="1440" spans="1:9">
      <c r="A1440" s="58" t="s">
        <v>121</v>
      </c>
      <c r="B1440" s="41">
        <v>12</v>
      </c>
      <c r="C1440" s="41">
        <v>4</v>
      </c>
      <c r="D1440" s="41">
        <v>8</v>
      </c>
      <c r="E1440" s="41">
        <v>11</v>
      </c>
      <c r="F1440" s="41">
        <v>1</v>
      </c>
      <c r="G1440" s="41">
        <v>0</v>
      </c>
      <c r="H1440" s="41">
        <v>0</v>
      </c>
      <c r="I1440" s="41">
        <v>1</v>
      </c>
    </row>
    <row r="1441" spans="1:11">
      <c r="A1441" s="58" t="s">
        <v>122</v>
      </c>
      <c r="B1441" s="41">
        <v>142</v>
      </c>
      <c r="C1441" s="41">
        <v>35</v>
      </c>
      <c r="D1441" s="41">
        <v>107</v>
      </c>
      <c r="E1441" s="41">
        <v>114</v>
      </c>
      <c r="F1441" s="41">
        <v>28</v>
      </c>
      <c r="G1441" s="41">
        <v>6</v>
      </c>
      <c r="H1441" s="41">
        <v>5</v>
      </c>
      <c r="I1441" s="41">
        <v>17</v>
      </c>
    </row>
    <row r="1442" spans="1:11">
      <c r="A1442" s="64" t="s">
        <v>171</v>
      </c>
      <c r="B1442" s="32">
        <v>783</v>
      </c>
      <c r="C1442" s="32">
        <v>335</v>
      </c>
      <c r="D1442" s="32">
        <v>448</v>
      </c>
      <c r="E1442" s="32">
        <v>653</v>
      </c>
      <c r="F1442" s="32">
        <v>130</v>
      </c>
      <c r="G1442" s="32">
        <v>28</v>
      </c>
      <c r="H1442" s="32">
        <v>14</v>
      </c>
      <c r="I1442" s="32">
        <v>88</v>
      </c>
    </row>
    <row r="1443" spans="1:11">
      <c r="A1443" s="58" t="s">
        <v>113</v>
      </c>
      <c r="B1443" s="41">
        <v>86</v>
      </c>
      <c r="C1443" s="41">
        <v>47</v>
      </c>
      <c r="D1443" s="41">
        <v>39</v>
      </c>
      <c r="E1443" s="41">
        <v>76</v>
      </c>
      <c r="F1443" s="41">
        <v>10</v>
      </c>
      <c r="G1443" s="41">
        <v>0</v>
      </c>
      <c r="H1443" s="41">
        <v>3</v>
      </c>
      <c r="I1443" s="41">
        <v>7</v>
      </c>
    </row>
    <row r="1444" spans="1:11">
      <c r="A1444" s="58" t="s">
        <v>114</v>
      </c>
      <c r="B1444" s="41">
        <v>23</v>
      </c>
      <c r="C1444" s="41">
        <v>11</v>
      </c>
      <c r="D1444" s="41">
        <v>12</v>
      </c>
      <c r="E1444" s="41">
        <v>22</v>
      </c>
      <c r="F1444" s="41">
        <v>1</v>
      </c>
      <c r="G1444" s="41">
        <v>0</v>
      </c>
      <c r="H1444" s="41">
        <v>0</v>
      </c>
      <c r="I1444" s="41">
        <v>1</v>
      </c>
    </row>
    <row r="1445" spans="1:11">
      <c r="A1445" s="58" t="s">
        <v>115</v>
      </c>
      <c r="B1445" s="41">
        <v>100</v>
      </c>
      <c r="C1445" s="41">
        <v>8</v>
      </c>
      <c r="D1445" s="41">
        <v>92</v>
      </c>
      <c r="E1445" s="41">
        <v>82</v>
      </c>
      <c r="F1445" s="41">
        <v>18</v>
      </c>
      <c r="G1445" s="41">
        <v>8</v>
      </c>
      <c r="H1445" s="41">
        <v>1</v>
      </c>
      <c r="I1445" s="41">
        <v>9</v>
      </c>
    </row>
    <row r="1446" spans="1:11">
      <c r="A1446" s="58" t="s">
        <v>117</v>
      </c>
      <c r="B1446" s="41">
        <v>36</v>
      </c>
      <c r="C1446" s="41">
        <v>11</v>
      </c>
      <c r="D1446" s="41">
        <v>25</v>
      </c>
      <c r="E1446" s="41">
        <v>27</v>
      </c>
      <c r="F1446" s="41">
        <v>9</v>
      </c>
      <c r="G1446" s="41">
        <v>2</v>
      </c>
      <c r="H1446" s="41">
        <v>1</v>
      </c>
      <c r="I1446" s="41">
        <v>6</v>
      </c>
    </row>
    <row r="1447" spans="1:11">
      <c r="A1447" s="58" t="s">
        <v>118</v>
      </c>
      <c r="B1447" s="41">
        <v>115</v>
      </c>
      <c r="C1447" s="41">
        <v>93</v>
      </c>
      <c r="D1447" s="41">
        <v>22</v>
      </c>
      <c r="E1447" s="41">
        <v>92</v>
      </c>
      <c r="F1447" s="41">
        <v>23</v>
      </c>
      <c r="G1447" s="41">
        <v>1</v>
      </c>
      <c r="H1447" s="41">
        <v>3</v>
      </c>
      <c r="I1447" s="41">
        <v>19</v>
      </c>
    </row>
    <row r="1448" spans="1:11">
      <c r="A1448" s="58" t="s">
        <v>119</v>
      </c>
      <c r="B1448" s="41">
        <v>34</v>
      </c>
      <c r="C1448" s="41">
        <v>15</v>
      </c>
      <c r="D1448" s="41">
        <v>19</v>
      </c>
      <c r="E1448" s="41">
        <v>26</v>
      </c>
      <c r="F1448" s="41">
        <v>8</v>
      </c>
      <c r="G1448" s="41">
        <v>1</v>
      </c>
      <c r="H1448" s="41">
        <v>2</v>
      </c>
      <c r="I1448" s="41">
        <v>5</v>
      </c>
    </row>
    <row r="1449" spans="1:11">
      <c r="A1449" s="58" t="s">
        <v>120</v>
      </c>
      <c r="B1449" s="41">
        <v>217</v>
      </c>
      <c r="C1449" s="41">
        <v>104</v>
      </c>
      <c r="D1449" s="41">
        <v>113</v>
      </c>
      <c r="E1449" s="41">
        <v>182</v>
      </c>
      <c r="F1449" s="41">
        <v>35</v>
      </c>
      <c r="G1449" s="41">
        <v>12</v>
      </c>
      <c r="H1449" s="41">
        <v>1</v>
      </c>
      <c r="I1449" s="41">
        <v>22</v>
      </c>
    </row>
    <row r="1450" spans="1:11">
      <c r="A1450" s="58" t="s">
        <v>121</v>
      </c>
      <c r="B1450" s="41">
        <v>7</v>
      </c>
      <c r="C1450" s="41">
        <v>4</v>
      </c>
      <c r="D1450" s="41">
        <v>3</v>
      </c>
      <c r="E1450" s="41">
        <v>6</v>
      </c>
      <c r="F1450" s="41">
        <v>1</v>
      </c>
      <c r="G1450" s="41">
        <v>0</v>
      </c>
      <c r="H1450" s="41">
        <v>0</v>
      </c>
      <c r="I1450" s="41">
        <v>1</v>
      </c>
    </row>
    <row r="1451" spans="1:11">
      <c r="A1451" s="58" t="s">
        <v>122</v>
      </c>
      <c r="B1451" s="41">
        <v>165</v>
      </c>
      <c r="C1451" s="41">
        <v>42</v>
      </c>
      <c r="D1451" s="41">
        <v>123</v>
      </c>
      <c r="E1451" s="41">
        <v>140</v>
      </c>
      <c r="F1451" s="41">
        <v>25</v>
      </c>
      <c r="G1451" s="41">
        <v>4</v>
      </c>
      <c r="H1451" s="41">
        <v>3</v>
      </c>
      <c r="I1451" s="41">
        <v>18</v>
      </c>
    </row>
    <row r="1452" spans="1:11">
      <c r="A1452" s="31" t="s">
        <v>172</v>
      </c>
      <c r="B1452" s="32">
        <v>733</v>
      </c>
      <c r="C1452" s="32">
        <v>289</v>
      </c>
      <c r="D1452" s="32">
        <v>444</v>
      </c>
      <c r="E1452" s="32">
        <v>607</v>
      </c>
      <c r="F1452" s="32">
        <v>126</v>
      </c>
      <c r="G1452" s="32">
        <v>24</v>
      </c>
      <c r="H1452" s="32">
        <v>23</v>
      </c>
      <c r="I1452" s="32">
        <v>79</v>
      </c>
    </row>
    <row r="1453" spans="1:11">
      <c r="A1453" s="58" t="s">
        <v>113</v>
      </c>
      <c r="B1453" s="41">
        <v>80</v>
      </c>
      <c r="C1453" s="41">
        <v>42</v>
      </c>
      <c r="D1453" s="41">
        <v>38</v>
      </c>
      <c r="E1453" s="41">
        <v>60</v>
      </c>
      <c r="F1453" s="41">
        <v>20</v>
      </c>
      <c r="G1453" s="41">
        <v>4</v>
      </c>
      <c r="H1453" s="41">
        <v>4</v>
      </c>
      <c r="I1453" s="41">
        <v>12</v>
      </c>
    </row>
    <row r="1454" spans="1:11">
      <c r="A1454" s="58" t="s">
        <v>114</v>
      </c>
      <c r="B1454" s="41">
        <v>27</v>
      </c>
      <c r="C1454" s="41">
        <v>12</v>
      </c>
      <c r="D1454" s="41">
        <v>15</v>
      </c>
      <c r="E1454" s="41">
        <v>24</v>
      </c>
      <c r="F1454" s="41">
        <v>3</v>
      </c>
      <c r="G1454" s="41">
        <v>0</v>
      </c>
      <c r="H1454" s="41">
        <v>0</v>
      </c>
      <c r="I1454" s="41">
        <v>3</v>
      </c>
      <c r="K1454" s="359"/>
    </row>
    <row r="1455" spans="1:11">
      <c r="A1455" s="58" t="s">
        <v>115</v>
      </c>
      <c r="B1455" s="41">
        <v>85</v>
      </c>
      <c r="C1455" s="41">
        <v>6</v>
      </c>
      <c r="D1455" s="41">
        <v>79</v>
      </c>
      <c r="E1455" s="41">
        <v>68</v>
      </c>
      <c r="F1455" s="41">
        <v>17</v>
      </c>
      <c r="G1455" s="41">
        <v>6</v>
      </c>
      <c r="H1455" s="41">
        <v>5</v>
      </c>
      <c r="I1455" s="41">
        <v>6</v>
      </c>
      <c r="K1455" s="359"/>
    </row>
    <row r="1456" spans="1:11">
      <c r="A1456" s="58" t="s">
        <v>117</v>
      </c>
      <c r="B1456" s="41">
        <v>65</v>
      </c>
      <c r="C1456" s="41">
        <v>18</v>
      </c>
      <c r="D1456" s="41">
        <v>47</v>
      </c>
      <c r="E1456" s="41">
        <v>58</v>
      </c>
      <c r="F1456" s="41">
        <v>7</v>
      </c>
      <c r="G1456" s="41">
        <v>1</v>
      </c>
      <c r="H1456" s="41">
        <v>1</v>
      </c>
      <c r="I1456" s="41">
        <v>5</v>
      </c>
      <c r="K1456" s="359"/>
    </row>
    <row r="1457" spans="1:11">
      <c r="A1457" s="58" t="s">
        <v>118</v>
      </c>
      <c r="B1457" s="41">
        <v>126</v>
      </c>
      <c r="C1457" s="41">
        <v>95</v>
      </c>
      <c r="D1457" s="41">
        <v>31</v>
      </c>
      <c r="E1457" s="41">
        <v>112</v>
      </c>
      <c r="F1457" s="41">
        <v>14</v>
      </c>
      <c r="G1457" s="41">
        <v>2</v>
      </c>
      <c r="H1457" s="41">
        <v>3</v>
      </c>
      <c r="I1457" s="41">
        <v>9</v>
      </c>
      <c r="K1457" s="359"/>
    </row>
    <row r="1458" spans="1:11">
      <c r="A1458" s="58" t="s">
        <v>119</v>
      </c>
      <c r="B1458" s="41">
        <v>42</v>
      </c>
      <c r="C1458" s="41">
        <v>6</v>
      </c>
      <c r="D1458" s="41">
        <v>36</v>
      </c>
      <c r="E1458" s="41">
        <v>37</v>
      </c>
      <c r="F1458" s="41">
        <v>5</v>
      </c>
      <c r="G1458" s="41">
        <v>0</v>
      </c>
      <c r="H1458" s="41">
        <v>1</v>
      </c>
      <c r="I1458" s="41">
        <v>4</v>
      </c>
      <c r="K1458" s="359"/>
    </row>
    <row r="1459" spans="1:11">
      <c r="A1459" s="58" t="s">
        <v>120</v>
      </c>
      <c r="B1459" s="41">
        <v>175</v>
      </c>
      <c r="C1459" s="41">
        <v>82</v>
      </c>
      <c r="D1459" s="41">
        <v>93</v>
      </c>
      <c r="E1459" s="41">
        <v>142</v>
      </c>
      <c r="F1459" s="41">
        <v>33</v>
      </c>
      <c r="G1459" s="41">
        <v>8</v>
      </c>
      <c r="H1459" s="41">
        <v>3</v>
      </c>
      <c r="I1459" s="41">
        <v>22</v>
      </c>
      <c r="K1459" s="359"/>
    </row>
    <row r="1460" spans="1:11">
      <c r="A1460" s="58" t="s">
        <v>121</v>
      </c>
      <c r="B1460" s="41">
        <v>9</v>
      </c>
      <c r="C1460" s="41">
        <v>3</v>
      </c>
      <c r="D1460" s="41">
        <v>6</v>
      </c>
      <c r="E1460" s="41">
        <v>8</v>
      </c>
      <c r="F1460" s="41">
        <v>1</v>
      </c>
      <c r="G1460" s="41">
        <v>0</v>
      </c>
      <c r="H1460" s="41">
        <v>1</v>
      </c>
      <c r="I1460" s="41">
        <v>0</v>
      </c>
      <c r="K1460" s="359"/>
    </row>
    <row r="1461" spans="1:11">
      <c r="A1461" s="58" t="s">
        <v>122</v>
      </c>
      <c r="B1461" s="41">
        <v>124</v>
      </c>
      <c r="C1461" s="41">
        <v>25</v>
      </c>
      <c r="D1461" s="41">
        <v>99</v>
      </c>
      <c r="E1461" s="41">
        <v>98</v>
      </c>
      <c r="F1461" s="41">
        <v>26</v>
      </c>
      <c r="G1461" s="41">
        <v>3</v>
      </c>
      <c r="H1461" s="41">
        <v>5</v>
      </c>
      <c r="I1461" s="41">
        <v>18</v>
      </c>
      <c r="K1461" s="359"/>
    </row>
    <row r="1462" spans="1:11">
      <c r="A1462" s="31" t="s">
        <v>215</v>
      </c>
      <c r="B1462" s="32">
        <v>1076</v>
      </c>
      <c r="C1462" s="32">
        <v>391</v>
      </c>
      <c r="D1462" s="32">
        <v>685</v>
      </c>
      <c r="E1462" s="32">
        <v>754</v>
      </c>
      <c r="F1462" s="32">
        <v>322</v>
      </c>
      <c r="G1462" s="32">
        <v>60</v>
      </c>
      <c r="H1462" s="32">
        <v>45</v>
      </c>
      <c r="I1462" s="32">
        <v>217</v>
      </c>
    </row>
    <row r="1463" spans="1:11">
      <c r="A1463" s="31" t="s">
        <v>330</v>
      </c>
      <c r="B1463" s="32">
        <v>354</v>
      </c>
      <c r="C1463" s="32">
        <v>125</v>
      </c>
      <c r="D1463" s="32">
        <v>229</v>
      </c>
      <c r="E1463" s="32">
        <v>247</v>
      </c>
      <c r="F1463" s="32">
        <v>107</v>
      </c>
      <c r="G1463" s="32">
        <v>15</v>
      </c>
      <c r="H1463" s="32">
        <v>13</v>
      </c>
      <c r="I1463" s="32">
        <v>79</v>
      </c>
    </row>
    <row r="1464" spans="1:11">
      <c r="A1464" s="64" t="s">
        <v>171</v>
      </c>
      <c r="B1464" s="32">
        <v>385</v>
      </c>
      <c r="C1464" s="32">
        <v>141</v>
      </c>
      <c r="D1464" s="32">
        <v>244</v>
      </c>
      <c r="E1464" s="32">
        <v>266</v>
      </c>
      <c r="F1464" s="32">
        <v>119</v>
      </c>
      <c r="G1464" s="32">
        <v>24</v>
      </c>
      <c r="H1464" s="32">
        <v>21</v>
      </c>
      <c r="I1464" s="32">
        <v>74</v>
      </c>
    </row>
    <row r="1465" spans="1:11">
      <c r="A1465" s="58" t="s">
        <v>178</v>
      </c>
      <c r="B1465" s="41">
        <v>136</v>
      </c>
      <c r="C1465" s="41">
        <v>31</v>
      </c>
      <c r="D1465" s="41">
        <v>105</v>
      </c>
      <c r="E1465" s="41">
        <v>98</v>
      </c>
      <c r="F1465" s="41">
        <v>38</v>
      </c>
      <c r="G1465" s="41">
        <v>8</v>
      </c>
      <c r="H1465" s="41">
        <v>5</v>
      </c>
      <c r="I1465" s="41">
        <v>25</v>
      </c>
    </row>
    <row r="1466" spans="1:11">
      <c r="A1466" s="58" t="s">
        <v>179</v>
      </c>
      <c r="B1466" s="41">
        <v>63</v>
      </c>
      <c r="C1466" s="41">
        <v>20</v>
      </c>
      <c r="D1466" s="41">
        <v>43</v>
      </c>
      <c r="E1466" s="41">
        <v>43</v>
      </c>
      <c r="F1466" s="41">
        <v>20</v>
      </c>
      <c r="G1466" s="41">
        <v>5</v>
      </c>
      <c r="H1466" s="41">
        <v>3</v>
      </c>
      <c r="I1466" s="41">
        <v>12</v>
      </c>
    </row>
    <row r="1467" spans="1:11">
      <c r="A1467" s="58" t="s">
        <v>180</v>
      </c>
      <c r="B1467" s="41">
        <v>22</v>
      </c>
      <c r="C1467" s="41">
        <v>4</v>
      </c>
      <c r="D1467" s="41">
        <v>18</v>
      </c>
      <c r="E1467" s="41">
        <v>16</v>
      </c>
      <c r="F1467" s="41">
        <v>6</v>
      </c>
      <c r="G1467" s="41">
        <v>1</v>
      </c>
      <c r="H1467" s="41">
        <v>1</v>
      </c>
      <c r="I1467" s="41">
        <v>4</v>
      </c>
      <c r="K1467" s="320" t="s">
        <v>290</v>
      </c>
    </row>
    <row r="1468" spans="1:11">
      <c r="A1468" s="58" t="s">
        <v>181</v>
      </c>
      <c r="B1468" s="41">
        <v>164</v>
      </c>
      <c r="C1468" s="41">
        <v>86</v>
      </c>
      <c r="D1468" s="41">
        <v>78</v>
      </c>
      <c r="E1468" s="41">
        <v>109</v>
      </c>
      <c r="F1468" s="41">
        <v>55</v>
      </c>
      <c r="G1468" s="41">
        <v>10</v>
      </c>
      <c r="H1468" s="41">
        <v>12</v>
      </c>
      <c r="I1468" s="41">
        <v>33</v>
      </c>
    </row>
    <row r="1469" spans="1:11">
      <c r="A1469" s="31" t="s">
        <v>172</v>
      </c>
      <c r="B1469" s="32">
        <v>337</v>
      </c>
      <c r="C1469" s="32">
        <v>125</v>
      </c>
      <c r="D1469" s="32">
        <v>212</v>
      </c>
      <c r="E1469" s="32">
        <v>241</v>
      </c>
      <c r="F1469" s="32">
        <v>96</v>
      </c>
      <c r="G1469" s="32">
        <v>21</v>
      </c>
      <c r="H1469" s="32">
        <v>11</v>
      </c>
      <c r="I1469" s="32">
        <v>64</v>
      </c>
    </row>
    <row r="1470" spans="1:11">
      <c r="A1470" s="58" t="s">
        <v>178</v>
      </c>
      <c r="B1470" s="41">
        <v>127</v>
      </c>
      <c r="C1470" s="41">
        <v>27</v>
      </c>
      <c r="D1470" s="41">
        <v>100</v>
      </c>
      <c r="E1470" s="41">
        <v>96</v>
      </c>
      <c r="F1470" s="41">
        <v>31</v>
      </c>
      <c r="G1470" s="41">
        <v>10</v>
      </c>
      <c r="H1470" s="41">
        <v>3</v>
      </c>
      <c r="I1470" s="41">
        <v>18</v>
      </c>
    </row>
    <row r="1471" spans="1:11">
      <c r="A1471" s="58" t="s">
        <v>179</v>
      </c>
      <c r="B1471" s="41">
        <v>56</v>
      </c>
      <c r="C1471" s="41">
        <v>30</v>
      </c>
      <c r="D1471" s="41">
        <v>26</v>
      </c>
      <c r="E1471" s="41">
        <v>36</v>
      </c>
      <c r="F1471" s="41">
        <v>20</v>
      </c>
      <c r="G1471" s="41">
        <v>3</v>
      </c>
      <c r="H1471" s="41">
        <v>1</v>
      </c>
      <c r="I1471" s="41">
        <v>16</v>
      </c>
    </row>
    <row r="1472" spans="1:11">
      <c r="A1472" s="58" t="s">
        <v>180</v>
      </c>
      <c r="B1472" s="41">
        <v>16</v>
      </c>
      <c r="C1472" s="41">
        <v>6</v>
      </c>
      <c r="D1472" s="41">
        <v>10</v>
      </c>
      <c r="E1472" s="41">
        <v>14</v>
      </c>
      <c r="F1472" s="41">
        <v>2</v>
      </c>
      <c r="G1472" s="41">
        <v>0</v>
      </c>
      <c r="H1472" s="41">
        <v>0</v>
      </c>
      <c r="I1472" s="41">
        <v>2</v>
      </c>
    </row>
    <row r="1473" spans="1:9">
      <c r="A1473" s="58" t="s">
        <v>181</v>
      </c>
      <c r="B1473" s="41">
        <v>138</v>
      </c>
      <c r="C1473" s="41">
        <v>62</v>
      </c>
      <c r="D1473" s="41">
        <v>76</v>
      </c>
      <c r="E1473" s="41">
        <v>95</v>
      </c>
      <c r="F1473" s="41">
        <v>43</v>
      </c>
      <c r="G1473" s="41">
        <v>8</v>
      </c>
      <c r="H1473" s="41">
        <v>7</v>
      </c>
      <c r="I1473" s="41">
        <v>28</v>
      </c>
    </row>
    <row r="1474" spans="1:9">
      <c r="A1474" s="31" t="s">
        <v>218</v>
      </c>
      <c r="B1474" s="32">
        <v>40</v>
      </c>
      <c r="C1474" s="32">
        <v>7</v>
      </c>
      <c r="D1474" s="32">
        <v>33</v>
      </c>
      <c r="E1474" s="32">
        <v>26</v>
      </c>
      <c r="F1474" s="32">
        <v>14</v>
      </c>
      <c r="G1474" s="32">
        <v>1</v>
      </c>
      <c r="H1474" s="32">
        <v>1</v>
      </c>
      <c r="I1474" s="32">
        <v>12</v>
      </c>
    </row>
    <row r="1475" spans="1:9">
      <c r="A1475" s="58"/>
      <c r="B1475" s="41"/>
      <c r="C1475" s="41"/>
      <c r="D1475" s="41"/>
      <c r="E1475" s="41"/>
      <c r="F1475" s="41"/>
      <c r="G1475" s="41"/>
      <c r="H1475" s="41"/>
      <c r="I1475" s="41"/>
    </row>
    <row r="1476" spans="1:9">
      <c r="A1476" s="58" t="s">
        <v>216</v>
      </c>
      <c r="B1476" s="41"/>
      <c r="C1476" s="41"/>
      <c r="D1476" s="41"/>
      <c r="E1476" s="41"/>
      <c r="F1476" s="41"/>
      <c r="G1476" s="41"/>
      <c r="H1476" s="41"/>
      <c r="I1476" s="41"/>
    </row>
    <row r="1477" spans="1:9">
      <c r="A1477" s="58" t="s">
        <v>217</v>
      </c>
      <c r="B1477" s="41"/>
      <c r="C1477" s="41"/>
      <c r="D1477" s="41"/>
      <c r="E1477" s="41"/>
      <c r="F1477" s="41"/>
      <c r="G1477" s="41"/>
      <c r="H1477" s="41"/>
      <c r="I1477" s="41"/>
    </row>
    <row r="1478" spans="1:9">
      <c r="A1478" s="58"/>
      <c r="B1478" s="41"/>
      <c r="C1478" s="41"/>
      <c r="D1478" s="41"/>
      <c r="E1478" s="41"/>
      <c r="F1478" s="41"/>
      <c r="G1478" s="41"/>
      <c r="H1478" s="41"/>
      <c r="I1478" s="41"/>
    </row>
    <row r="1479" spans="1:9">
      <c r="A1479" s="62" t="s">
        <v>409</v>
      </c>
      <c r="B1479" s="41"/>
      <c r="C1479" s="41"/>
      <c r="D1479" s="41"/>
      <c r="E1479" s="41"/>
      <c r="F1479" s="41"/>
      <c r="G1479" s="41"/>
      <c r="H1479" s="41"/>
      <c r="I1479" s="41"/>
    </row>
    <row r="1480" spans="1:9">
      <c r="A1480" s="58"/>
      <c r="B1480" s="41"/>
      <c r="C1480" s="41"/>
      <c r="D1480" s="41"/>
      <c r="E1480" s="41"/>
      <c r="F1480" s="41"/>
      <c r="G1480" s="41"/>
      <c r="H1480" s="41"/>
      <c r="I1480" s="41"/>
    </row>
    <row r="1481" spans="1:9">
      <c r="A1481" s="58"/>
      <c r="B1481" s="41"/>
      <c r="C1481" s="41"/>
      <c r="D1481" s="41"/>
      <c r="E1481" s="41"/>
      <c r="F1481" s="41"/>
      <c r="G1481" s="41"/>
      <c r="H1481" s="41"/>
      <c r="I1481" s="41"/>
    </row>
    <row r="1482" spans="1:9">
      <c r="A1482" s="20" t="s">
        <v>200</v>
      </c>
      <c r="B1482" s="20"/>
      <c r="C1482" s="50"/>
      <c r="D1482" s="50"/>
      <c r="E1482" s="50"/>
      <c r="F1482" s="50"/>
      <c r="G1482" s="50"/>
      <c r="H1482" s="53"/>
      <c r="I1482" s="59"/>
    </row>
    <row r="1483" spans="1:9">
      <c r="A1483" s="17" t="s">
        <v>129</v>
      </c>
      <c r="C1483" s="51"/>
      <c r="D1483" s="51"/>
      <c r="H1483" s="49"/>
      <c r="I1483" s="49"/>
    </row>
    <row r="1484" spans="1:9">
      <c r="B1484" s="49"/>
      <c r="C1484" s="49"/>
      <c r="D1484" s="49"/>
      <c r="E1484" s="49"/>
      <c r="F1484" s="49"/>
      <c r="G1484" s="49"/>
      <c r="H1484" s="49"/>
      <c r="I1484" s="49"/>
    </row>
    <row r="1485" spans="1:9">
      <c r="A1485" s="35"/>
      <c r="B1485" s="36" t="s">
        <v>13</v>
      </c>
      <c r="C1485" s="36"/>
      <c r="D1485" s="36" t="s">
        <v>99</v>
      </c>
      <c r="E1485" s="36" t="s">
        <v>104</v>
      </c>
      <c r="F1485" s="36"/>
      <c r="G1485" s="36"/>
      <c r="H1485" s="36"/>
      <c r="I1485" s="36" t="s">
        <v>105</v>
      </c>
    </row>
    <row r="1486" spans="1:9">
      <c r="A1486" s="29"/>
      <c r="B1486" s="30"/>
      <c r="C1486" s="30" t="s">
        <v>102</v>
      </c>
      <c r="D1486" s="30" t="s">
        <v>103</v>
      </c>
      <c r="E1486" s="29"/>
      <c r="F1486" s="30" t="s">
        <v>13</v>
      </c>
      <c r="G1486" s="30" t="s">
        <v>108</v>
      </c>
      <c r="H1486" s="30" t="s">
        <v>109</v>
      </c>
      <c r="I1486" s="30" t="s">
        <v>110</v>
      </c>
    </row>
    <row r="1487" spans="1:9">
      <c r="A1487" s="27" t="s">
        <v>13</v>
      </c>
      <c r="B1487" s="32">
        <v>3572</v>
      </c>
      <c r="C1487" s="32">
        <v>1439</v>
      </c>
      <c r="D1487" s="32">
        <v>2133</v>
      </c>
      <c r="E1487" s="32">
        <v>2809</v>
      </c>
      <c r="F1487" s="32">
        <v>763</v>
      </c>
      <c r="G1487" s="32">
        <v>167</v>
      </c>
      <c r="H1487" s="32">
        <v>121</v>
      </c>
      <c r="I1487" s="32">
        <v>475</v>
      </c>
    </row>
    <row r="1488" spans="1:9">
      <c r="A1488" s="64" t="s">
        <v>176</v>
      </c>
      <c r="B1488" s="32">
        <v>2377</v>
      </c>
      <c r="C1488" s="32">
        <v>1008</v>
      </c>
      <c r="D1488" s="32">
        <v>1369</v>
      </c>
      <c r="E1488" s="32">
        <v>1985</v>
      </c>
      <c r="F1488" s="32">
        <v>392</v>
      </c>
      <c r="G1488" s="32">
        <v>91</v>
      </c>
      <c r="H1488" s="32">
        <v>64</v>
      </c>
      <c r="I1488" s="32">
        <v>237</v>
      </c>
    </row>
    <row r="1489" spans="1:9">
      <c r="A1489" s="64" t="s">
        <v>330</v>
      </c>
      <c r="B1489" s="32">
        <v>873</v>
      </c>
      <c r="C1489" s="32">
        <v>379</v>
      </c>
      <c r="D1489" s="32">
        <v>494</v>
      </c>
      <c r="E1489" s="32">
        <v>728</v>
      </c>
      <c r="F1489" s="32">
        <v>145</v>
      </c>
      <c r="G1489" s="32">
        <v>30</v>
      </c>
      <c r="H1489" s="32">
        <v>20</v>
      </c>
      <c r="I1489" s="32">
        <v>95</v>
      </c>
    </row>
    <row r="1490" spans="1:9">
      <c r="A1490" s="58" t="s">
        <v>113</v>
      </c>
      <c r="B1490" s="41">
        <v>102</v>
      </c>
      <c r="C1490" s="41">
        <v>59</v>
      </c>
      <c r="D1490" s="41">
        <v>43</v>
      </c>
      <c r="E1490" s="41">
        <v>84</v>
      </c>
      <c r="F1490" s="41">
        <v>18</v>
      </c>
      <c r="G1490" s="41">
        <v>1</v>
      </c>
      <c r="H1490" s="41">
        <v>7</v>
      </c>
      <c r="I1490" s="41">
        <v>10</v>
      </c>
    </row>
    <row r="1491" spans="1:9">
      <c r="A1491" s="58" t="s">
        <v>114</v>
      </c>
      <c r="B1491" s="41">
        <v>25</v>
      </c>
      <c r="C1491" s="41">
        <v>12</v>
      </c>
      <c r="D1491" s="41">
        <v>13</v>
      </c>
      <c r="E1491" s="41">
        <v>24</v>
      </c>
      <c r="F1491" s="41">
        <v>1</v>
      </c>
      <c r="G1491" s="41">
        <v>0</v>
      </c>
      <c r="H1491" s="41">
        <v>0</v>
      </c>
      <c r="I1491" s="41">
        <v>1</v>
      </c>
    </row>
    <row r="1492" spans="1:9">
      <c r="A1492" s="58" t="s">
        <v>115</v>
      </c>
      <c r="B1492" s="41">
        <v>121</v>
      </c>
      <c r="C1492" s="41">
        <v>11</v>
      </c>
      <c r="D1492" s="41">
        <v>110</v>
      </c>
      <c r="E1492" s="41">
        <v>98</v>
      </c>
      <c r="F1492" s="41">
        <v>23</v>
      </c>
      <c r="G1492" s="41">
        <v>9</v>
      </c>
      <c r="H1492" s="41">
        <v>2</v>
      </c>
      <c r="I1492" s="41">
        <v>12</v>
      </c>
    </row>
    <row r="1493" spans="1:9">
      <c r="A1493" s="58" t="s">
        <v>117</v>
      </c>
      <c r="B1493" s="41">
        <v>36</v>
      </c>
      <c r="C1493" s="41">
        <v>12</v>
      </c>
      <c r="D1493" s="41">
        <v>24</v>
      </c>
      <c r="E1493" s="41">
        <v>27</v>
      </c>
      <c r="F1493" s="41">
        <v>9</v>
      </c>
      <c r="G1493" s="41">
        <v>2</v>
      </c>
      <c r="H1493" s="41">
        <v>1</v>
      </c>
      <c r="I1493" s="41">
        <v>6</v>
      </c>
    </row>
    <row r="1494" spans="1:9">
      <c r="A1494" s="58" t="s">
        <v>118</v>
      </c>
      <c r="B1494" s="41">
        <v>137</v>
      </c>
      <c r="C1494" s="41">
        <v>108</v>
      </c>
      <c r="D1494" s="41">
        <v>29</v>
      </c>
      <c r="E1494" s="41">
        <v>108</v>
      </c>
      <c r="F1494" s="41">
        <v>29</v>
      </c>
      <c r="G1494" s="41">
        <v>2</v>
      </c>
      <c r="H1494" s="41">
        <v>4</v>
      </c>
      <c r="I1494" s="41">
        <v>23</v>
      </c>
    </row>
    <row r="1495" spans="1:9">
      <c r="A1495" s="58" t="s">
        <v>119</v>
      </c>
      <c r="B1495" s="41">
        <v>30</v>
      </c>
      <c r="C1495" s="41">
        <v>15</v>
      </c>
      <c r="D1495" s="41">
        <v>15</v>
      </c>
      <c r="E1495" s="41">
        <v>25</v>
      </c>
      <c r="F1495" s="41">
        <v>5</v>
      </c>
      <c r="G1495" s="41">
        <v>1</v>
      </c>
      <c r="H1495" s="41">
        <v>1</v>
      </c>
      <c r="I1495" s="41">
        <v>3</v>
      </c>
    </row>
    <row r="1496" spans="1:9">
      <c r="A1496" s="58" t="s">
        <v>120</v>
      </c>
      <c r="B1496" s="41">
        <v>230</v>
      </c>
      <c r="C1496" s="41">
        <v>111</v>
      </c>
      <c r="D1496" s="41">
        <v>119</v>
      </c>
      <c r="E1496" s="41">
        <v>194</v>
      </c>
      <c r="F1496" s="41">
        <v>36</v>
      </c>
      <c r="G1496" s="41">
        <v>9</v>
      </c>
      <c r="H1496" s="41">
        <v>1</v>
      </c>
      <c r="I1496" s="41">
        <v>26</v>
      </c>
    </row>
    <row r="1497" spans="1:9">
      <c r="A1497" s="58" t="s">
        <v>121</v>
      </c>
      <c r="B1497" s="41">
        <v>9</v>
      </c>
      <c r="C1497" s="41">
        <v>4</v>
      </c>
      <c r="D1497" s="41">
        <v>5</v>
      </c>
      <c r="E1497" s="41">
        <v>8</v>
      </c>
      <c r="F1497" s="41">
        <v>1</v>
      </c>
      <c r="G1497" s="41">
        <v>0</v>
      </c>
      <c r="H1497" s="41">
        <v>0</v>
      </c>
      <c r="I1497" s="41">
        <v>1</v>
      </c>
    </row>
    <row r="1498" spans="1:9">
      <c r="A1498" s="58" t="s">
        <v>122</v>
      </c>
      <c r="B1498" s="41">
        <v>183</v>
      </c>
      <c r="C1498" s="41">
        <v>47</v>
      </c>
      <c r="D1498" s="41">
        <v>136</v>
      </c>
      <c r="E1498" s="41">
        <v>160</v>
      </c>
      <c r="F1498" s="41">
        <v>23</v>
      </c>
      <c r="G1498" s="41">
        <v>6</v>
      </c>
      <c r="H1498" s="41">
        <v>4</v>
      </c>
      <c r="I1498" s="41">
        <v>13</v>
      </c>
    </row>
    <row r="1499" spans="1:9">
      <c r="A1499" s="31" t="s">
        <v>171</v>
      </c>
      <c r="B1499" s="32">
        <v>753</v>
      </c>
      <c r="C1499" s="32">
        <v>309</v>
      </c>
      <c r="D1499" s="32">
        <v>444</v>
      </c>
      <c r="E1499" s="32">
        <v>632</v>
      </c>
      <c r="F1499" s="32">
        <v>121</v>
      </c>
      <c r="G1499" s="32">
        <v>27</v>
      </c>
      <c r="H1499" s="32">
        <v>19</v>
      </c>
      <c r="I1499" s="32">
        <v>75</v>
      </c>
    </row>
    <row r="1500" spans="1:9">
      <c r="A1500" s="58" t="s">
        <v>113</v>
      </c>
      <c r="B1500" s="41">
        <v>80</v>
      </c>
      <c r="C1500" s="41">
        <v>42</v>
      </c>
      <c r="D1500" s="41">
        <v>38</v>
      </c>
      <c r="E1500" s="41">
        <v>60</v>
      </c>
      <c r="F1500" s="41">
        <v>20</v>
      </c>
      <c r="G1500" s="41">
        <v>4</v>
      </c>
      <c r="H1500" s="41">
        <v>4</v>
      </c>
      <c r="I1500" s="41">
        <v>12</v>
      </c>
    </row>
    <row r="1501" spans="1:9">
      <c r="A1501" s="58" t="s">
        <v>114</v>
      </c>
      <c r="B1501" s="41">
        <v>28</v>
      </c>
      <c r="C1501" s="41">
        <v>10</v>
      </c>
      <c r="D1501" s="41">
        <v>18</v>
      </c>
      <c r="E1501" s="41">
        <v>24</v>
      </c>
      <c r="F1501" s="41">
        <v>4</v>
      </c>
      <c r="G1501" s="41">
        <v>0</v>
      </c>
      <c r="H1501" s="41">
        <v>0</v>
      </c>
      <c r="I1501" s="41">
        <v>4</v>
      </c>
    </row>
    <row r="1502" spans="1:9">
      <c r="A1502" s="58" t="s">
        <v>115</v>
      </c>
      <c r="B1502" s="41">
        <v>86</v>
      </c>
      <c r="C1502" s="41">
        <v>6</v>
      </c>
      <c r="D1502" s="41">
        <v>80</v>
      </c>
      <c r="E1502" s="41">
        <v>73</v>
      </c>
      <c r="F1502" s="41">
        <v>13</v>
      </c>
      <c r="G1502" s="41">
        <v>6</v>
      </c>
      <c r="H1502" s="41">
        <v>4</v>
      </c>
      <c r="I1502" s="41">
        <v>3</v>
      </c>
    </row>
    <row r="1503" spans="1:9">
      <c r="A1503" s="58" t="s">
        <v>117</v>
      </c>
      <c r="B1503" s="41">
        <v>57</v>
      </c>
      <c r="C1503" s="41">
        <v>18</v>
      </c>
      <c r="D1503" s="41">
        <v>39</v>
      </c>
      <c r="E1503" s="41">
        <v>50</v>
      </c>
      <c r="F1503" s="41">
        <v>7</v>
      </c>
      <c r="G1503" s="41">
        <v>1</v>
      </c>
      <c r="H1503" s="41">
        <v>0</v>
      </c>
      <c r="I1503" s="41">
        <v>6</v>
      </c>
    </row>
    <row r="1504" spans="1:9">
      <c r="A1504" s="58" t="s">
        <v>118</v>
      </c>
      <c r="B1504" s="41">
        <v>130</v>
      </c>
      <c r="C1504" s="41">
        <v>102</v>
      </c>
      <c r="D1504" s="41">
        <v>28</v>
      </c>
      <c r="E1504" s="41">
        <v>118</v>
      </c>
      <c r="F1504" s="41">
        <v>12</v>
      </c>
      <c r="G1504" s="41">
        <v>1</v>
      </c>
      <c r="H1504" s="41">
        <v>1</v>
      </c>
      <c r="I1504" s="41">
        <v>10</v>
      </c>
    </row>
    <row r="1505" spans="1:11">
      <c r="A1505" s="58" t="s">
        <v>119</v>
      </c>
      <c r="B1505" s="41">
        <v>42</v>
      </c>
      <c r="C1505" s="41">
        <v>6</v>
      </c>
      <c r="D1505" s="41">
        <v>36</v>
      </c>
      <c r="E1505" s="41">
        <v>37</v>
      </c>
      <c r="F1505" s="41">
        <v>5</v>
      </c>
      <c r="G1505" s="41">
        <v>0</v>
      </c>
      <c r="H1505" s="41">
        <v>1</v>
      </c>
      <c r="I1505" s="41">
        <v>4</v>
      </c>
    </row>
    <row r="1506" spans="1:11">
      <c r="A1506" s="58" t="s">
        <v>120</v>
      </c>
      <c r="B1506" s="41">
        <v>185</v>
      </c>
      <c r="C1506" s="41">
        <v>91</v>
      </c>
      <c r="D1506" s="41">
        <v>94</v>
      </c>
      <c r="E1506" s="41">
        <v>151</v>
      </c>
      <c r="F1506" s="41">
        <v>34</v>
      </c>
      <c r="G1506" s="41">
        <v>11</v>
      </c>
      <c r="H1506" s="41">
        <v>3</v>
      </c>
      <c r="I1506" s="41">
        <v>20</v>
      </c>
    </row>
    <row r="1507" spans="1:11">
      <c r="A1507" s="58" t="s">
        <v>121</v>
      </c>
      <c r="B1507" s="41">
        <v>10</v>
      </c>
      <c r="C1507" s="41">
        <v>3</v>
      </c>
      <c r="D1507" s="41">
        <v>7</v>
      </c>
      <c r="E1507" s="41">
        <v>9</v>
      </c>
      <c r="F1507" s="41">
        <v>1</v>
      </c>
      <c r="G1507" s="41">
        <v>0</v>
      </c>
      <c r="H1507" s="41">
        <v>1</v>
      </c>
      <c r="I1507" s="41">
        <v>0</v>
      </c>
    </row>
    <row r="1508" spans="1:11">
      <c r="A1508" s="58" t="s">
        <v>122</v>
      </c>
      <c r="B1508" s="41">
        <v>135</v>
      </c>
      <c r="C1508" s="41">
        <v>31</v>
      </c>
      <c r="D1508" s="41">
        <v>104</v>
      </c>
      <c r="E1508" s="41">
        <v>110</v>
      </c>
      <c r="F1508" s="41">
        <v>25</v>
      </c>
      <c r="G1508" s="41">
        <v>4</v>
      </c>
      <c r="H1508" s="41">
        <v>5</v>
      </c>
      <c r="I1508" s="41">
        <v>16</v>
      </c>
    </row>
    <row r="1509" spans="1:11">
      <c r="A1509" s="31" t="s">
        <v>172</v>
      </c>
      <c r="B1509" s="32">
        <v>751</v>
      </c>
      <c r="C1509" s="32">
        <v>320</v>
      </c>
      <c r="D1509" s="32">
        <v>431</v>
      </c>
      <c r="E1509" s="32">
        <v>625</v>
      </c>
      <c r="F1509" s="32">
        <v>126</v>
      </c>
      <c r="G1509" s="32">
        <v>34</v>
      </c>
      <c r="H1509" s="32">
        <v>25</v>
      </c>
      <c r="I1509" s="32">
        <v>67</v>
      </c>
    </row>
    <row r="1510" spans="1:11">
      <c r="A1510" s="58" t="s">
        <v>219</v>
      </c>
      <c r="B1510" s="41">
        <v>52</v>
      </c>
      <c r="C1510" s="41">
        <v>15</v>
      </c>
      <c r="D1510" s="41">
        <v>37</v>
      </c>
      <c r="E1510" s="41">
        <v>46</v>
      </c>
      <c r="F1510" s="41">
        <v>6</v>
      </c>
      <c r="G1510" s="41">
        <v>1</v>
      </c>
      <c r="H1510" s="41">
        <v>1</v>
      </c>
      <c r="I1510" s="41">
        <v>4</v>
      </c>
    </row>
    <row r="1511" spans="1:11">
      <c r="A1511" s="58" t="s">
        <v>220</v>
      </c>
      <c r="B1511" s="41">
        <v>125</v>
      </c>
      <c r="C1511" s="41">
        <v>36</v>
      </c>
      <c r="D1511" s="41">
        <v>89</v>
      </c>
      <c r="E1511" s="41">
        <v>111</v>
      </c>
      <c r="F1511" s="41">
        <v>14</v>
      </c>
      <c r="G1511" s="41">
        <v>3</v>
      </c>
      <c r="H1511" s="41">
        <v>4</v>
      </c>
      <c r="I1511" s="41">
        <v>7</v>
      </c>
    </row>
    <row r="1512" spans="1:11">
      <c r="A1512" s="58" t="s">
        <v>221</v>
      </c>
      <c r="B1512" s="41">
        <v>33</v>
      </c>
      <c r="C1512" s="41">
        <v>16</v>
      </c>
      <c r="D1512" s="41">
        <v>17</v>
      </c>
      <c r="E1512" s="41">
        <v>27</v>
      </c>
      <c r="F1512" s="41">
        <v>6</v>
      </c>
      <c r="G1512" s="41">
        <v>2</v>
      </c>
      <c r="H1512" s="41">
        <v>0</v>
      </c>
      <c r="I1512" s="41">
        <v>4</v>
      </c>
    </row>
    <row r="1513" spans="1:11">
      <c r="A1513" s="58" t="s">
        <v>222</v>
      </c>
      <c r="B1513" s="41">
        <v>258</v>
      </c>
      <c r="C1513" s="41">
        <v>172</v>
      </c>
      <c r="D1513" s="41">
        <v>86</v>
      </c>
      <c r="E1513" s="41">
        <v>210</v>
      </c>
      <c r="F1513" s="41">
        <v>48</v>
      </c>
      <c r="G1513" s="41">
        <v>6</v>
      </c>
      <c r="H1513" s="41">
        <v>12</v>
      </c>
      <c r="I1513" s="41">
        <v>30</v>
      </c>
      <c r="K1513" s="320" t="s">
        <v>290</v>
      </c>
    </row>
    <row r="1514" spans="1:11">
      <c r="A1514" s="58" t="s">
        <v>223</v>
      </c>
      <c r="B1514" s="41">
        <v>182</v>
      </c>
      <c r="C1514" s="41">
        <v>23</v>
      </c>
      <c r="D1514" s="41">
        <v>159</v>
      </c>
      <c r="E1514" s="41">
        <v>146</v>
      </c>
      <c r="F1514" s="41">
        <v>36</v>
      </c>
      <c r="G1514" s="41">
        <v>18</v>
      </c>
      <c r="H1514" s="41">
        <v>6</v>
      </c>
      <c r="I1514" s="41">
        <v>12</v>
      </c>
    </row>
    <row r="1515" spans="1:11">
      <c r="A1515" s="58" t="s">
        <v>224</v>
      </c>
      <c r="B1515" s="41">
        <v>101</v>
      </c>
      <c r="C1515" s="41">
        <v>58</v>
      </c>
      <c r="D1515" s="41">
        <v>43</v>
      </c>
      <c r="E1515" s="41">
        <v>85</v>
      </c>
      <c r="F1515" s="41">
        <v>16</v>
      </c>
      <c r="G1515" s="41">
        <v>4</v>
      </c>
      <c r="H1515" s="41">
        <v>2</v>
      </c>
      <c r="I1515" s="41">
        <v>10</v>
      </c>
    </row>
    <row r="1516" spans="1:11">
      <c r="A1516" s="31" t="s">
        <v>215</v>
      </c>
      <c r="B1516" s="32">
        <v>1130</v>
      </c>
      <c r="C1516" s="32">
        <v>416</v>
      </c>
      <c r="D1516" s="32">
        <v>714</v>
      </c>
      <c r="E1516" s="32">
        <v>784</v>
      </c>
      <c r="F1516" s="32">
        <v>346</v>
      </c>
      <c r="G1516" s="32">
        <v>74</v>
      </c>
      <c r="H1516" s="32">
        <v>53</v>
      </c>
      <c r="I1516" s="32">
        <v>219</v>
      </c>
    </row>
    <row r="1517" spans="1:11">
      <c r="A1517" s="31" t="s">
        <v>330</v>
      </c>
      <c r="B1517" s="32">
        <v>419</v>
      </c>
      <c r="C1517" s="32">
        <v>146</v>
      </c>
      <c r="D1517" s="32">
        <v>273</v>
      </c>
      <c r="E1517" s="32">
        <v>279</v>
      </c>
      <c r="F1517" s="32">
        <v>140</v>
      </c>
      <c r="G1517" s="32">
        <v>24</v>
      </c>
      <c r="H1517" s="32">
        <v>22</v>
      </c>
      <c r="I1517" s="32">
        <v>94</v>
      </c>
    </row>
    <row r="1518" spans="1:11">
      <c r="A1518" s="31" t="s">
        <v>171</v>
      </c>
      <c r="B1518" s="32">
        <v>369</v>
      </c>
      <c r="C1518" s="32">
        <v>131</v>
      </c>
      <c r="D1518" s="32">
        <v>238</v>
      </c>
      <c r="E1518" s="32">
        <v>266</v>
      </c>
      <c r="F1518" s="32">
        <v>103</v>
      </c>
      <c r="G1518" s="32">
        <v>22</v>
      </c>
      <c r="H1518" s="32">
        <v>13</v>
      </c>
      <c r="I1518" s="32">
        <v>68</v>
      </c>
    </row>
    <row r="1519" spans="1:11">
      <c r="A1519" s="58" t="s">
        <v>178</v>
      </c>
      <c r="B1519" s="41">
        <v>139</v>
      </c>
      <c r="C1519" s="41">
        <v>23</v>
      </c>
      <c r="D1519" s="41">
        <v>116</v>
      </c>
      <c r="E1519" s="41">
        <v>108</v>
      </c>
      <c r="F1519" s="41">
        <v>31</v>
      </c>
      <c r="G1519" s="41">
        <v>10</v>
      </c>
      <c r="H1519" s="41">
        <v>3</v>
      </c>
      <c r="I1519" s="41">
        <v>18</v>
      </c>
    </row>
    <row r="1520" spans="1:11">
      <c r="A1520" s="58" t="s">
        <v>179</v>
      </c>
      <c r="B1520" s="41">
        <v>61</v>
      </c>
      <c r="C1520" s="41">
        <v>31</v>
      </c>
      <c r="D1520" s="41">
        <v>30</v>
      </c>
      <c r="E1520" s="41">
        <v>41</v>
      </c>
      <c r="F1520" s="41">
        <v>20</v>
      </c>
      <c r="G1520" s="41">
        <v>4</v>
      </c>
      <c r="H1520" s="41">
        <v>1</v>
      </c>
      <c r="I1520" s="41">
        <v>15</v>
      </c>
    </row>
    <row r="1521" spans="1:9">
      <c r="A1521" s="58" t="s">
        <v>180</v>
      </c>
      <c r="B1521" s="41">
        <v>21</v>
      </c>
      <c r="C1521" s="41">
        <v>7</v>
      </c>
      <c r="D1521" s="41">
        <v>14</v>
      </c>
      <c r="E1521" s="41">
        <v>18</v>
      </c>
      <c r="F1521" s="41">
        <v>3</v>
      </c>
      <c r="G1521" s="41">
        <v>0</v>
      </c>
      <c r="H1521" s="41">
        <v>0</v>
      </c>
      <c r="I1521" s="41">
        <v>3</v>
      </c>
    </row>
    <row r="1522" spans="1:9">
      <c r="A1522" s="58" t="s">
        <v>181</v>
      </c>
      <c r="B1522" s="41">
        <v>148</v>
      </c>
      <c r="C1522" s="41">
        <v>70</v>
      </c>
      <c r="D1522" s="41">
        <v>78</v>
      </c>
      <c r="E1522" s="41">
        <v>99</v>
      </c>
      <c r="F1522" s="41">
        <v>49</v>
      </c>
      <c r="G1522" s="41">
        <v>8</v>
      </c>
      <c r="H1522" s="41">
        <v>9</v>
      </c>
      <c r="I1522" s="41">
        <v>32</v>
      </c>
    </row>
    <row r="1523" spans="1:9">
      <c r="A1523" s="31" t="s">
        <v>172</v>
      </c>
      <c r="B1523" s="32">
        <v>342</v>
      </c>
      <c r="C1523" s="32">
        <v>139</v>
      </c>
      <c r="D1523" s="32">
        <v>203</v>
      </c>
      <c r="E1523" s="32">
        <v>239</v>
      </c>
      <c r="F1523" s="32">
        <v>103</v>
      </c>
      <c r="G1523" s="32">
        <v>28</v>
      </c>
      <c r="H1523" s="32">
        <v>18</v>
      </c>
      <c r="I1523" s="32">
        <v>57</v>
      </c>
    </row>
    <row r="1524" spans="1:9">
      <c r="A1524" s="58" t="s">
        <v>178</v>
      </c>
      <c r="B1524" s="41">
        <v>115</v>
      </c>
      <c r="C1524" s="41">
        <v>39</v>
      </c>
      <c r="D1524" s="41">
        <v>76</v>
      </c>
      <c r="E1524" s="41">
        <v>88</v>
      </c>
      <c r="F1524" s="41">
        <v>27</v>
      </c>
      <c r="G1524" s="41">
        <v>10</v>
      </c>
      <c r="H1524" s="41">
        <v>3</v>
      </c>
      <c r="I1524" s="41">
        <v>14</v>
      </c>
    </row>
    <row r="1525" spans="1:9">
      <c r="A1525" s="58" t="s">
        <v>179</v>
      </c>
      <c r="B1525" s="41">
        <v>81</v>
      </c>
      <c r="C1525" s="41">
        <v>35</v>
      </c>
      <c r="D1525" s="41">
        <v>46</v>
      </c>
      <c r="E1525" s="41">
        <v>52</v>
      </c>
      <c r="F1525" s="41">
        <v>29</v>
      </c>
      <c r="G1525" s="41">
        <v>11</v>
      </c>
      <c r="H1525" s="41">
        <v>6</v>
      </c>
      <c r="I1525" s="41">
        <v>12</v>
      </c>
    </row>
    <row r="1526" spans="1:9">
      <c r="A1526" s="58" t="s">
        <v>180</v>
      </c>
      <c r="B1526" s="41">
        <v>14</v>
      </c>
      <c r="C1526" s="41">
        <v>5</v>
      </c>
      <c r="D1526" s="41">
        <v>9</v>
      </c>
      <c r="E1526" s="41">
        <v>12</v>
      </c>
      <c r="F1526" s="41">
        <v>2</v>
      </c>
      <c r="G1526" s="41">
        <v>1</v>
      </c>
      <c r="H1526" s="41">
        <v>1</v>
      </c>
      <c r="I1526" s="41">
        <v>0</v>
      </c>
    </row>
    <row r="1527" spans="1:9">
      <c r="A1527" s="58" t="s">
        <v>181</v>
      </c>
      <c r="B1527" s="41">
        <v>132</v>
      </c>
      <c r="C1527" s="41">
        <v>60</v>
      </c>
      <c r="D1527" s="41">
        <v>72</v>
      </c>
      <c r="E1527" s="41">
        <v>87</v>
      </c>
      <c r="F1527" s="41">
        <v>45</v>
      </c>
      <c r="G1527" s="41">
        <v>6</v>
      </c>
      <c r="H1527" s="41">
        <v>8</v>
      </c>
      <c r="I1527" s="41">
        <v>31</v>
      </c>
    </row>
    <row r="1528" spans="1:9">
      <c r="A1528" s="31" t="s">
        <v>225</v>
      </c>
      <c r="B1528" s="32">
        <v>65</v>
      </c>
      <c r="C1528" s="32">
        <v>15</v>
      </c>
      <c r="D1528" s="32">
        <v>50</v>
      </c>
      <c r="E1528" s="32">
        <v>40</v>
      </c>
      <c r="F1528" s="32">
        <v>25</v>
      </c>
      <c r="G1528" s="32">
        <v>2</v>
      </c>
      <c r="H1528" s="32">
        <v>4</v>
      </c>
      <c r="I1528" s="32">
        <v>19</v>
      </c>
    </row>
    <row r="1529" spans="1:9">
      <c r="A1529" s="58"/>
      <c r="B1529" s="41"/>
      <c r="C1529" s="41"/>
      <c r="D1529" s="41"/>
      <c r="E1529" s="41"/>
      <c r="F1529" s="41"/>
      <c r="G1529" s="41"/>
      <c r="H1529" s="41"/>
      <c r="I1529" s="41"/>
    </row>
    <row r="1530" spans="1:9">
      <c r="A1530" s="58" t="s">
        <v>216</v>
      </c>
      <c r="B1530" s="41"/>
      <c r="C1530" s="41"/>
      <c r="D1530" s="41"/>
      <c r="E1530" s="41"/>
      <c r="F1530" s="41"/>
      <c r="G1530" s="41"/>
      <c r="H1530" s="41"/>
      <c r="I1530" s="41"/>
    </row>
    <row r="1531" spans="1:9">
      <c r="A1531" s="58" t="s">
        <v>329</v>
      </c>
      <c r="B1531" s="41"/>
      <c r="C1531" s="41"/>
      <c r="D1531" s="41"/>
      <c r="E1531" s="41"/>
      <c r="F1531" s="41"/>
      <c r="G1531" s="41"/>
      <c r="H1531" s="41"/>
      <c r="I1531" s="41"/>
    </row>
    <row r="1532" spans="1:9">
      <c r="A1532" s="58"/>
      <c r="B1532" s="41"/>
      <c r="C1532" s="41"/>
      <c r="D1532" s="41"/>
      <c r="E1532" s="41"/>
      <c r="F1532" s="41"/>
      <c r="G1532" s="41"/>
      <c r="H1532" s="41"/>
      <c r="I1532" s="41"/>
    </row>
    <row r="1533" spans="1:9">
      <c r="A1533" s="62" t="s">
        <v>409</v>
      </c>
      <c r="B1533" s="41"/>
      <c r="C1533" s="41"/>
      <c r="D1533" s="41"/>
      <c r="E1533" s="41"/>
      <c r="F1533" s="41"/>
      <c r="G1533" s="41"/>
      <c r="H1533" s="41"/>
      <c r="I1533" s="41"/>
    </row>
    <row r="1534" spans="1:9">
      <c r="A1534" s="58"/>
      <c r="B1534" s="41"/>
      <c r="C1534" s="41"/>
      <c r="D1534" s="41"/>
      <c r="E1534" s="41"/>
      <c r="F1534" s="41"/>
      <c r="G1534" s="41"/>
      <c r="H1534" s="41"/>
      <c r="I1534" s="41"/>
    </row>
    <row r="1536" spans="1:9">
      <c r="A1536" s="20" t="s">
        <v>199</v>
      </c>
      <c r="B1536" s="20"/>
      <c r="C1536" s="50"/>
      <c r="D1536" s="50"/>
      <c r="E1536" s="50"/>
      <c r="F1536" s="50"/>
      <c r="G1536" s="50"/>
      <c r="H1536" s="53"/>
      <c r="I1536" s="59"/>
    </row>
    <row r="1537" spans="1:9">
      <c r="A1537" s="17" t="s">
        <v>129</v>
      </c>
      <c r="C1537" s="51"/>
      <c r="D1537" s="51"/>
      <c r="H1537" s="49"/>
      <c r="I1537" s="49"/>
    </row>
    <row r="1538" spans="1:9">
      <c r="B1538" s="49"/>
      <c r="C1538" s="49"/>
      <c r="D1538" s="49"/>
      <c r="E1538" s="49"/>
      <c r="F1538" s="49"/>
      <c r="G1538" s="49"/>
      <c r="H1538" s="49"/>
      <c r="I1538" s="49"/>
    </row>
    <row r="1539" spans="1:9">
      <c r="A1539" s="35"/>
      <c r="B1539" s="36" t="s">
        <v>13</v>
      </c>
      <c r="C1539" s="36"/>
      <c r="D1539" s="36" t="s">
        <v>99</v>
      </c>
      <c r="E1539" s="36" t="s">
        <v>104</v>
      </c>
      <c r="F1539" s="36"/>
      <c r="G1539" s="36"/>
      <c r="H1539" s="36"/>
      <c r="I1539" s="36" t="s">
        <v>105</v>
      </c>
    </row>
    <row r="1540" spans="1:9">
      <c r="A1540" s="29"/>
      <c r="B1540" s="30"/>
      <c r="C1540" s="30" t="s">
        <v>102</v>
      </c>
      <c r="D1540" s="30" t="s">
        <v>103</v>
      </c>
      <c r="E1540" s="29"/>
      <c r="F1540" s="30" t="s">
        <v>13</v>
      </c>
      <c r="G1540" s="30" t="s">
        <v>108</v>
      </c>
      <c r="H1540" s="30" t="s">
        <v>109</v>
      </c>
      <c r="I1540" s="30" t="s">
        <v>110</v>
      </c>
    </row>
    <row r="1541" spans="1:9">
      <c r="A1541" s="27" t="s">
        <v>111</v>
      </c>
      <c r="B1541" s="32">
        <v>3556</v>
      </c>
      <c r="C1541" s="32">
        <v>1456</v>
      </c>
      <c r="D1541" s="32">
        <v>2100</v>
      </c>
      <c r="E1541" s="32">
        <v>2786</v>
      </c>
      <c r="F1541" s="32">
        <v>770</v>
      </c>
      <c r="G1541" s="32">
        <v>183</v>
      </c>
      <c r="H1541" s="32">
        <v>135</v>
      </c>
      <c r="I1541" s="32">
        <v>452</v>
      </c>
    </row>
    <row r="1542" spans="1:9">
      <c r="A1542" s="64" t="s">
        <v>176</v>
      </c>
      <c r="B1542" s="32">
        <v>2339</v>
      </c>
      <c r="C1542" s="32">
        <v>1010</v>
      </c>
      <c r="D1542" s="32">
        <v>1329</v>
      </c>
      <c r="E1542" s="32">
        <v>1932</v>
      </c>
      <c r="F1542" s="32">
        <v>407</v>
      </c>
      <c r="G1542" s="32">
        <v>98</v>
      </c>
      <c r="H1542" s="32">
        <v>75</v>
      </c>
      <c r="I1542" s="32">
        <v>234</v>
      </c>
    </row>
    <row r="1543" spans="1:9">
      <c r="A1543" s="16" t="s">
        <v>226</v>
      </c>
      <c r="B1543" s="41"/>
      <c r="C1543" s="41"/>
      <c r="D1543" s="41"/>
      <c r="E1543" s="41"/>
      <c r="F1543" s="41"/>
      <c r="G1543" s="41"/>
      <c r="H1543" s="41"/>
      <c r="I1543" s="41"/>
    </row>
    <row r="1544" spans="1:9">
      <c r="A1544" s="58">
        <v>1</v>
      </c>
      <c r="B1544" s="41">
        <v>850</v>
      </c>
      <c r="C1544" s="41">
        <v>363</v>
      </c>
      <c r="D1544" s="41">
        <v>487</v>
      </c>
      <c r="E1544" s="41">
        <v>702</v>
      </c>
      <c r="F1544" s="41">
        <v>148</v>
      </c>
      <c r="G1544" s="41">
        <v>31</v>
      </c>
      <c r="H1544" s="41">
        <v>23</v>
      </c>
      <c r="I1544" s="41">
        <v>94</v>
      </c>
    </row>
    <row r="1545" spans="1:9">
      <c r="A1545" s="58">
        <v>2</v>
      </c>
      <c r="B1545" s="41">
        <v>717</v>
      </c>
      <c r="C1545" s="41">
        <v>310</v>
      </c>
      <c r="D1545" s="41">
        <v>407</v>
      </c>
      <c r="E1545" s="41">
        <v>596</v>
      </c>
      <c r="F1545" s="41">
        <v>121</v>
      </c>
      <c r="G1545" s="41">
        <v>33</v>
      </c>
      <c r="H1545" s="41">
        <v>20</v>
      </c>
      <c r="I1545" s="41">
        <v>68</v>
      </c>
    </row>
    <row r="1546" spans="1:9">
      <c r="A1546" s="58">
        <v>3</v>
      </c>
      <c r="B1546" s="41">
        <v>772</v>
      </c>
      <c r="C1546" s="41">
        <v>337</v>
      </c>
      <c r="D1546" s="41">
        <v>435</v>
      </c>
      <c r="E1546" s="41">
        <v>634</v>
      </c>
      <c r="F1546" s="41">
        <v>138</v>
      </c>
      <c r="G1546" s="41">
        <v>34</v>
      </c>
      <c r="H1546" s="41">
        <v>32</v>
      </c>
      <c r="I1546" s="41">
        <v>72</v>
      </c>
    </row>
    <row r="1547" spans="1:9">
      <c r="A1547" s="27" t="s">
        <v>227</v>
      </c>
      <c r="B1547" s="32">
        <v>1489</v>
      </c>
      <c r="C1547" s="32">
        <v>647</v>
      </c>
      <c r="D1547" s="32">
        <v>842</v>
      </c>
      <c r="E1547" s="32">
        <v>1230</v>
      </c>
      <c r="F1547" s="32">
        <v>259</v>
      </c>
      <c r="G1547" s="32">
        <v>67</v>
      </c>
      <c r="H1547" s="32">
        <v>52</v>
      </c>
      <c r="I1547" s="32">
        <v>140</v>
      </c>
    </row>
    <row r="1548" spans="1:9">
      <c r="A1548" s="58" t="s">
        <v>184</v>
      </c>
      <c r="B1548" s="41">
        <v>90</v>
      </c>
      <c r="C1548" s="41">
        <v>33</v>
      </c>
      <c r="D1548" s="41">
        <v>57</v>
      </c>
      <c r="E1548" s="41">
        <v>81</v>
      </c>
      <c r="F1548" s="41">
        <v>9</v>
      </c>
      <c r="G1548" s="41">
        <v>1</v>
      </c>
      <c r="H1548" s="41">
        <v>1</v>
      </c>
      <c r="I1548" s="41">
        <v>7</v>
      </c>
    </row>
    <row r="1549" spans="1:9">
      <c r="A1549" s="58" t="s">
        <v>185</v>
      </c>
      <c r="B1549" s="41">
        <v>283</v>
      </c>
      <c r="C1549" s="41">
        <v>87</v>
      </c>
      <c r="D1549" s="41">
        <v>196</v>
      </c>
      <c r="E1549" s="41">
        <v>243</v>
      </c>
      <c r="F1549" s="41">
        <v>40</v>
      </c>
      <c r="G1549" s="41">
        <v>9</v>
      </c>
      <c r="H1549" s="41">
        <v>9</v>
      </c>
      <c r="I1549" s="41">
        <v>22</v>
      </c>
    </row>
    <row r="1550" spans="1:9">
      <c r="A1550" s="58" t="s">
        <v>186</v>
      </c>
      <c r="B1550" s="41">
        <v>71</v>
      </c>
      <c r="C1550" s="41">
        <v>34</v>
      </c>
      <c r="D1550" s="41">
        <v>37</v>
      </c>
      <c r="E1550" s="41">
        <v>62</v>
      </c>
      <c r="F1550" s="41">
        <v>9</v>
      </c>
      <c r="G1550" s="41">
        <v>2</v>
      </c>
      <c r="H1550" s="41">
        <v>1</v>
      </c>
      <c r="I1550" s="41">
        <v>6</v>
      </c>
    </row>
    <row r="1551" spans="1:9">
      <c r="A1551" s="58" t="s">
        <v>187</v>
      </c>
      <c r="B1551" s="41">
        <v>497</v>
      </c>
      <c r="C1551" s="41">
        <v>345</v>
      </c>
      <c r="D1551" s="41">
        <v>152</v>
      </c>
      <c r="E1551" s="41">
        <v>415</v>
      </c>
      <c r="F1551" s="41">
        <v>82</v>
      </c>
      <c r="G1551" s="41">
        <v>13</v>
      </c>
      <c r="H1551" s="41">
        <v>17</v>
      </c>
      <c r="I1551" s="41">
        <v>52</v>
      </c>
    </row>
    <row r="1552" spans="1:9">
      <c r="A1552" s="58" t="s">
        <v>188</v>
      </c>
      <c r="B1552" s="41">
        <v>335</v>
      </c>
      <c r="C1552" s="41">
        <v>35</v>
      </c>
      <c r="D1552" s="41">
        <v>300</v>
      </c>
      <c r="E1552" s="41">
        <v>262</v>
      </c>
      <c r="F1552" s="41">
        <v>73</v>
      </c>
      <c r="G1552" s="41">
        <v>32</v>
      </c>
      <c r="H1552" s="41">
        <v>14</v>
      </c>
      <c r="I1552" s="41">
        <v>27</v>
      </c>
    </row>
    <row r="1553" spans="1:9">
      <c r="A1553" s="58" t="s">
        <v>189</v>
      </c>
      <c r="B1553" s="41">
        <v>213</v>
      </c>
      <c r="C1553" s="41">
        <v>113</v>
      </c>
      <c r="D1553" s="41">
        <v>100</v>
      </c>
      <c r="E1553" s="41">
        <v>167</v>
      </c>
      <c r="F1553" s="41">
        <v>46</v>
      </c>
      <c r="G1553" s="41">
        <v>10</v>
      </c>
      <c r="H1553" s="41">
        <v>10</v>
      </c>
      <c r="I1553" s="41">
        <v>26</v>
      </c>
    </row>
    <row r="1554" spans="1:9">
      <c r="A1554" s="64" t="s">
        <v>228</v>
      </c>
      <c r="B1554" s="32">
        <v>850</v>
      </c>
      <c r="C1554" s="32">
        <v>363</v>
      </c>
      <c r="D1554" s="32">
        <v>487</v>
      </c>
      <c r="E1554" s="32">
        <v>702</v>
      </c>
      <c r="F1554" s="32">
        <v>148</v>
      </c>
      <c r="G1554" s="32">
        <v>31</v>
      </c>
      <c r="H1554" s="32">
        <v>23</v>
      </c>
      <c r="I1554" s="32">
        <v>94</v>
      </c>
    </row>
    <row r="1555" spans="1:9">
      <c r="A1555" s="58" t="s">
        <v>330</v>
      </c>
      <c r="B1555" s="41">
        <v>850</v>
      </c>
      <c r="C1555" s="41">
        <v>363</v>
      </c>
      <c r="D1555" s="41">
        <v>487</v>
      </c>
      <c r="E1555" s="41">
        <v>702</v>
      </c>
      <c r="F1555" s="41">
        <v>148</v>
      </c>
      <c r="G1555" s="41">
        <v>31</v>
      </c>
      <c r="H1555" s="41">
        <v>23</v>
      </c>
      <c r="I1555" s="41">
        <v>94</v>
      </c>
    </row>
    <row r="1556" spans="1:9">
      <c r="A1556" s="64" t="s">
        <v>190</v>
      </c>
      <c r="B1556" s="32">
        <v>1180</v>
      </c>
      <c r="C1556" s="32">
        <v>433</v>
      </c>
      <c r="D1556" s="32">
        <v>747</v>
      </c>
      <c r="E1556" s="32">
        <v>830</v>
      </c>
      <c r="F1556" s="32">
        <v>350</v>
      </c>
      <c r="G1556" s="32">
        <v>83</v>
      </c>
      <c r="H1556" s="32">
        <v>56</v>
      </c>
      <c r="I1556" s="32">
        <v>211</v>
      </c>
    </row>
    <row r="1557" spans="1:9">
      <c r="A1557" s="16" t="s">
        <v>226</v>
      </c>
      <c r="B1557" s="41"/>
      <c r="C1557" s="41"/>
      <c r="D1557" s="41"/>
      <c r="E1557" s="41"/>
      <c r="F1557" s="41"/>
      <c r="G1557" s="41"/>
      <c r="H1557" s="41"/>
      <c r="I1557" s="41"/>
    </row>
    <row r="1558" spans="1:9">
      <c r="A1558" s="58">
        <v>1</v>
      </c>
      <c r="B1558" s="41">
        <v>389</v>
      </c>
      <c r="C1558" s="41">
        <v>141</v>
      </c>
      <c r="D1558" s="41">
        <v>248</v>
      </c>
      <c r="E1558" s="41">
        <v>266</v>
      </c>
      <c r="F1558" s="41">
        <v>123</v>
      </c>
      <c r="G1558" s="41">
        <v>26</v>
      </c>
      <c r="H1558" s="41">
        <v>17</v>
      </c>
      <c r="I1558" s="41">
        <v>80</v>
      </c>
    </row>
    <row r="1559" spans="1:9">
      <c r="A1559" s="58">
        <v>2</v>
      </c>
      <c r="B1559" s="41">
        <v>363</v>
      </c>
      <c r="C1559" s="41">
        <v>133</v>
      </c>
      <c r="D1559" s="41">
        <v>230</v>
      </c>
      <c r="E1559" s="41">
        <v>255</v>
      </c>
      <c r="F1559" s="41">
        <v>108</v>
      </c>
      <c r="G1559" s="41">
        <v>26</v>
      </c>
      <c r="H1559" s="41">
        <v>15</v>
      </c>
      <c r="I1559" s="41">
        <v>67</v>
      </c>
    </row>
    <row r="1560" spans="1:9">
      <c r="A1560" s="58">
        <v>3</v>
      </c>
      <c r="B1560" s="41">
        <v>428</v>
      </c>
      <c r="C1560" s="41">
        <v>159</v>
      </c>
      <c r="D1560" s="41">
        <v>269</v>
      </c>
      <c r="E1560" s="41">
        <v>309</v>
      </c>
      <c r="F1560" s="41">
        <v>119</v>
      </c>
      <c r="G1560" s="41">
        <v>31</v>
      </c>
      <c r="H1560" s="41">
        <v>24</v>
      </c>
      <c r="I1560" s="41">
        <v>64</v>
      </c>
    </row>
    <row r="1561" spans="1:9">
      <c r="A1561" s="27" t="s">
        <v>227</v>
      </c>
      <c r="B1561" s="32">
        <v>428</v>
      </c>
      <c r="C1561" s="32">
        <v>159</v>
      </c>
      <c r="D1561" s="32">
        <v>269</v>
      </c>
      <c r="E1561" s="32">
        <v>309</v>
      </c>
      <c r="F1561" s="32">
        <v>119</v>
      </c>
      <c r="G1561" s="32">
        <v>31</v>
      </c>
      <c r="H1561" s="32">
        <v>24</v>
      </c>
      <c r="I1561" s="32">
        <v>64</v>
      </c>
    </row>
    <row r="1562" spans="1:9">
      <c r="A1562" s="58" t="s">
        <v>191</v>
      </c>
      <c r="B1562" s="41">
        <v>179</v>
      </c>
      <c r="C1562" s="41">
        <v>35</v>
      </c>
      <c r="D1562" s="41">
        <v>144</v>
      </c>
      <c r="E1562" s="41">
        <v>134</v>
      </c>
      <c r="F1562" s="41">
        <v>45</v>
      </c>
      <c r="G1562" s="41">
        <v>13</v>
      </c>
      <c r="H1562" s="41">
        <v>7</v>
      </c>
      <c r="I1562" s="41">
        <v>25</v>
      </c>
    </row>
    <row r="1563" spans="1:9">
      <c r="A1563" s="58" t="s">
        <v>192</v>
      </c>
      <c r="B1563" s="41">
        <v>102</v>
      </c>
      <c r="C1563" s="41">
        <v>73</v>
      </c>
      <c r="D1563" s="41">
        <v>29</v>
      </c>
      <c r="E1563" s="41">
        <v>68</v>
      </c>
      <c r="F1563" s="41">
        <v>34</v>
      </c>
      <c r="G1563" s="41">
        <v>8</v>
      </c>
      <c r="H1563" s="41">
        <v>8</v>
      </c>
      <c r="I1563" s="41">
        <v>18</v>
      </c>
    </row>
    <row r="1564" spans="1:9">
      <c r="A1564" s="58" t="s">
        <v>193</v>
      </c>
      <c r="B1564" s="41">
        <v>147</v>
      </c>
      <c r="C1564" s="41">
        <v>51</v>
      </c>
      <c r="D1564" s="41">
        <v>96</v>
      </c>
      <c r="E1564" s="41">
        <v>107</v>
      </c>
      <c r="F1564" s="41">
        <v>40</v>
      </c>
      <c r="G1564" s="41">
        <v>10</v>
      </c>
      <c r="H1564" s="41">
        <v>9</v>
      </c>
      <c r="I1564" s="41">
        <v>21</v>
      </c>
    </row>
    <row r="1565" spans="1:9">
      <c r="A1565" s="58" t="s">
        <v>194</v>
      </c>
      <c r="B1565" s="41">
        <v>0</v>
      </c>
      <c r="C1565" s="41">
        <v>0</v>
      </c>
      <c r="D1565" s="41">
        <v>0</v>
      </c>
      <c r="E1565" s="41">
        <v>0</v>
      </c>
      <c r="F1565" s="41">
        <v>0</v>
      </c>
      <c r="G1565" s="41">
        <v>0</v>
      </c>
      <c r="H1565" s="41">
        <v>0</v>
      </c>
      <c r="I1565" s="41">
        <v>0</v>
      </c>
    </row>
    <row r="1566" spans="1:9">
      <c r="A1566" s="27" t="s">
        <v>228</v>
      </c>
      <c r="B1566" s="32">
        <v>752</v>
      </c>
      <c r="C1566" s="32">
        <v>274</v>
      </c>
      <c r="D1566" s="32">
        <v>478</v>
      </c>
      <c r="E1566" s="32">
        <v>521</v>
      </c>
      <c r="F1566" s="32">
        <v>231</v>
      </c>
      <c r="G1566" s="32">
        <v>52</v>
      </c>
      <c r="H1566" s="32">
        <v>32</v>
      </c>
      <c r="I1566" s="32">
        <v>147</v>
      </c>
    </row>
    <row r="1567" spans="1:9">
      <c r="A1567" s="58" t="s">
        <v>332</v>
      </c>
      <c r="B1567" s="41">
        <v>389</v>
      </c>
      <c r="C1567" s="41">
        <v>141</v>
      </c>
      <c r="D1567" s="41">
        <v>248</v>
      </c>
      <c r="E1567" s="41">
        <v>266</v>
      </c>
      <c r="F1567" s="41">
        <v>123</v>
      </c>
      <c r="G1567" s="41">
        <v>26</v>
      </c>
      <c r="H1567" s="41">
        <v>17</v>
      </c>
      <c r="I1567" s="41">
        <v>80</v>
      </c>
    </row>
    <row r="1568" spans="1:9">
      <c r="A1568" s="58" t="s">
        <v>229</v>
      </c>
      <c r="B1568" s="41"/>
      <c r="C1568" s="41"/>
      <c r="D1568" s="41"/>
      <c r="E1568" s="41"/>
      <c r="F1568" s="41"/>
      <c r="G1568" s="41"/>
      <c r="H1568" s="41"/>
      <c r="I1568" s="41"/>
    </row>
    <row r="1569" spans="1:9">
      <c r="A1569" s="58" t="s">
        <v>125</v>
      </c>
      <c r="B1569" s="41">
        <v>140</v>
      </c>
      <c r="C1569" s="41">
        <v>38</v>
      </c>
      <c r="D1569" s="41">
        <v>102</v>
      </c>
      <c r="E1569" s="41">
        <v>101</v>
      </c>
      <c r="F1569" s="41">
        <v>39</v>
      </c>
      <c r="G1569" s="41">
        <v>11</v>
      </c>
      <c r="H1569" s="41">
        <v>4</v>
      </c>
      <c r="I1569" s="41">
        <v>24</v>
      </c>
    </row>
    <row r="1570" spans="1:9">
      <c r="A1570" s="58" t="s">
        <v>195</v>
      </c>
      <c r="B1570" s="41">
        <v>56</v>
      </c>
      <c r="C1570" s="41">
        <v>19</v>
      </c>
      <c r="D1570" s="41">
        <v>37</v>
      </c>
      <c r="E1570" s="41">
        <v>36</v>
      </c>
      <c r="F1570" s="41">
        <v>20</v>
      </c>
      <c r="G1570" s="41">
        <v>7</v>
      </c>
      <c r="H1570" s="41">
        <v>5</v>
      </c>
      <c r="I1570" s="41">
        <v>8</v>
      </c>
    </row>
    <row r="1571" spans="1:9">
      <c r="A1571" s="58" t="s">
        <v>127</v>
      </c>
      <c r="B1571" s="41">
        <v>15</v>
      </c>
      <c r="C1571" s="41">
        <v>8</v>
      </c>
      <c r="D1571" s="41">
        <v>7</v>
      </c>
      <c r="E1571" s="41">
        <v>14</v>
      </c>
      <c r="F1571" s="41">
        <v>1</v>
      </c>
      <c r="G1571" s="41">
        <v>1</v>
      </c>
      <c r="H1571" s="41">
        <v>0</v>
      </c>
      <c r="I1571" s="41">
        <v>0</v>
      </c>
    </row>
    <row r="1572" spans="1:9">
      <c r="A1572" s="58" t="s">
        <v>196</v>
      </c>
      <c r="B1572" s="41">
        <v>152</v>
      </c>
      <c r="C1572" s="41">
        <v>68</v>
      </c>
      <c r="D1572" s="41">
        <v>84</v>
      </c>
      <c r="E1572" s="41">
        <v>104</v>
      </c>
      <c r="F1572" s="41">
        <v>48</v>
      </c>
      <c r="G1572" s="41">
        <v>7</v>
      </c>
      <c r="H1572" s="41">
        <v>6</v>
      </c>
      <c r="I1572" s="41">
        <v>35</v>
      </c>
    </row>
    <row r="1573" spans="1:9">
      <c r="A1573" s="64" t="s">
        <v>230</v>
      </c>
      <c r="B1573" s="32">
        <v>37</v>
      </c>
      <c r="C1573" s="32">
        <v>13</v>
      </c>
      <c r="D1573" s="32">
        <v>24</v>
      </c>
      <c r="E1573" s="32">
        <v>24</v>
      </c>
      <c r="F1573" s="32">
        <v>13</v>
      </c>
      <c r="G1573" s="32">
        <v>2</v>
      </c>
      <c r="H1573" s="32">
        <v>4</v>
      </c>
      <c r="I1573" s="32">
        <v>7</v>
      </c>
    </row>
    <row r="1575" spans="1:9">
      <c r="A1575" s="66" t="s">
        <v>231</v>
      </c>
      <c r="B1575" s="41"/>
      <c r="C1575" s="41"/>
      <c r="D1575" s="41"/>
      <c r="E1575" s="41"/>
      <c r="F1575" s="41"/>
      <c r="G1575" s="41"/>
      <c r="H1575" s="41"/>
      <c r="I1575" s="41"/>
    </row>
    <row r="1576" spans="1:9">
      <c r="A1576" s="66" t="s">
        <v>315</v>
      </c>
      <c r="B1576" s="41"/>
      <c r="C1576" s="41"/>
      <c r="D1576" s="41"/>
      <c r="E1576" s="41"/>
      <c r="F1576" s="41"/>
      <c r="G1576" s="41"/>
      <c r="H1576" s="41"/>
      <c r="I1576" s="41"/>
    </row>
    <row r="1577" spans="1:9">
      <c r="A1577" s="67" t="s">
        <v>232</v>
      </c>
      <c r="B1577" s="61"/>
      <c r="C1577" s="61"/>
      <c r="D1577" s="61"/>
      <c r="E1577" s="61"/>
      <c r="F1577" s="61"/>
      <c r="G1577" s="61"/>
      <c r="H1577" s="61"/>
      <c r="I1577" s="61"/>
    </row>
    <row r="1578" spans="1:9">
      <c r="A1578" s="67"/>
      <c r="B1578" s="61"/>
      <c r="C1578" s="61"/>
      <c r="D1578" s="61"/>
      <c r="E1578" s="61"/>
      <c r="F1578" s="61"/>
      <c r="G1578" s="61"/>
      <c r="H1578" s="61"/>
      <c r="I1578" s="61"/>
    </row>
    <row r="1579" spans="1:9">
      <c r="A1579" s="62" t="s">
        <v>409</v>
      </c>
      <c r="B1579" s="45"/>
      <c r="C1579" s="45"/>
      <c r="D1579" s="45"/>
      <c r="E1579" s="63"/>
      <c r="F1579" s="45"/>
      <c r="G1579" s="45"/>
      <c r="H1579" s="45"/>
      <c r="I1579" s="45"/>
    </row>
    <row r="1582" spans="1:9">
      <c r="A1582" s="20" t="s">
        <v>198</v>
      </c>
      <c r="B1582" s="20"/>
      <c r="C1582" s="50"/>
      <c r="D1582" s="50"/>
      <c r="E1582" s="50"/>
      <c r="F1582" s="50"/>
      <c r="G1582" s="50"/>
      <c r="H1582" s="53"/>
      <c r="I1582" s="59"/>
    </row>
    <row r="1583" spans="1:9">
      <c r="A1583" s="17" t="s">
        <v>129</v>
      </c>
      <c r="C1583" s="51"/>
      <c r="D1583" s="51"/>
      <c r="H1583" s="49"/>
      <c r="I1583" s="49"/>
    </row>
    <row r="1584" spans="1:9">
      <c r="B1584" s="49"/>
      <c r="C1584" s="49"/>
      <c r="D1584" s="49"/>
      <c r="E1584" s="49"/>
      <c r="F1584" s="49"/>
      <c r="G1584" s="49"/>
      <c r="H1584" s="49"/>
      <c r="I1584" s="49"/>
    </row>
    <row r="1585" spans="1:9">
      <c r="A1585" s="35"/>
      <c r="B1585" s="36" t="s">
        <v>13</v>
      </c>
      <c r="C1585" s="36"/>
      <c r="D1585" s="36" t="s">
        <v>99</v>
      </c>
      <c r="E1585" s="36" t="s">
        <v>104</v>
      </c>
      <c r="F1585" s="36"/>
      <c r="G1585" s="36"/>
      <c r="H1585" s="36"/>
      <c r="I1585" s="36" t="s">
        <v>105</v>
      </c>
    </row>
    <row r="1586" spans="1:9">
      <c r="A1586" s="29"/>
      <c r="B1586" s="30"/>
      <c r="C1586" s="30" t="s">
        <v>102</v>
      </c>
      <c r="D1586" s="30" t="s">
        <v>103</v>
      </c>
      <c r="E1586" s="29"/>
      <c r="F1586" s="30" t="s">
        <v>13</v>
      </c>
      <c r="G1586" s="30" t="s">
        <v>108</v>
      </c>
      <c r="H1586" s="30" t="s">
        <v>109</v>
      </c>
      <c r="I1586" s="30" t="s">
        <v>110</v>
      </c>
    </row>
    <row r="1587" spans="1:9">
      <c r="A1587" s="27" t="s">
        <v>111</v>
      </c>
      <c r="B1587" s="32">
        <v>3600</v>
      </c>
      <c r="C1587" s="32">
        <v>1500</v>
      </c>
      <c r="D1587" s="32">
        <v>2100</v>
      </c>
      <c r="E1587" s="32">
        <v>2861</v>
      </c>
      <c r="F1587" s="32">
        <v>749</v>
      </c>
      <c r="G1587" s="32">
        <v>168</v>
      </c>
      <c r="H1587" s="32">
        <v>140</v>
      </c>
      <c r="I1587" s="32">
        <v>441</v>
      </c>
    </row>
    <row r="1588" spans="1:9">
      <c r="A1588" s="64" t="s">
        <v>197</v>
      </c>
      <c r="B1588" s="32">
        <v>2342</v>
      </c>
      <c r="C1588" s="32">
        <v>1044</v>
      </c>
      <c r="D1588" s="32">
        <v>1298</v>
      </c>
      <c r="E1588" s="32">
        <v>1951</v>
      </c>
      <c r="F1588" s="32">
        <v>401</v>
      </c>
      <c r="G1588" s="32">
        <v>85</v>
      </c>
      <c r="H1588" s="32">
        <v>77</v>
      </c>
      <c r="I1588" s="32">
        <v>239</v>
      </c>
    </row>
    <row r="1589" spans="1:9">
      <c r="A1589" s="16" t="s">
        <v>226</v>
      </c>
      <c r="B1589" s="41"/>
      <c r="C1589" s="41"/>
      <c r="D1589" s="41"/>
      <c r="E1589" s="41"/>
      <c r="F1589" s="41"/>
      <c r="G1589" s="41"/>
      <c r="H1589" s="41"/>
      <c r="I1589" s="41"/>
    </row>
    <row r="1590" spans="1:9">
      <c r="A1590" s="58">
        <v>1</v>
      </c>
      <c r="B1590" s="41">
        <v>820</v>
      </c>
      <c r="C1590" s="41">
        <v>344</v>
      </c>
      <c r="D1590" s="41">
        <v>476</v>
      </c>
      <c r="E1590" s="41">
        <v>674</v>
      </c>
      <c r="F1590" s="41">
        <v>156</v>
      </c>
      <c r="G1590" s="41">
        <v>38</v>
      </c>
      <c r="H1590" s="41">
        <v>22</v>
      </c>
      <c r="I1590" s="41">
        <v>96</v>
      </c>
    </row>
    <row r="1591" spans="1:9">
      <c r="A1591" s="58">
        <v>2</v>
      </c>
      <c r="B1591" s="41">
        <v>753</v>
      </c>
      <c r="C1591" s="41">
        <v>338</v>
      </c>
      <c r="D1591" s="41">
        <v>415</v>
      </c>
      <c r="E1591" s="41">
        <v>618</v>
      </c>
      <c r="F1591" s="41">
        <v>135</v>
      </c>
      <c r="G1591" s="41">
        <v>29</v>
      </c>
      <c r="H1591" s="41">
        <v>33</v>
      </c>
      <c r="I1591" s="41">
        <v>73</v>
      </c>
    </row>
    <row r="1592" spans="1:9">
      <c r="A1592" s="58">
        <v>3</v>
      </c>
      <c r="B1592" s="41">
        <v>769</v>
      </c>
      <c r="C1592" s="41">
        <v>362</v>
      </c>
      <c r="D1592" s="41">
        <v>407</v>
      </c>
      <c r="E1592" s="41">
        <v>659</v>
      </c>
      <c r="F1592" s="41">
        <v>110</v>
      </c>
      <c r="G1592" s="41">
        <v>18</v>
      </c>
      <c r="H1592" s="41">
        <v>22</v>
      </c>
      <c r="I1592" s="41">
        <v>70</v>
      </c>
    </row>
    <row r="1593" spans="1:9">
      <c r="A1593" s="17" t="s">
        <v>227</v>
      </c>
      <c r="B1593" s="41"/>
      <c r="C1593" s="41"/>
      <c r="D1593" s="41"/>
      <c r="E1593" s="41"/>
      <c r="F1593" s="41"/>
      <c r="G1593" s="41"/>
      <c r="H1593" s="41"/>
      <c r="I1593" s="41"/>
    </row>
    <row r="1594" spans="1:9">
      <c r="A1594" s="58" t="s">
        <v>184</v>
      </c>
      <c r="B1594" s="41">
        <v>122</v>
      </c>
      <c r="C1594" s="41">
        <v>48</v>
      </c>
      <c r="D1594" s="41">
        <v>74</v>
      </c>
      <c r="E1594" s="41">
        <v>112</v>
      </c>
      <c r="F1594" s="41">
        <v>10</v>
      </c>
      <c r="G1594" s="41">
        <v>1</v>
      </c>
      <c r="H1594" s="41">
        <v>1</v>
      </c>
      <c r="I1594" s="41">
        <v>8</v>
      </c>
    </row>
    <row r="1595" spans="1:9">
      <c r="A1595" s="58" t="s">
        <v>185</v>
      </c>
      <c r="B1595" s="41">
        <v>442</v>
      </c>
      <c r="C1595" s="41">
        <v>134</v>
      </c>
      <c r="D1595" s="41">
        <v>308</v>
      </c>
      <c r="E1595" s="41">
        <v>386</v>
      </c>
      <c r="F1595" s="41">
        <v>56</v>
      </c>
      <c r="G1595" s="41">
        <v>10</v>
      </c>
      <c r="H1595" s="41">
        <v>13</v>
      </c>
      <c r="I1595" s="41">
        <v>33</v>
      </c>
    </row>
    <row r="1596" spans="1:9">
      <c r="A1596" s="58" t="s">
        <v>186</v>
      </c>
      <c r="B1596" s="41">
        <v>116</v>
      </c>
      <c r="C1596" s="41">
        <v>50</v>
      </c>
      <c r="D1596" s="41">
        <v>66</v>
      </c>
      <c r="E1596" s="41">
        <v>103</v>
      </c>
      <c r="F1596" s="41">
        <v>13</v>
      </c>
      <c r="G1596" s="41">
        <v>3</v>
      </c>
      <c r="H1596" s="41">
        <v>2</v>
      </c>
      <c r="I1596" s="41">
        <v>8</v>
      </c>
    </row>
    <row r="1597" spans="1:9">
      <c r="A1597" s="58" t="s">
        <v>187</v>
      </c>
      <c r="B1597" s="41">
        <v>818</v>
      </c>
      <c r="C1597" s="41">
        <v>580</v>
      </c>
      <c r="D1597" s="41">
        <v>238</v>
      </c>
      <c r="E1597" s="41">
        <v>670</v>
      </c>
      <c r="F1597" s="41">
        <v>148</v>
      </c>
      <c r="G1597" s="41">
        <v>22</v>
      </c>
      <c r="H1597" s="41">
        <v>27</v>
      </c>
      <c r="I1597" s="41">
        <v>99</v>
      </c>
    </row>
    <row r="1598" spans="1:9">
      <c r="A1598" s="58" t="s">
        <v>188</v>
      </c>
      <c r="B1598" s="41">
        <v>504</v>
      </c>
      <c r="C1598" s="41">
        <v>50</v>
      </c>
      <c r="D1598" s="41">
        <v>454</v>
      </c>
      <c r="E1598" s="41">
        <v>399</v>
      </c>
      <c r="F1598" s="41">
        <v>105</v>
      </c>
      <c r="G1598" s="41">
        <v>36</v>
      </c>
      <c r="H1598" s="41">
        <v>23</v>
      </c>
      <c r="I1598" s="41">
        <v>46</v>
      </c>
    </row>
    <row r="1599" spans="1:9">
      <c r="A1599" s="58" t="s">
        <v>189</v>
      </c>
      <c r="B1599" s="41">
        <v>340</v>
      </c>
      <c r="C1599" s="41">
        <v>182</v>
      </c>
      <c r="D1599" s="41">
        <v>158</v>
      </c>
      <c r="E1599" s="41">
        <v>281</v>
      </c>
      <c r="F1599" s="41">
        <v>59</v>
      </c>
      <c r="G1599" s="41">
        <v>13</v>
      </c>
      <c r="H1599" s="41">
        <v>11</v>
      </c>
      <c r="I1599" s="41">
        <v>35</v>
      </c>
    </row>
    <row r="1600" spans="1:9">
      <c r="A1600" s="64" t="s">
        <v>190</v>
      </c>
      <c r="B1600" s="32">
        <v>1228</v>
      </c>
      <c r="C1600" s="32">
        <v>446</v>
      </c>
      <c r="D1600" s="32">
        <v>782</v>
      </c>
      <c r="E1600" s="32">
        <v>891</v>
      </c>
      <c r="F1600" s="32">
        <v>337</v>
      </c>
      <c r="G1600" s="32">
        <v>80</v>
      </c>
      <c r="H1600" s="32">
        <v>60</v>
      </c>
      <c r="I1600" s="32">
        <v>197</v>
      </c>
    </row>
    <row r="1601" spans="1:9">
      <c r="A1601" s="16" t="s">
        <v>233</v>
      </c>
      <c r="B1601" s="41"/>
      <c r="C1601" s="41"/>
      <c r="D1601" s="41"/>
      <c r="E1601" s="41"/>
      <c r="F1601" s="41"/>
      <c r="G1601" s="41"/>
      <c r="H1601" s="41"/>
      <c r="I1601" s="41"/>
    </row>
    <row r="1602" spans="1:9">
      <c r="A1602" s="58">
        <v>1</v>
      </c>
      <c r="B1602" s="41">
        <v>414</v>
      </c>
      <c r="C1602" s="41">
        <v>152</v>
      </c>
      <c r="D1602" s="41">
        <v>262</v>
      </c>
      <c r="E1602" s="41">
        <v>285</v>
      </c>
      <c r="F1602" s="41">
        <v>129</v>
      </c>
      <c r="G1602" s="41">
        <v>28</v>
      </c>
      <c r="H1602" s="41">
        <v>17</v>
      </c>
      <c r="I1602" s="41">
        <v>84</v>
      </c>
    </row>
    <row r="1603" spans="1:9">
      <c r="A1603" s="58">
        <v>2</v>
      </c>
      <c r="B1603" s="41">
        <v>403</v>
      </c>
      <c r="C1603" s="41">
        <v>142</v>
      </c>
      <c r="D1603" s="41">
        <v>261</v>
      </c>
      <c r="E1603" s="41">
        <v>291</v>
      </c>
      <c r="F1603" s="41">
        <v>112</v>
      </c>
      <c r="G1603" s="41">
        <v>29</v>
      </c>
      <c r="H1603" s="41">
        <v>24</v>
      </c>
      <c r="I1603" s="41">
        <v>59</v>
      </c>
    </row>
    <row r="1604" spans="1:9">
      <c r="A1604" s="58">
        <v>3</v>
      </c>
      <c r="B1604" s="41">
        <v>411</v>
      </c>
      <c r="C1604" s="41">
        <v>152</v>
      </c>
      <c r="D1604" s="41">
        <v>259</v>
      </c>
      <c r="E1604" s="41">
        <v>315</v>
      </c>
      <c r="F1604" s="41">
        <v>96</v>
      </c>
      <c r="G1604" s="41">
        <v>23</v>
      </c>
      <c r="H1604" s="41">
        <v>19</v>
      </c>
      <c r="I1604" s="41">
        <v>54</v>
      </c>
    </row>
    <row r="1605" spans="1:9">
      <c r="A1605" s="27" t="s">
        <v>227</v>
      </c>
      <c r="B1605" s="32">
        <v>814</v>
      </c>
      <c r="C1605" s="32">
        <v>294</v>
      </c>
      <c r="D1605" s="32">
        <v>520</v>
      </c>
      <c r="E1605" s="32">
        <v>606</v>
      </c>
      <c r="F1605" s="32">
        <v>208</v>
      </c>
      <c r="G1605" s="32">
        <v>52</v>
      </c>
      <c r="H1605" s="32">
        <v>42</v>
      </c>
      <c r="I1605" s="32">
        <v>113</v>
      </c>
    </row>
    <row r="1606" spans="1:9">
      <c r="A1606" s="58" t="s">
        <v>191</v>
      </c>
      <c r="B1606" s="41">
        <v>352</v>
      </c>
      <c r="C1606" s="41">
        <v>67</v>
      </c>
      <c r="D1606" s="41">
        <v>285</v>
      </c>
      <c r="E1606" s="41">
        <v>272</v>
      </c>
      <c r="F1606" s="41">
        <v>80</v>
      </c>
      <c r="G1606" s="41">
        <v>20</v>
      </c>
      <c r="H1606" s="41">
        <v>15</v>
      </c>
      <c r="I1606" s="41">
        <v>45</v>
      </c>
    </row>
    <row r="1607" spans="1:9">
      <c r="A1607" s="58" t="s">
        <v>192</v>
      </c>
      <c r="B1607" s="41">
        <v>188</v>
      </c>
      <c r="C1607" s="41">
        <v>126</v>
      </c>
      <c r="D1607" s="41">
        <v>62</v>
      </c>
      <c r="E1607" s="41">
        <v>134</v>
      </c>
      <c r="F1607" s="41">
        <v>54</v>
      </c>
      <c r="G1607" s="41">
        <v>15</v>
      </c>
      <c r="H1607" s="41">
        <v>10</v>
      </c>
      <c r="I1607" s="41">
        <v>29</v>
      </c>
    </row>
    <row r="1608" spans="1:9">
      <c r="A1608" s="58" t="s">
        <v>193</v>
      </c>
      <c r="B1608" s="41">
        <v>274</v>
      </c>
      <c r="C1608" s="41">
        <v>101</v>
      </c>
      <c r="D1608" s="41">
        <v>173</v>
      </c>
      <c r="E1608" s="41">
        <v>200</v>
      </c>
      <c r="F1608" s="41">
        <v>74</v>
      </c>
      <c r="G1608" s="41">
        <v>17</v>
      </c>
      <c r="H1608" s="41">
        <v>17</v>
      </c>
      <c r="I1608" s="41">
        <v>39</v>
      </c>
    </row>
    <row r="1609" spans="1:9">
      <c r="A1609" s="31" t="s">
        <v>194</v>
      </c>
      <c r="B1609" s="32">
        <v>0</v>
      </c>
      <c r="C1609" s="32">
        <v>0</v>
      </c>
      <c r="D1609" s="32">
        <v>0</v>
      </c>
      <c r="E1609" s="32">
        <v>0</v>
      </c>
      <c r="F1609" s="32">
        <v>0</v>
      </c>
      <c r="G1609" s="32">
        <v>0</v>
      </c>
      <c r="H1609" s="32">
        <v>0</v>
      </c>
      <c r="I1609" s="32">
        <v>0</v>
      </c>
    </row>
    <row r="1610" spans="1:9">
      <c r="A1610" s="27" t="s">
        <v>234</v>
      </c>
      <c r="B1610" s="32">
        <v>414</v>
      </c>
      <c r="C1610" s="32">
        <v>152</v>
      </c>
      <c r="D1610" s="32">
        <v>262</v>
      </c>
      <c r="E1610" s="32">
        <v>285</v>
      </c>
      <c r="F1610" s="32">
        <v>129</v>
      </c>
      <c r="G1610" s="32">
        <v>28</v>
      </c>
      <c r="H1610" s="32">
        <v>17</v>
      </c>
      <c r="I1610" s="32">
        <v>84</v>
      </c>
    </row>
    <row r="1611" spans="1:9">
      <c r="A1611" s="58" t="s">
        <v>332</v>
      </c>
      <c r="B1611" s="41">
        <v>414</v>
      </c>
      <c r="C1611" s="41">
        <v>152</v>
      </c>
      <c r="D1611" s="41">
        <v>262</v>
      </c>
      <c r="E1611" s="41">
        <v>285</v>
      </c>
      <c r="F1611" s="41">
        <v>129</v>
      </c>
      <c r="G1611" s="41">
        <v>28</v>
      </c>
      <c r="H1611" s="41">
        <v>17</v>
      </c>
      <c r="I1611" s="41">
        <v>84</v>
      </c>
    </row>
    <row r="1612" spans="1:9">
      <c r="A1612" s="64" t="s">
        <v>238</v>
      </c>
      <c r="B1612" s="32">
        <v>30</v>
      </c>
      <c r="C1612" s="32">
        <v>10</v>
      </c>
      <c r="D1612" s="32">
        <v>20</v>
      </c>
      <c r="E1612" s="32">
        <v>19</v>
      </c>
      <c r="F1612" s="32">
        <v>11</v>
      </c>
      <c r="G1612" s="32">
        <v>3</v>
      </c>
      <c r="H1612" s="32">
        <v>3</v>
      </c>
      <c r="I1612" s="32">
        <v>5</v>
      </c>
    </row>
    <row r="1613" spans="1:9">
      <c r="B1613" s="45"/>
      <c r="C1613" s="45"/>
      <c r="D1613" s="45"/>
      <c r="E1613" s="63"/>
      <c r="F1613" s="45"/>
      <c r="G1613" s="45"/>
      <c r="H1613" s="45"/>
      <c r="I1613" s="45"/>
    </row>
    <row r="1614" spans="1:9">
      <c r="A1614" s="58" t="s">
        <v>235</v>
      </c>
      <c r="B1614" s="45"/>
      <c r="C1614" s="45"/>
      <c r="D1614" s="45"/>
      <c r="E1614" s="63"/>
      <c r="F1614" s="45"/>
      <c r="G1614" s="45"/>
      <c r="H1614" s="45"/>
      <c r="I1614" s="45"/>
    </row>
    <row r="1615" spans="1:9">
      <c r="A1615" s="58" t="s">
        <v>236</v>
      </c>
      <c r="B1615" s="45"/>
      <c r="C1615" s="45"/>
      <c r="D1615" s="45"/>
      <c r="E1615" s="45"/>
      <c r="F1615" s="45"/>
      <c r="G1615" s="45"/>
      <c r="H1615" s="45"/>
      <c r="I1615" s="45"/>
    </row>
    <row r="1616" spans="1:9">
      <c r="A1616" s="58" t="s">
        <v>316</v>
      </c>
      <c r="B1616" s="45"/>
      <c r="C1616" s="45"/>
      <c r="D1616" s="45"/>
      <c r="E1616" s="45"/>
      <c r="F1616" s="45"/>
      <c r="G1616" s="45"/>
      <c r="H1616" s="45"/>
      <c r="I1616" s="45"/>
    </row>
    <row r="1617" spans="1:9">
      <c r="A1617" s="40" t="s">
        <v>237</v>
      </c>
      <c r="B1617" s="45"/>
      <c r="C1617" s="45"/>
      <c r="D1617" s="45"/>
      <c r="E1617" s="45"/>
      <c r="F1617" s="45"/>
      <c r="G1617" s="45"/>
      <c r="H1617" s="45"/>
      <c r="I1617" s="45"/>
    </row>
    <row r="1618" spans="1:9">
      <c r="B1618" s="45"/>
      <c r="C1618" s="45"/>
      <c r="D1618" s="45"/>
      <c r="E1618" s="63"/>
      <c r="F1618" s="45"/>
      <c r="G1618" s="45"/>
      <c r="H1618" s="45"/>
      <c r="I1618" s="45"/>
    </row>
    <row r="1619" spans="1:9">
      <c r="A1619" s="62" t="s">
        <v>409</v>
      </c>
      <c r="B1619" s="41"/>
      <c r="C1619" s="41"/>
      <c r="D1619" s="41"/>
      <c r="E1619" s="49"/>
      <c r="F1619" s="41"/>
      <c r="G1619" s="41"/>
      <c r="H1619" s="41"/>
      <c r="I1619" s="41"/>
    </row>
  </sheetData>
  <hyperlinks>
    <hyperlink ref="K370" location="'15.03.03'!A1" display="Haut de page"/>
    <hyperlink ref="K443" location="'15.03.03'!A1" display="Haut de page"/>
    <hyperlink ref="K515" location="'15.03.03'!A1" display="Haut de page"/>
    <hyperlink ref="K584" location="'15.03.03'!A1" display="Haut de page"/>
    <hyperlink ref="K646" location="'15.03.03'!A1" display="Haut de page"/>
    <hyperlink ref="K706" location="'15.03.03'!A1" display="Haut de page"/>
    <hyperlink ref="K766" location="'15.03.03'!A1" display="Haut de page"/>
    <hyperlink ref="K826" location="'15.03.03'!A1" display="Haut de page"/>
    <hyperlink ref="K887" location="'15.03.03'!A1" display="Haut de page"/>
    <hyperlink ref="K947" location="'15.03.03'!A1" display="Haut de page"/>
    <hyperlink ref="K1007" location="'15.03.03'!A1" display="Haut de page"/>
    <hyperlink ref="K1066" location="'15.03.03'!A1" display="Haut de page"/>
    <hyperlink ref="K1124" location="'15.03.03'!A1" display="Haut de page"/>
    <hyperlink ref="K1182" location="'15.03.03'!A1" display="Haut de page"/>
    <hyperlink ref="K1240" location="'15.03.03'!A1" display="Haut de page"/>
    <hyperlink ref="K1298" location="'15.03.03'!A1" display="Haut de page"/>
    <hyperlink ref="K147" location="'15.03.03'!A1" display="Haut de page"/>
    <hyperlink ref="K222" location="'15.03.03'!A1" display="Haut de page"/>
    <hyperlink ref="K297" location="'15.03.03'!A1" display="Haut de page"/>
    <hyperlink ref="K1355" location="'15.03.03'!A1" display="Haut de page"/>
    <hyperlink ref="K1413" location="'15.03.03'!A1" display="Haut de page"/>
    <hyperlink ref="K1467" location="'15.03.03'!A1" display="Haut de page"/>
    <hyperlink ref="L9" location="_15.03.03_Ville_de_Lausanne___Elèves_des_gymnases_cantonaux__selon_le_sexe_et_l_origine__par_section_et_degré__2018_2019" display="2018-2019"/>
    <hyperlink ref="L10" location="_20172018" display="2017-2018"/>
    <hyperlink ref="L11" location="_20162017" display="2016-2017"/>
    <hyperlink ref="L12" location="_20152016" display="2015-2016"/>
    <hyperlink ref="L13" location="_20142015" display="2014-2015"/>
    <hyperlink ref="L14" location="_20132014" display="2013-2014"/>
    <hyperlink ref="L15" location="_20122013" display="2012-2013"/>
    <hyperlink ref="L16" location="_20112012" display="2011-2012"/>
    <hyperlink ref="M6" location="_20102011" display="2010-2011"/>
    <hyperlink ref="M7" location="_20092010" display="2009-2010"/>
    <hyperlink ref="M8" location="_20082009" display="2008-2009"/>
    <hyperlink ref="M9" location="_20072008" display="2007-2008"/>
    <hyperlink ref="M10" location="_20062007" display="2006-2007"/>
    <hyperlink ref="M11" location="_20052006" display="2005-2006"/>
    <hyperlink ref="M12" location="_20042005" display="2004-2005"/>
    <hyperlink ref="M13" location="_20032004" display="2003-2004"/>
    <hyperlink ref="M14" location="_20022003" display="2002-2003"/>
    <hyperlink ref="M15" location="_20002001" display="2001-2002"/>
    <hyperlink ref="M16" location="_20002001" display="2000-2001"/>
    <hyperlink ref="N6" location="_19992000" display="1999-2000"/>
    <hyperlink ref="N7" location="_19981999" display="1998-1999"/>
    <hyperlink ref="N8" location="_19971998" display="1997-1998"/>
    <hyperlink ref="L8" location="_20192020" display="2019_2020"/>
    <hyperlink ref="K75" location="'15.03.03'!A1" display="Haut de page"/>
    <hyperlink ref="L7" location="_20212022" display="2019-2020"/>
    <hyperlink ref="K1513" location="'15.03.03'!A1" display="Haut de page"/>
    <hyperlink ref="L6" location="_20222023" display="2022-2023"/>
  </hyperlinks>
  <pageMargins left="0.17" right="0.2" top="0.34" bottom="0.28999999999999998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4"/>
  <sheetViews>
    <sheetView zoomScaleNormal="100" workbookViewId="0">
      <selection activeCell="I41" sqref="I41"/>
    </sheetView>
  </sheetViews>
  <sheetFormatPr baseColWidth="10" defaultColWidth="11.42578125" defaultRowHeight="13.5" customHeight="1"/>
  <cols>
    <col min="1" max="1" width="24.7109375" style="12" customWidth="1"/>
    <col min="2" max="11" width="16.7109375" style="12" customWidth="1"/>
    <col min="12" max="16384" width="11.42578125" style="12"/>
  </cols>
  <sheetData>
    <row r="1" spans="1:11" s="6" customFormat="1" ht="13.5" customHeight="1">
      <c r="A1" s="303" t="s">
        <v>422</v>
      </c>
      <c r="B1" s="20"/>
      <c r="C1" s="20"/>
      <c r="D1" s="20"/>
      <c r="E1" s="20"/>
      <c r="F1" s="20"/>
      <c r="G1" s="20"/>
      <c r="H1" s="20"/>
      <c r="I1" s="20"/>
      <c r="J1" s="18"/>
      <c r="K1" s="18"/>
    </row>
    <row r="2" spans="1:11" ht="13.5" customHeight="1">
      <c r="A2" s="11" t="s">
        <v>239</v>
      </c>
      <c r="B2" s="24"/>
      <c r="C2" s="11"/>
      <c r="D2" s="11"/>
      <c r="E2" s="11"/>
      <c r="F2" s="25"/>
      <c r="G2" s="25"/>
      <c r="H2" s="25"/>
      <c r="I2" s="25"/>
      <c r="J2" s="25"/>
      <c r="K2" s="25"/>
    </row>
    <row r="3" spans="1:11" ht="13.5" customHeight="1">
      <c r="A3" s="13"/>
      <c r="B3" s="13"/>
      <c r="C3" s="17"/>
      <c r="D3" s="17"/>
      <c r="E3" s="17"/>
      <c r="F3" s="17"/>
      <c r="G3" s="17"/>
      <c r="H3" s="17"/>
      <c r="I3" s="17"/>
      <c r="J3" s="17"/>
      <c r="K3" s="17"/>
    </row>
    <row r="4" spans="1:11" s="44" customFormat="1" ht="13.5" customHeight="1">
      <c r="A4" s="36"/>
      <c r="B4" s="36"/>
      <c r="C4" s="36" t="s">
        <v>13</v>
      </c>
      <c r="D4" s="37" t="s">
        <v>260</v>
      </c>
      <c r="E4" s="36" t="s">
        <v>250</v>
      </c>
      <c r="F4" s="36" t="s">
        <v>242</v>
      </c>
      <c r="G4" s="36" t="s">
        <v>251</v>
      </c>
      <c r="H4" s="36" t="s">
        <v>257</v>
      </c>
      <c r="I4" s="36" t="s">
        <v>252</v>
      </c>
      <c r="J4" s="37" t="s">
        <v>261</v>
      </c>
      <c r="K4" s="36" t="s">
        <v>254</v>
      </c>
    </row>
    <row r="5" spans="1:11" s="44" customFormat="1" ht="13.5" customHeight="1">
      <c r="A5" s="36"/>
      <c r="B5" s="36"/>
      <c r="C5" s="36"/>
      <c r="D5" s="36" t="s">
        <v>249</v>
      </c>
      <c r="E5" s="36" t="s">
        <v>244</v>
      </c>
      <c r="F5" s="37"/>
      <c r="G5" s="36" t="s">
        <v>245</v>
      </c>
      <c r="H5" s="37"/>
      <c r="I5" s="37"/>
      <c r="J5" s="36" t="s">
        <v>253</v>
      </c>
      <c r="K5" s="36" t="s">
        <v>255</v>
      </c>
    </row>
    <row r="6" spans="1:11" ht="13.5" customHeight="1">
      <c r="A6" s="31">
        <v>2011</v>
      </c>
      <c r="B6" s="31" t="s">
        <v>13</v>
      </c>
      <c r="C6" s="32">
        <v>12242</v>
      </c>
      <c r="D6" s="34">
        <v>79</v>
      </c>
      <c r="E6" s="34">
        <v>1638</v>
      </c>
      <c r="F6" s="34">
        <v>2317</v>
      </c>
      <c r="G6" s="34">
        <v>2549</v>
      </c>
      <c r="H6" s="34">
        <v>2321</v>
      </c>
      <c r="I6" s="32">
        <v>2604</v>
      </c>
      <c r="J6" s="34">
        <v>734</v>
      </c>
      <c r="K6" s="32" t="s">
        <v>33</v>
      </c>
    </row>
    <row r="7" spans="1:11" ht="13.5" customHeight="1">
      <c r="A7" s="11"/>
      <c r="B7" s="11" t="s">
        <v>246</v>
      </c>
      <c r="C7" s="41">
        <v>5445</v>
      </c>
      <c r="D7" s="39">
        <v>45</v>
      </c>
      <c r="E7" s="39">
        <v>645</v>
      </c>
      <c r="F7" s="39">
        <v>779</v>
      </c>
      <c r="G7" s="39">
        <v>965</v>
      </c>
      <c r="H7" s="39">
        <v>1493</v>
      </c>
      <c r="I7" s="41">
        <v>1085</v>
      </c>
      <c r="J7" s="39">
        <v>433</v>
      </c>
      <c r="K7" s="41" t="s">
        <v>33</v>
      </c>
    </row>
    <row r="8" spans="1:11" ht="13.5" customHeight="1">
      <c r="A8" s="11"/>
      <c r="B8" s="11" t="s">
        <v>247</v>
      </c>
      <c r="C8" s="41">
        <v>6797</v>
      </c>
      <c r="D8" s="39">
        <v>34</v>
      </c>
      <c r="E8" s="39">
        <v>993</v>
      </c>
      <c r="F8" s="39">
        <v>1538</v>
      </c>
      <c r="G8" s="39">
        <v>1584</v>
      </c>
      <c r="H8" s="39">
        <v>828</v>
      </c>
      <c r="I8" s="41">
        <v>1519</v>
      </c>
      <c r="J8" s="39">
        <v>301</v>
      </c>
      <c r="K8" s="41" t="s">
        <v>33</v>
      </c>
    </row>
    <row r="9" spans="1:11" ht="13.5" customHeight="1">
      <c r="A9" s="31">
        <v>2012</v>
      </c>
      <c r="B9" s="31" t="s">
        <v>13</v>
      </c>
      <c r="C9" s="32">
        <v>12955</v>
      </c>
      <c r="D9" s="34">
        <v>78</v>
      </c>
      <c r="E9" s="34">
        <v>1711</v>
      </c>
      <c r="F9" s="34">
        <v>2291</v>
      </c>
      <c r="G9" s="34">
        <v>2771</v>
      </c>
      <c r="H9" s="34">
        <v>2587</v>
      </c>
      <c r="I9" s="32">
        <v>2725</v>
      </c>
      <c r="J9" s="34">
        <v>792</v>
      </c>
      <c r="K9" s="32" t="s">
        <v>33</v>
      </c>
    </row>
    <row r="10" spans="1:11" ht="13.5" customHeight="1">
      <c r="A10" s="11"/>
      <c r="B10" s="11" t="s">
        <v>246</v>
      </c>
      <c r="C10" s="41">
        <v>5844</v>
      </c>
      <c r="D10" s="39">
        <v>39</v>
      </c>
      <c r="E10" s="39">
        <v>677</v>
      </c>
      <c r="F10" s="39">
        <v>779</v>
      </c>
      <c r="G10" s="39">
        <v>1045</v>
      </c>
      <c r="H10" s="39">
        <v>1673</v>
      </c>
      <c r="I10" s="41">
        <v>1170</v>
      </c>
      <c r="J10" s="39">
        <v>461</v>
      </c>
      <c r="K10" s="41" t="s">
        <v>33</v>
      </c>
    </row>
    <row r="11" spans="1:11" ht="13.5" customHeight="1">
      <c r="A11" s="11"/>
      <c r="B11" s="11" t="s">
        <v>247</v>
      </c>
      <c r="C11" s="41">
        <v>7111</v>
      </c>
      <c r="D11" s="39">
        <v>39</v>
      </c>
      <c r="E11" s="39">
        <v>1034</v>
      </c>
      <c r="F11" s="39">
        <v>1512</v>
      </c>
      <c r="G11" s="39">
        <v>1726</v>
      </c>
      <c r="H11" s="39">
        <v>914</v>
      </c>
      <c r="I11" s="41">
        <v>1555</v>
      </c>
      <c r="J11" s="39">
        <v>331</v>
      </c>
      <c r="K11" s="41" t="s">
        <v>33</v>
      </c>
    </row>
    <row r="12" spans="1:11" ht="13.5" customHeight="1">
      <c r="A12" s="31" t="s">
        <v>256</v>
      </c>
      <c r="B12" s="31" t="s">
        <v>13</v>
      </c>
      <c r="C12" s="32">
        <v>13643</v>
      </c>
      <c r="D12" s="34">
        <v>89</v>
      </c>
      <c r="E12" s="34">
        <v>1773</v>
      </c>
      <c r="F12" s="34">
        <v>2272</v>
      </c>
      <c r="G12" s="34">
        <v>2993</v>
      </c>
      <c r="H12" s="34">
        <v>2738</v>
      </c>
      <c r="I12" s="32">
        <v>2854</v>
      </c>
      <c r="J12" s="34">
        <v>813</v>
      </c>
      <c r="K12" s="34">
        <v>111</v>
      </c>
    </row>
    <row r="13" spans="1:11" ht="13.5" customHeight="1">
      <c r="A13" s="11"/>
      <c r="B13" s="11" t="s">
        <v>246</v>
      </c>
      <c r="C13" s="41">
        <v>6165</v>
      </c>
      <c r="D13" s="39">
        <v>37</v>
      </c>
      <c r="E13" s="39">
        <v>710</v>
      </c>
      <c r="F13" s="39">
        <v>796</v>
      </c>
      <c r="G13" s="39">
        <v>1144</v>
      </c>
      <c r="H13" s="39">
        <v>1741</v>
      </c>
      <c r="I13" s="41">
        <v>1209</v>
      </c>
      <c r="J13" s="39">
        <v>468</v>
      </c>
      <c r="K13" s="39">
        <v>60</v>
      </c>
    </row>
    <row r="14" spans="1:11" ht="13.5" customHeight="1">
      <c r="A14" s="11"/>
      <c r="B14" s="11" t="s">
        <v>247</v>
      </c>
      <c r="C14" s="41">
        <v>7478</v>
      </c>
      <c r="D14" s="39">
        <v>52</v>
      </c>
      <c r="E14" s="39">
        <v>1063</v>
      </c>
      <c r="F14" s="39">
        <v>1476</v>
      </c>
      <c r="G14" s="39">
        <v>1849</v>
      </c>
      <c r="H14" s="39">
        <v>997</v>
      </c>
      <c r="I14" s="41">
        <v>1645</v>
      </c>
      <c r="J14" s="39">
        <v>345</v>
      </c>
      <c r="K14" s="39">
        <v>51</v>
      </c>
    </row>
    <row r="15" spans="1:11" ht="13.5" customHeight="1">
      <c r="A15" s="31">
        <v>2014</v>
      </c>
      <c r="B15" s="31" t="s">
        <v>13</v>
      </c>
      <c r="C15" s="32">
        <v>14165</v>
      </c>
      <c r="D15" s="34">
        <v>101</v>
      </c>
      <c r="E15" s="34">
        <v>1897</v>
      </c>
      <c r="F15" s="34">
        <v>2227</v>
      </c>
      <c r="G15" s="34">
        <v>2890</v>
      </c>
      <c r="H15" s="34">
        <v>2911</v>
      </c>
      <c r="I15" s="32">
        <v>2969</v>
      </c>
      <c r="J15" s="34">
        <v>858</v>
      </c>
      <c r="K15" s="34">
        <v>312</v>
      </c>
    </row>
    <row r="16" spans="1:11" ht="13.5" customHeight="1">
      <c r="A16" s="17"/>
      <c r="B16" s="17" t="s">
        <v>246</v>
      </c>
      <c r="C16" s="41">
        <v>6427.97</v>
      </c>
      <c r="D16" s="39">
        <f>+D15-D17</f>
        <v>44.44</v>
      </c>
      <c r="E16" s="39">
        <f t="shared" ref="E16:K16" si="0">+E15-E17</f>
        <v>777.77</v>
      </c>
      <c r="F16" s="39">
        <f t="shared" si="0"/>
        <v>779.45</v>
      </c>
      <c r="G16" s="39">
        <f t="shared" si="0"/>
        <v>1098.2</v>
      </c>
      <c r="H16" s="39">
        <f t="shared" si="0"/>
        <v>1804.82</v>
      </c>
      <c r="I16" s="39">
        <f t="shared" si="0"/>
        <v>1276.6699999999998</v>
      </c>
      <c r="J16" s="39">
        <f t="shared" si="0"/>
        <v>471.9</v>
      </c>
      <c r="K16" s="39">
        <f t="shared" si="0"/>
        <v>174.72</v>
      </c>
    </row>
    <row r="17" spans="1:11" ht="13.5" customHeight="1">
      <c r="A17" s="17"/>
      <c r="B17" s="17" t="s">
        <v>247</v>
      </c>
      <c r="C17" s="41">
        <v>7737.0300000000007</v>
      </c>
      <c r="D17" s="41">
        <v>56.56</v>
      </c>
      <c r="E17" s="41">
        <v>1119.23</v>
      </c>
      <c r="F17" s="41">
        <v>1447.55</v>
      </c>
      <c r="G17" s="41">
        <v>1791.8</v>
      </c>
      <c r="H17" s="41">
        <v>1106.18</v>
      </c>
      <c r="I17" s="41">
        <v>1692.3300000000002</v>
      </c>
      <c r="J17" s="41">
        <v>386.1</v>
      </c>
      <c r="K17" s="41">
        <v>137.28</v>
      </c>
    </row>
    <row r="18" spans="1:11" ht="13.5" customHeight="1">
      <c r="A18" s="31">
        <v>2015</v>
      </c>
      <c r="B18" s="31" t="s">
        <v>13</v>
      </c>
      <c r="C18" s="32">
        <v>14189</v>
      </c>
      <c r="D18" s="34">
        <v>121</v>
      </c>
      <c r="E18" s="34">
        <v>1919</v>
      </c>
      <c r="F18" s="34">
        <v>2233</v>
      </c>
      <c r="G18" s="34">
        <v>2872</v>
      </c>
      <c r="H18" s="34">
        <v>2873</v>
      </c>
      <c r="I18" s="32">
        <v>3023</v>
      </c>
      <c r="J18" s="34">
        <v>852</v>
      </c>
      <c r="K18" s="34">
        <v>296</v>
      </c>
    </row>
    <row r="19" spans="1:11" ht="13.5" customHeight="1">
      <c r="A19" s="17"/>
      <c r="B19" s="17" t="s">
        <v>246</v>
      </c>
      <c r="C19" s="41">
        <v>6484</v>
      </c>
      <c r="D19" s="39">
        <v>55</v>
      </c>
      <c r="E19" s="39">
        <v>780</v>
      </c>
      <c r="F19" s="39">
        <v>804</v>
      </c>
      <c r="G19" s="39">
        <v>1093</v>
      </c>
      <c r="H19" s="39">
        <v>1799</v>
      </c>
      <c r="I19" s="39">
        <v>1288</v>
      </c>
      <c r="J19" s="39">
        <v>486</v>
      </c>
      <c r="K19" s="39">
        <v>179</v>
      </c>
    </row>
    <row r="20" spans="1:11" ht="13.5" customHeight="1">
      <c r="A20" s="17"/>
      <c r="B20" s="17" t="s">
        <v>247</v>
      </c>
      <c r="C20" s="41">
        <v>7705</v>
      </c>
      <c r="D20" s="41">
        <v>66</v>
      </c>
      <c r="E20" s="41">
        <v>1139</v>
      </c>
      <c r="F20" s="41">
        <v>1429</v>
      </c>
      <c r="G20" s="41">
        <v>1779</v>
      </c>
      <c r="H20" s="41">
        <v>1074</v>
      </c>
      <c r="I20" s="41">
        <v>1735</v>
      </c>
      <c r="J20" s="41">
        <v>366</v>
      </c>
      <c r="K20" s="41">
        <v>117</v>
      </c>
    </row>
    <row r="21" spans="1:11" ht="13.5" customHeight="1">
      <c r="A21" s="31">
        <v>2016</v>
      </c>
      <c r="B21" s="31" t="s">
        <v>13</v>
      </c>
      <c r="C21" s="32">
        <v>14475</v>
      </c>
      <c r="D21" s="34">
        <v>119</v>
      </c>
      <c r="E21" s="34">
        <v>2009</v>
      </c>
      <c r="F21" s="34">
        <v>2194</v>
      </c>
      <c r="G21" s="34">
        <v>2932</v>
      </c>
      <c r="H21" s="34">
        <v>2899</v>
      </c>
      <c r="I21" s="32">
        <v>3220</v>
      </c>
      <c r="J21" s="34">
        <v>817</v>
      </c>
      <c r="K21" s="34">
        <v>285</v>
      </c>
    </row>
    <row r="22" spans="1:11" ht="13.5" customHeight="1">
      <c r="A22" s="17"/>
      <c r="B22" s="17" t="s">
        <v>246</v>
      </c>
      <c r="C22" s="41">
        <v>6648</v>
      </c>
      <c r="D22" s="39">
        <v>53</v>
      </c>
      <c r="E22" s="39">
        <v>808</v>
      </c>
      <c r="F22" s="39">
        <v>831</v>
      </c>
      <c r="G22" s="39">
        <v>1134</v>
      </c>
      <c r="H22" s="39">
        <v>1867</v>
      </c>
      <c r="I22" s="39">
        <v>1309</v>
      </c>
      <c r="J22" s="39">
        <v>471</v>
      </c>
      <c r="K22" s="39">
        <v>175</v>
      </c>
    </row>
    <row r="23" spans="1:11" ht="13.5" customHeight="1">
      <c r="A23" s="17"/>
      <c r="B23" s="17" t="s">
        <v>247</v>
      </c>
      <c r="C23" s="41">
        <v>7827</v>
      </c>
      <c r="D23" s="41">
        <v>66</v>
      </c>
      <c r="E23" s="41">
        <v>1201</v>
      </c>
      <c r="F23" s="41">
        <v>1363</v>
      </c>
      <c r="G23" s="41">
        <v>1798</v>
      </c>
      <c r="H23" s="41">
        <v>1032</v>
      </c>
      <c r="I23" s="41">
        <v>1911</v>
      </c>
      <c r="J23" s="41">
        <v>346</v>
      </c>
      <c r="K23" s="41">
        <v>110</v>
      </c>
    </row>
    <row r="24" spans="1:11" s="299" customFormat="1" ht="13.5" customHeight="1">
      <c r="A24" s="325">
        <v>2017</v>
      </c>
      <c r="B24" s="325" t="s">
        <v>13</v>
      </c>
      <c r="C24" s="326">
        <v>14976</v>
      </c>
      <c r="D24" s="327">
        <v>120</v>
      </c>
      <c r="E24" s="327">
        <v>1993</v>
      </c>
      <c r="F24" s="327">
        <v>2229</v>
      </c>
      <c r="G24" s="327">
        <v>3086</v>
      </c>
      <c r="H24" s="327">
        <v>3007</v>
      </c>
      <c r="I24" s="326">
        <v>3368</v>
      </c>
      <c r="J24" s="327">
        <v>879</v>
      </c>
      <c r="K24" s="327">
        <v>294</v>
      </c>
    </row>
    <row r="25" spans="1:11" s="299" customFormat="1" ht="13.5" customHeight="1">
      <c r="A25" s="324"/>
      <c r="B25" s="324" t="s">
        <v>246</v>
      </c>
      <c r="C25" s="329">
        <v>6841</v>
      </c>
      <c r="D25" s="328">
        <v>53</v>
      </c>
      <c r="E25" s="328">
        <v>789</v>
      </c>
      <c r="F25" s="328">
        <v>827</v>
      </c>
      <c r="G25" s="328">
        <v>1166</v>
      </c>
      <c r="H25" s="328">
        <v>1950</v>
      </c>
      <c r="I25" s="328">
        <v>1375</v>
      </c>
      <c r="J25" s="328">
        <v>512</v>
      </c>
      <c r="K25" s="328">
        <v>169</v>
      </c>
    </row>
    <row r="26" spans="1:11" s="299" customFormat="1" ht="13.5" customHeight="1">
      <c r="A26" s="324"/>
      <c r="B26" s="324" t="s">
        <v>247</v>
      </c>
      <c r="C26" s="329">
        <v>8135</v>
      </c>
      <c r="D26" s="329">
        <v>67</v>
      </c>
      <c r="E26" s="329">
        <v>1204</v>
      </c>
      <c r="F26" s="329">
        <v>1402</v>
      </c>
      <c r="G26" s="329">
        <v>1920</v>
      </c>
      <c r="H26" s="329">
        <v>1057</v>
      </c>
      <c r="I26" s="329">
        <v>1993</v>
      </c>
      <c r="J26" s="329">
        <v>367</v>
      </c>
      <c r="K26" s="329">
        <v>125</v>
      </c>
    </row>
    <row r="27" spans="1:11" s="299" customFormat="1" ht="13.5" customHeight="1">
      <c r="A27" s="325">
        <v>2018</v>
      </c>
      <c r="B27" s="325" t="s">
        <v>13</v>
      </c>
      <c r="C27" s="326">
        <v>15334</v>
      </c>
      <c r="D27" s="327">
        <v>103</v>
      </c>
      <c r="E27" s="327">
        <v>2029</v>
      </c>
      <c r="F27" s="327">
        <v>2235</v>
      </c>
      <c r="G27" s="327">
        <v>3185</v>
      </c>
      <c r="H27" s="327">
        <v>3087</v>
      </c>
      <c r="I27" s="326">
        <v>3481</v>
      </c>
      <c r="J27" s="327">
        <v>892</v>
      </c>
      <c r="K27" s="327">
        <v>322</v>
      </c>
    </row>
    <row r="28" spans="1:11" ht="13.5" customHeight="1">
      <c r="A28" s="359"/>
      <c r="B28" s="359" t="s">
        <v>246</v>
      </c>
      <c r="C28" s="365">
        <v>6854</v>
      </c>
      <c r="D28" s="328">
        <f>+D27-D29</f>
        <v>45</v>
      </c>
      <c r="E28" s="328">
        <f t="shared" ref="E28:K28" si="1">+E27-E29</f>
        <v>772</v>
      </c>
      <c r="F28" s="328">
        <f t="shared" si="1"/>
        <v>809</v>
      </c>
      <c r="G28" s="328">
        <f t="shared" si="1"/>
        <v>1196</v>
      </c>
      <c r="H28" s="328">
        <f t="shared" si="1"/>
        <v>2010</v>
      </c>
      <c r="I28" s="328">
        <f t="shared" si="1"/>
        <v>1369</v>
      </c>
      <c r="J28" s="328">
        <f t="shared" si="1"/>
        <v>510</v>
      </c>
      <c r="K28" s="328">
        <f t="shared" si="1"/>
        <v>143</v>
      </c>
    </row>
    <row r="29" spans="1:11" ht="13.5" customHeight="1">
      <c r="A29" s="359"/>
      <c r="B29" s="359" t="s">
        <v>247</v>
      </c>
      <c r="C29" s="365">
        <v>8480</v>
      </c>
      <c r="D29" s="365">
        <v>58</v>
      </c>
      <c r="E29" s="365">
        <v>1257</v>
      </c>
      <c r="F29" s="365">
        <v>1426</v>
      </c>
      <c r="G29" s="365">
        <v>1989</v>
      </c>
      <c r="H29" s="365">
        <v>1077</v>
      </c>
      <c r="I29" s="365">
        <v>2112</v>
      </c>
      <c r="J29" s="365">
        <v>382</v>
      </c>
      <c r="K29" s="365">
        <v>179</v>
      </c>
    </row>
    <row r="30" spans="1:11" s="299" customFormat="1" ht="13.5" customHeight="1">
      <c r="A30" s="325">
        <v>2019</v>
      </c>
      <c r="B30" s="325" t="s">
        <v>13</v>
      </c>
      <c r="C30" s="326">
        <f>+D30+E30+F30+G30+H30+I30+J30+K30</f>
        <v>15868</v>
      </c>
      <c r="D30" s="327">
        <v>107</v>
      </c>
      <c r="E30" s="327">
        <v>2118</v>
      </c>
      <c r="F30" s="327">
        <v>2255</v>
      </c>
      <c r="G30" s="327">
        <v>3226</v>
      </c>
      <c r="H30" s="327">
        <v>3104</v>
      </c>
      <c r="I30" s="326">
        <v>3688</v>
      </c>
      <c r="J30" s="327">
        <v>912</v>
      </c>
      <c r="K30" s="327">
        <v>458</v>
      </c>
    </row>
    <row r="31" spans="1:11" s="299" customFormat="1" ht="13.5" customHeight="1">
      <c r="A31" s="359"/>
      <c r="B31" s="359" t="s">
        <v>246</v>
      </c>
      <c r="C31" s="365">
        <f t="shared" ref="C31:C32" si="2">+D31+E31+F31+G31+H31+I31+J31+K31</f>
        <v>8892</v>
      </c>
      <c r="D31" s="328">
        <v>57</v>
      </c>
      <c r="E31" s="328">
        <v>1327</v>
      </c>
      <c r="F31" s="328">
        <v>1422</v>
      </c>
      <c r="G31" s="328">
        <v>2039</v>
      </c>
      <c r="H31" s="328">
        <v>1082</v>
      </c>
      <c r="I31" s="328">
        <v>2250</v>
      </c>
      <c r="J31" s="328">
        <v>413</v>
      </c>
      <c r="K31" s="328">
        <v>302</v>
      </c>
    </row>
    <row r="32" spans="1:11" s="299" customFormat="1" ht="13.5" customHeight="1">
      <c r="A32" s="359"/>
      <c r="B32" s="359" t="s">
        <v>247</v>
      </c>
      <c r="C32" s="365">
        <f t="shared" si="2"/>
        <v>6976</v>
      </c>
      <c r="D32" s="365">
        <v>50</v>
      </c>
      <c r="E32" s="365">
        <v>791</v>
      </c>
      <c r="F32" s="365">
        <v>833</v>
      </c>
      <c r="G32" s="365">
        <v>1187</v>
      </c>
      <c r="H32" s="365">
        <v>2022</v>
      </c>
      <c r="I32" s="365">
        <v>1438</v>
      </c>
      <c r="J32" s="365">
        <v>499</v>
      </c>
      <c r="K32" s="365">
        <v>156</v>
      </c>
    </row>
    <row r="33" spans="1:11" ht="13.5" customHeight="1">
      <c r="A33" s="325">
        <v>2020</v>
      </c>
      <c r="B33" s="325" t="s">
        <v>13</v>
      </c>
      <c r="C33" s="326">
        <v>16919</v>
      </c>
      <c r="D33" s="327">
        <v>98</v>
      </c>
      <c r="E33" s="327">
        <v>2279</v>
      </c>
      <c r="F33" s="327">
        <v>2274</v>
      </c>
      <c r="G33" s="327">
        <v>3508</v>
      </c>
      <c r="H33" s="327">
        <v>3306</v>
      </c>
      <c r="I33" s="327">
        <v>3983</v>
      </c>
      <c r="J33" s="327">
        <v>947</v>
      </c>
      <c r="K33" s="327">
        <v>524</v>
      </c>
    </row>
    <row r="34" spans="1:11" ht="13.5" customHeight="1">
      <c r="A34" s="359"/>
      <c r="B34" s="359" t="s">
        <v>246</v>
      </c>
      <c r="C34" s="365">
        <v>7161</v>
      </c>
      <c r="D34" s="328">
        <v>46</v>
      </c>
      <c r="E34" s="328">
        <v>807</v>
      </c>
      <c r="F34" s="328">
        <v>812</v>
      </c>
      <c r="G34" s="328">
        <v>1221</v>
      </c>
      <c r="H34" s="328">
        <v>2105</v>
      </c>
      <c r="I34" s="328">
        <v>1506</v>
      </c>
      <c r="J34" s="328">
        <v>502</v>
      </c>
      <c r="K34" s="328">
        <v>162</v>
      </c>
    </row>
    <row r="35" spans="1:11" ht="13.5" customHeight="1">
      <c r="A35" s="359"/>
      <c r="B35" s="359" t="s">
        <v>247</v>
      </c>
      <c r="C35" s="365">
        <v>9758</v>
      </c>
      <c r="D35" s="365">
        <v>52</v>
      </c>
      <c r="E35" s="365">
        <v>1472</v>
      </c>
      <c r="F35" s="365">
        <v>1462</v>
      </c>
      <c r="G35" s="365">
        <v>2287</v>
      </c>
      <c r="H35" s="365">
        <v>1201</v>
      </c>
      <c r="I35" s="365">
        <v>2477</v>
      </c>
      <c r="J35" s="365">
        <v>445</v>
      </c>
      <c r="K35" s="365">
        <v>362</v>
      </c>
    </row>
    <row r="36" spans="1:11" s="299" customFormat="1" ht="13.5" customHeight="1">
      <c r="A36" s="325">
        <v>2021</v>
      </c>
      <c r="B36" s="325" t="s">
        <v>13</v>
      </c>
      <c r="C36" s="326">
        <v>17141</v>
      </c>
      <c r="D36" s="327">
        <v>89</v>
      </c>
      <c r="E36" s="327">
        <v>2365</v>
      </c>
      <c r="F36" s="327">
        <v>2198</v>
      </c>
      <c r="G36" s="327">
        <v>3628</v>
      </c>
      <c r="H36" s="327">
        <v>3303</v>
      </c>
      <c r="I36" s="327">
        <v>4112</v>
      </c>
      <c r="J36" s="327">
        <v>915</v>
      </c>
      <c r="K36" s="327">
        <v>531</v>
      </c>
    </row>
    <row r="37" spans="1:11" s="299" customFormat="1" ht="13.5" customHeight="1">
      <c r="A37" s="359"/>
      <c r="B37" s="359" t="s">
        <v>246</v>
      </c>
      <c r="C37" s="365">
        <v>7199.2200000000012</v>
      </c>
      <c r="D37" s="328">
        <v>41</v>
      </c>
      <c r="E37" s="328">
        <v>811</v>
      </c>
      <c r="F37" s="328">
        <v>803</v>
      </c>
      <c r="G37" s="328">
        <v>1226</v>
      </c>
      <c r="H37" s="328">
        <v>2094</v>
      </c>
      <c r="I37" s="328">
        <v>1531</v>
      </c>
      <c r="J37" s="328">
        <v>495</v>
      </c>
      <c r="K37" s="328">
        <v>198.22000000000116</v>
      </c>
    </row>
    <row r="38" spans="1:11" s="299" customFormat="1" ht="13.5" customHeight="1">
      <c r="A38" s="359"/>
      <c r="B38" s="359" t="s">
        <v>247</v>
      </c>
      <c r="C38" s="365">
        <v>9941.7799999999988</v>
      </c>
      <c r="D38" s="365">
        <v>48</v>
      </c>
      <c r="E38" s="365">
        <v>1554</v>
      </c>
      <c r="F38" s="365">
        <v>1395</v>
      </c>
      <c r="G38" s="365">
        <v>2402</v>
      </c>
      <c r="H38" s="365">
        <v>1209</v>
      </c>
      <c r="I38" s="365">
        <v>2581</v>
      </c>
      <c r="J38" s="365">
        <v>421</v>
      </c>
      <c r="K38" s="365">
        <v>331.77999999999884</v>
      </c>
    </row>
    <row r="39" spans="1:11" s="11" customFormat="1" ht="13.5" customHeight="1">
      <c r="A39" s="325">
        <v>2022</v>
      </c>
      <c r="B39" s="325" t="s">
        <v>13</v>
      </c>
      <c r="C39" s="326">
        <v>16908</v>
      </c>
      <c r="D39" s="327">
        <v>78</v>
      </c>
      <c r="E39" s="327">
        <v>2364</v>
      </c>
      <c r="F39" s="327">
        <v>2138</v>
      </c>
      <c r="G39" s="327">
        <v>3712</v>
      </c>
      <c r="H39" s="327">
        <v>3176</v>
      </c>
      <c r="I39" s="327">
        <v>4078</v>
      </c>
      <c r="J39" s="327">
        <v>883</v>
      </c>
      <c r="K39" s="327">
        <v>479</v>
      </c>
    </row>
    <row r="40" spans="1:11" s="11" customFormat="1" ht="13.5" customHeight="1">
      <c r="A40" s="359"/>
      <c r="B40" s="359" t="s">
        <v>246</v>
      </c>
      <c r="C40" s="365">
        <v>7058</v>
      </c>
      <c r="D40" s="328">
        <v>41</v>
      </c>
      <c r="E40" s="328">
        <v>813</v>
      </c>
      <c r="F40" s="328">
        <v>773</v>
      </c>
      <c r="G40" s="328">
        <v>1271</v>
      </c>
      <c r="H40" s="328">
        <v>2005</v>
      </c>
      <c r="I40" s="328">
        <v>1533</v>
      </c>
      <c r="J40" s="328">
        <v>470</v>
      </c>
      <c r="K40" s="328">
        <v>152</v>
      </c>
    </row>
    <row r="41" spans="1:11" s="11" customFormat="1" ht="13.5" customHeight="1">
      <c r="A41" s="410"/>
      <c r="B41" s="359" t="s">
        <v>247</v>
      </c>
      <c r="C41" s="365">
        <v>9850</v>
      </c>
      <c r="D41" s="365">
        <v>37</v>
      </c>
      <c r="E41" s="365">
        <v>1551</v>
      </c>
      <c r="F41" s="365">
        <v>1365</v>
      </c>
      <c r="G41" s="365">
        <v>2441</v>
      </c>
      <c r="H41" s="365">
        <v>1171</v>
      </c>
      <c r="I41" s="365">
        <v>2545</v>
      </c>
      <c r="J41" s="365">
        <v>413</v>
      </c>
      <c r="K41" s="365">
        <v>327</v>
      </c>
    </row>
    <row r="42" spans="1:11" s="11" customFormat="1" ht="13.5" customHeight="1">
      <c r="A42" s="359"/>
      <c r="B42" s="359"/>
      <c r="C42" s="124"/>
    </row>
    <row r="43" spans="1:11" s="11" customFormat="1" ht="13.5" customHeight="1">
      <c r="A43" s="72" t="s">
        <v>258</v>
      </c>
      <c r="C43" s="15"/>
    </row>
    <row r="44" spans="1:11" s="11" customFormat="1" ht="13.5" customHeight="1">
      <c r="A44" s="12" t="s">
        <v>259</v>
      </c>
      <c r="B44" s="12"/>
      <c r="C44" s="12"/>
      <c r="D44" s="12"/>
      <c r="E44" s="12"/>
      <c r="F44" s="388"/>
      <c r="G44" s="389"/>
      <c r="H44" s="389"/>
      <c r="I44" s="389"/>
      <c r="J44" s="12"/>
      <c r="K44" s="12"/>
    </row>
    <row r="45" spans="1:11" s="11" customFormat="1" ht="13.5" customHeight="1">
      <c r="A45" s="17"/>
      <c r="F45" s="388"/>
      <c r="G45" s="389"/>
      <c r="H45" s="389"/>
      <c r="I45" s="389"/>
      <c r="J45" s="25"/>
      <c r="K45" s="25"/>
    </row>
    <row r="46" spans="1:11" s="11" customFormat="1" ht="13.5" customHeight="1">
      <c r="A46" s="68" t="s">
        <v>336</v>
      </c>
      <c r="B46" s="12"/>
      <c r="C46" s="12"/>
      <c r="D46" s="12"/>
      <c r="E46" s="12"/>
      <c r="F46" s="388"/>
      <c r="G46" s="389"/>
      <c r="H46" s="389"/>
      <c r="I46" s="389"/>
      <c r="J46" s="12"/>
      <c r="K46" s="12"/>
    </row>
    <row r="47" spans="1:11" s="11" customFormat="1" ht="13.5" customHeight="1">
      <c r="C47" s="15"/>
      <c r="D47" s="48"/>
      <c r="E47" s="48"/>
      <c r="F47" s="388"/>
      <c r="G47" s="389"/>
      <c r="H47" s="389"/>
      <c r="I47" s="389"/>
      <c r="J47" s="48"/>
      <c r="K47" s="48"/>
    </row>
    <row r="48" spans="1:11" s="11" customFormat="1" ht="13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s="11" customFormat="1" ht="13.5" customHeight="1">
      <c r="A49" s="131" t="s">
        <v>375</v>
      </c>
      <c r="B49" s="20"/>
      <c r="C49" s="20"/>
      <c r="D49" s="20"/>
      <c r="E49" s="20"/>
      <c r="F49" s="20"/>
      <c r="G49" s="20"/>
      <c r="H49" s="20"/>
      <c r="I49" s="20"/>
      <c r="J49" s="18"/>
      <c r="K49" s="18"/>
    </row>
    <row r="50" spans="1:11" s="11" customFormat="1" ht="13.5" customHeight="1">
      <c r="A50" s="11" t="s">
        <v>239</v>
      </c>
      <c r="B50" s="24"/>
      <c r="F50" s="25"/>
      <c r="G50" s="25"/>
      <c r="H50" s="25"/>
      <c r="I50" s="25"/>
      <c r="J50" s="25"/>
      <c r="K50" s="25"/>
    </row>
    <row r="51" spans="1:11" s="11" customFormat="1" ht="13.5" customHeight="1">
      <c r="A51" s="13"/>
      <c r="B51" s="13"/>
      <c r="C51" s="17"/>
      <c r="D51" s="17"/>
      <c r="E51" s="17"/>
      <c r="F51" s="17"/>
      <c r="G51" s="17"/>
      <c r="H51" s="17"/>
      <c r="I51" s="17"/>
      <c r="J51" s="17"/>
      <c r="K51" s="17"/>
    </row>
    <row r="52" spans="1:11" s="11" customFormat="1" ht="13.5" customHeight="1">
      <c r="A52" s="36"/>
      <c r="B52" s="36"/>
      <c r="C52" s="36" t="s">
        <v>13</v>
      </c>
      <c r="D52" s="37" t="s">
        <v>260</v>
      </c>
      <c r="E52" s="36" t="s">
        <v>250</v>
      </c>
      <c r="F52" s="36" t="s">
        <v>242</v>
      </c>
      <c r="G52" s="36" t="s">
        <v>251</v>
      </c>
      <c r="H52" s="36" t="s">
        <v>257</v>
      </c>
      <c r="I52" s="36" t="s">
        <v>243</v>
      </c>
      <c r="J52" s="36" t="s">
        <v>252</v>
      </c>
      <c r="K52" s="36" t="s">
        <v>261</v>
      </c>
    </row>
    <row r="53" spans="1:11" s="11" customFormat="1" ht="13.5" customHeight="1">
      <c r="A53" s="36"/>
      <c r="B53" s="36"/>
      <c r="C53" s="36"/>
      <c r="D53" s="36" t="s">
        <v>249</v>
      </c>
      <c r="E53" s="37" t="s">
        <v>244</v>
      </c>
      <c r="F53" s="37"/>
      <c r="G53" s="36" t="s">
        <v>245</v>
      </c>
      <c r="H53" s="37"/>
      <c r="I53" s="37"/>
      <c r="J53" s="36"/>
      <c r="K53" s="36" t="s">
        <v>253</v>
      </c>
    </row>
    <row r="54" spans="1:11" s="11" customFormat="1" ht="13.5" customHeight="1">
      <c r="A54" s="31" t="s">
        <v>262</v>
      </c>
      <c r="B54" s="31" t="s">
        <v>13</v>
      </c>
      <c r="C54" s="71">
        <v>10196</v>
      </c>
      <c r="D54" s="28">
        <v>120</v>
      </c>
      <c r="E54" s="28">
        <v>1207</v>
      </c>
      <c r="F54" s="28">
        <v>2224</v>
      </c>
      <c r="G54" s="28">
        <v>2450</v>
      </c>
      <c r="H54" s="28">
        <v>1605</v>
      </c>
      <c r="I54" s="71">
        <v>322</v>
      </c>
      <c r="J54" s="28">
        <v>2120</v>
      </c>
      <c r="K54" s="28">
        <v>148</v>
      </c>
    </row>
    <row r="55" spans="1:11" s="11" customFormat="1" ht="13.5" customHeight="1">
      <c r="B55" s="11" t="s">
        <v>246</v>
      </c>
      <c r="C55" s="15">
        <v>4682</v>
      </c>
      <c r="D55" s="48">
        <v>60</v>
      </c>
      <c r="E55" s="48">
        <v>558</v>
      </c>
      <c r="F55" s="48">
        <v>807</v>
      </c>
      <c r="G55" s="48">
        <v>908</v>
      </c>
      <c r="H55" s="48">
        <v>1105</v>
      </c>
      <c r="I55" s="15">
        <v>148</v>
      </c>
      <c r="J55" s="48">
        <v>997</v>
      </c>
      <c r="K55" s="48">
        <v>99</v>
      </c>
    </row>
    <row r="56" spans="1:11" s="11" customFormat="1" ht="13.5" customHeight="1">
      <c r="B56" s="11" t="s">
        <v>247</v>
      </c>
      <c r="C56" s="15">
        <v>5514</v>
      </c>
      <c r="D56" s="48">
        <v>60</v>
      </c>
      <c r="E56" s="48">
        <v>649</v>
      </c>
      <c r="F56" s="48">
        <v>1417</v>
      </c>
      <c r="G56" s="48">
        <v>1542</v>
      </c>
      <c r="H56" s="48">
        <v>500</v>
      </c>
      <c r="I56" s="15">
        <v>174</v>
      </c>
      <c r="J56" s="48">
        <v>1123</v>
      </c>
      <c r="K56" s="48">
        <v>49</v>
      </c>
    </row>
    <row r="57" spans="1:11" s="11" customFormat="1" ht="13.5" customHeight="1">
      <c r="A57" s="31">
        <v>2004</v>
      </c>
      <c r="B57" s="31" t="s">
        <v>13</v>
      </c>
      <c r="C57" s="71">
        <v>10233</v>
      </c>
      <c r="D57" s="28">
        <v>120</v>
      </c>
      <c r="E57" s="28">
        <v>1253</v>
      </c>
      <c r="F57" s="28">
        <v>2308</v>
      </c>
      <c r="G57" s="28">
        <v>2604</v>
      </c>
      <c r="H57" s="28">
        <v>1486</v>
      </c>
      <c r="I57" s="71">
        <v>51</v>
      </c>
      <c r="J57" s="28">
        <v>2092</v>
      </c>
      <c r="K57" s="28">
        <v>319</v>
      </c>
    </row>
    <row r="58" spans="1:11" s="11" customFormat="1" ht="13.5" customHeight="1">
      <c r="B58" s="11" t="s">
        <v>246</v>
      </c>
      <c r="C58" s="15">
        <v>4621</v>
      </c>
      <c r="D58" s="48">
        <v>57</v>
      </c>
      <c r="E58" s="48">
        <v>553</v>
      </c>
      <c r="F58" s="48">
        <v>846</v>
      </c>
      <c r="G58" s="48">
        <v>953</v>
      </c>
      <c r="H58" s="48">
        <v>1014</v>
      </c>
      <c r="I58" s="15">
        <v>34</v>
      </c>
      <c r="J58" s="48">
        <v>958</v>
      </c>
      <c r="K58" s="48">
        <v>206</v>
      </c>
    </row>
    <row r="59" spans="1:11" s="11" customFormat="1" ht="13.5" customHeight="1">
      <c r="B59" s="11" t="s">
        <v>247</v>
      </c>
      <c r="C59" s="15">
        <v>5612</v>
      </c>
      <c r="D59" s="48">
        <v>63</v>
      </c>
      <c r="E59" s="48">
        <v>700</v>
      </c>
      <c r="F59" s="48">
        <v>1462</v>
      </c>
      <c r="G59" s="48">
        <v>1651</v>
      </c>
      <c r="H59" s="48">
        <v>472</v>
      </c>
      <c r="I59" s="15">
        <v>17</v>
      </c>
      <c r="J59" s="48">
        <v>1134</v>
      </c>
      <c r="K59" s="48">
        <v>113</v>
      </c>
    </row>
    <row r="60" spans="1:11" s="11" customFormat="1" ht="13.5" customHeight="1">
      <c r="A60" s="31">
        <v>2005</v>
      </c>
      <c r="B60" s="31" t="s">
        <v>13</v>
      </c>
      <c r="C60" s="71">
        <v>10467</v>
      </c>
      <c r="D60" s="28">
        <v>98</v>
      </c>
      <c r="E60" s="28">
        <v>1348</v>
      </c>
      <c r="F60" s="28">
        <v>2239</v>
      </c>
      <c r="G60" s="28">
        <v>2680</v>
      </c>
      <c r="H60" s="28">
        <v>1524</v>
      </c>
      <c r="I60" s="71" t="s">
        <v>33</v>
      </c>
      <c r="J60" s="28">
        <v>2142</v>
      </c>
      <c r="K60" s="28">
        <v>436</v>
      </c>
    </row>
    <row r="61" spans="1:11" s="11" customFormat="1" ht="13.5" customHeight="1">
      <c r="B61" s="11" t="s">
        <v>246</v>
      </c>
      <c r="C61" s="15">
        <v>4692</v>
      </c>
      <c r="D61" s="48">
        <v>57</v>
      </c>
      <c r="E61" s="48">
        <v>567</v>
      </c>
      <c r="F61" s="48">
        <v>821</v>
      </c>
      <c r="G61" s="48">
        <v>994</v>
      </c>
      <c r="H61" s="48">
        <v>1014</v>
      </c>
      <c r="I61" s="15" t="s">
        <v>33</v>
      </c>
      <c r="J61" s="48">
        <v>954</v>
      </c>
      <c r="K61" s="48">
        <v>285</v>
      </c>
    </row>
    <row r="62" spans="1:11" s="11" customFormat="1" ht="13.5" customHeight="1">
      <c r="B62" s="11" t="s">
        <v>247</v>
      </c>
      <c r="C62" s="15">
        <v>5775</v>
      </c>
      <c r="D62" s="48">
        <v>41</v>
      </c>
      <c r="E62" s="48">
        <v>781</v>
      </c>
      <c r="F62" s="48">
        <v>1418</v>
      </c>
      <c r="G62" s="48">
        <v>1686</v>
      </c>
      <c r="H62" s="48">
        <v>510</v>
      </c>
      <c r="I62" s="15" t="s">
        <v>33</v>
      </c>
      <c r="J62" s="48">
        <v>1188</v>
      </c>
      <c r="K62" s="48">
        <v>151</v>
      </c>
    </row>
    <row r="63" spans="1:11" ht="13.5" customHeight="1">
      <c r="A63" s="31">
        <v>2006</v>
      </c>
      <c r="B63" s="31" t="s">
        <v>13</v>
      </c>
      <c r="C63" s="71">
        <v>10700</v>
      </c>
      <c r="D63" s="28">
        <v>94</v>
      </c>
      <c r="E63" s="28">
        <v>1364</v>
      </c>
      <c r="F63" s="28">
        <v>2297</v>
      </c>
      <c r="G63" s="28">
        <v>2669</v>
      </c>
      <c r="H63" s="28">
        <v>1623</v>
      </c>
      <c r="I63" s="71" t="s">
        <v>33</v>
      </c>
      <c r="J63" s="28">
        <v>2150</v>
      </c>
      <c r="K63" s="28">
        <v>503</v>
      </c>
    </row>
    <row r="64" spans="1:11" ht="13.5" customHeight="1">
      <c r="A64" s="11"/>
      <c r="B64" s="11" t="s">
        <v>246</v>
      </c>
      <c r="C64" s="15">
        <v>4723</v>
      </c>
      <c r="D64" s="48">
        <v>58</v>
      </c>
      <c r="E64" s="48">
        <v>550</v>
      </c>
      <c r="F64" s="48">
        <v>804</v>
      </c>
      <c r="G64" s="48">
        <v>979</v>
      </c>
      <c r="H64" s="48">
        <v>1069</v>
      </c>
      <c r="I64" s="15" t="s">
        <v>33</v>
      </c>
      <c r="J64" s="48">
        <v>943</v>
      </c>
      <c r="K64" s="48">
        <v>320</v>
      </c>
    </row>
    <row r="65" spans="1:11" ht="13.5" customHeight="1">
      <c r="A65" s="11"/>
      <c r="B65" s="11" t="s">
        <v>247</v>
      </c>
      <c r="C65" s="15">
        <v>5977</v>
      </c>
      <c r="D65" s="48">
        <v>36</v>
      </c>
      <c r="E65" s="48">
        <v>814</v>
      </c>
      <c r="F65" s="48">
        <v>1493</v>
      </c>
      <c r="G65" s="48">
        <v>1690</v>
      </c>
      <c r="H65" s="48">
        <v>554</v>
      </c>
      <c r="I65" s="15" t="s">
        <v>33</v>
      </c>
      <c r="J65" s="48">
        <v>1207</v>
      </c>
      <c r="K65" s="48">
        <v>183</v>
      </c>
    </row>
    <row r="66" spans="1:11" ht="13.5" customHeight="1">
      <c r="A66" s="31">
        <v>2007</v>
      </c>
      <c r="B66" s="31" t="s">
        <v>13</v>
      </c>
      <c r="C66" s="71">
        <v>11062</v>
      </c>
      <c r="D66" s="28">
        <v>96</v>
      </c>
      <c r="E66" s="28">
        <v>1483</v>
      </c>
      <c r="F66" s="28">
        <v>2354</v>
      </c>
      <c r="G66" s="28">
        <v>2552</v>
      </c>
      <c r="H66" s="28">
        <v>1791</v>
      </c>
      <c r="I66" s="71" t="s">
        <v>33</v>
      </c>
      <c r="J66" s="28">
        <v>2232</v>
      </c>
      <c r="K66" s="28">
        <v>554</v>
      </c>
    </row>
    <row r="67" spans="1:11" ht="13.5" customHeight="1">
      <c r="A67" s="11"/>
      <c r="B67" s="11" t="s">
        <v>246</v>
      </c>
      <c r="C67" s="15">
        <v>4871</v>
      </c>
      <c r="D67" s="48">
        <v>58</v>
      </c>
      <c r="E67" s="48">
        <v>600</v>
      </c>
      <c r="F67" s="48">
        <v>795</v>
      </c>
      <c r="G67" s="48">
        <v>941</v>
      </c>
      <c r="H67" s="48">
        <v>1174</v>
      </c>
      <c r="I67" s="15" t="s">
        <v>33</v>
      </c>
      <c r="J67" s="48">
        <v>955</v>
      </c>
      <c r="K67" s="48">
        <v>348</v>
      </c>
    </row>
    <row r="68" spans="1:11" ht="13.5" customHeight="1">
      <c r="A68" s="11"/>
      <c r="B68" s="11" t="s">
        <v>247</v>
      </c>
      <c r="C68" s="15">
        <v>6191</v>
      </c>
      <c r="D68" s="48">
        <v>38</v>
      </c>
      <c r="E68" s="48">
        <v>883</v>
      </c>
      <c r="F68" s="48">
        <v>1559</v>
      </c>
      <c r="G68" s="48">
        <v>1611</v>
      </c>
      <c r="H68" s="48">
        <v>617</v>
      </c>
      <c r="I68" s="15" t="s">
        <v>33</v>
      </c>
      <c r="J68" s="48">
        <v>1277</v>
      </c>
      <c r="K68" s="48">
        <v>206</v>
      </c>
    </row>
    <row r="69" spans="1:11" ht="13.5" customHeight="1">
      <c r="A69" s="31">
        <v>2008</v>
      </c>
      <c r="B69" s="31" t="s">
        <v>13</v>
      </c>
      <c r="C69" s="71">
        <v>11500</v>
      </c>
      <c r="D69" s="28">
        <v>99</v>
      </c>
      <c r="E69" s="28">
        <v>1564</v>
      </c>
      <c r="F69" s="28">
        <v>2405</v>
      </c>
      <c r="G69" s="28">
        <v>2476</v>
      </c>
      <c r="H69" s="28">
        <v>1987</v>
      </c>
      <c r="I69" s="71" t="s">
        <v>33</v>
      </c>
      <c r="J69" s="28">
        <v>2365</v>
      </c>
      <c r="K69" s="28">
        <v>604</v>
      </c>
    </row>
    <row r="70" spans="1:11" ht="13.5" customHeight="1">
      <c r="A70" s="11"/>
      <c r="B70" s="11" t="s">
        <v>246</v>
      </c>
      <c r="C70" s="15">
        <v>5116</v>
      </c>
      <c r="D70" s="48">
        <v>57</v>
      </c>
      <c r="E70" s="48">
        <v>633</v>
      </c>
      <c r="F70" s="48">
        <v>835</v>
      </c>
      <c r="G70" s="48">
        <v>887</v>
      </c>
      <c r="H70" s="48">
        <v>1319</v>
      </c>
      <c r="I70" s="15" t="s">
        <v>33</v>
      </c>
      <c r="J70" s="48">
        <v>1004</v>
      </c>
      <c r="K70" s="48">
        <v>381</v>
      </c>
    </row>
    <row r="71" spans="1:11" s="19" customFormat="1" ht="13.5" customHeight="1">
      <c r="A71" s="11"/>
      <c r="B71" s="11" t="s">
        <v>247</v>
      </c>
      <c r="C71" s="15">
        <v>6384</v>
      </c>
      <c r="D71" s="48">
        <v>42</v>
      </c>
      <c r="E71" s="48">
        <v>931</v>
      </c>
      <c r="F71" s="48">
        <v>1570</v>
      </c>
      <c r="G71" s="48">
        <v>1589</v>
      </c>
      <c r="H71" s="48">
        <v>668</v>
      </c>
      <c r="I71" s="15" t="s">
        <v>33</v>
      </c>
      <c r="J71" s="48">
        <v>1361</v>
      </c>
      <c r="K71" s="48">
        <v>223</v>
      </c>
    </row>
    <row r="72" spans="1:11" s="11" customFormat="1" ht="13.5" customHeight="1">
      <c r="A72" s="31">
        <v>2009</v>
      </c>
      <c r="B72" s="31" t="s">
        <v>13</v>
      </c>
      <c r="C72" s="71">
        <v>11618</v>
      </c>
      <c r="D72" s="28">
        <v>100</v>
      </c>
      <c r="E72" s="28">
        <v>1601</v>
      </c>
      <c r="F72" s="28">
        <v>2362</v>
      </c>
      <c r="G72" s="28">
        <v>2379</v>
      </c>
      <c r="H72" s="28">
        <v>2034</v>
      </c>
      <c r="I72" s="71" t="s">
        <v>33</v>
      </c>
      <c r="J72" s="28">
        <v>2502</v>
      </c>
      <c r="K72" s="28">
        <v>640</v>
      </c>
    </row>
    <row r="73" spans="1:11" s="11" customFormat="1" ht="13.5" customHeight="1">
      <c r="B73" s="11" t="s">
        <v>246</v>
      </c>
      <c r="C73" s="15">
        <v>5127</v>
      </c>
      <c r="D73" s="48">
        <v>56</v>
      </c>
      <c r="E73" s="48">
        <v>634</v>
      </c>
      <c r="F73" s="48">
        <v>790</v>
      </c>
      <c r="G73" s="48">
        <v>870</v>
      </c>
      <c r="H73" s="48">
        <v>1335</v>
      </c>
      <c r="I73" s="15" t="s">
        <v>33</v>
      </c>
      <c r="J73" s="48">
        <v>1042</v>
      </c>
      <c r="K73" s="48">
        <v>400</v>
      </c>
    </row>
    <row r="74" spans="1:11" s="33" customFormat="1" ht="13.5" customHeight="1">
      <c r="A74" s="11"/>
      <c r="B74" s="11" t="s">
        <v>247</v>
      </c>
      <c r="C74" s="15">
        <v>6491</v>
      </c>
      <c r="D74" s="48">
        <v>44</v>
      </c>
      <c r="E74" s="48">
        <v>967</v>
      </c>
      <c r="F74" s="48">
        <v>1572</v>
      </c>
      <c r="G74" s="48">
        <v>1509</v>
      </c>
      <c r="H74" s="48">
        <v>699</v>
      </c>
      <c r="I74" s="15" t="s">
        <v>33</v>
      </c>
      <c r="J74" s="48">
        <v>1460</v>
      </c>
      <c r="K74" s="48">
        <v>240</v>
      </c>
    </row>
    <row r="75" spans="1:11" s="33" customFormat="1" ht="13.5" customHeight="1">
      <c r="A75" s="31">
        <v>2010</v>
      </c>
      <c r="B75" s="31" t="s">
        <v>13</v>
      </c>
      <c r="C75" s="71">
        <v>12091</v>
      </c>
      <c r="D75" s="28">
        <v>92</v>
      </c>
      <c r="E75" s="28">
        <v>1642</v>
      </c>
      <c r="F75" s="28">
        <v>2421</v>
      </c>
      <c r="G75" s="28">
        <v>2453</v>
      </c>
      <c r="H75" s="28">
        <v>2134</v>
      </c>
      <c r="I75" s="71" t="s">
        <v>33</v>
      </c>
      <c r="J75" s="28">
        <v>2661</v>
      </c>
      <c r="K75" s="28">
        <v>688</v>
      </c>
    </row>
    <row r="76" spans="1:11" s="11" customFormat="1" ht="13.5" customHeight="1">
      <c r="B76" s="11" t="s">
        <v>246</v>
      </c>
      <c r="C76" s="15">
        <v>5363</v>
      </c>
      <c r="D76" s="48">
        <v>52</v>
      </c>
      <c r="E76" s="48">
        <v>651</v>
      </c>
      <c r="F76" s="48">
        <v>833</v>
      </c>
      <c r="G76" s="48">
        <v>923</v>
      </c>
      <c r="H76" s="48">
        <v>1389</v>
      </c>
      <c r="I76" s="15" t="s">
        <v>33</v>
      </c>
      <c r="J76" s="48">
        <v>1112</v>
      </c>
      <c r="K76" s="48">
        <v>403</v>
      </c>
    </row>
    <row r="77" spans="1:11" s="11" customFormat="1" ht="13.5" customHeight="1">
      <c r="B77" s="11" t="s">
        <v>247</v>
      </c>
      <c r="C77" s="15">
        <v>6728</v>
      </c>
      <c r="D77" s="48">
        <v>40</v>
      </c>
      <c r="E77" s="48">
        <v>991</v>
      </c>
      <c r="F77" s="48">
        <v>1588</v>
      </c>
      <c r="G77" s="48">
        <v>1530</v>
      </c>
      <c r="H77" s="48">
        <v>745</v>
      </c>
      <c r="I77" s="15" t="s">
        <v>33</v>
      </c>
      <c r="J77" s="48">
        <v>1549</v>
      </c>
      <c r="K77" s="48">
        <v>285</v>
      </c>
    </row>
    <row r="78" spans="1:11" s="11" customFormat="1" ht="13.5" customHeight="1">
      <c r="C78" s="15"/>
      <c r="D78" s="48"/>
      <c r="E78" s="48"/>
      <c r="F78" s="48"/>
      <c r="G78" s="48"/>
      <c r="H78" s="48"/>
      <c r="I78" s="15"/>
      <c r="J78" s="48"/>
      <c r="K78" s="48"/>
    </row>
    <row r="79" spans="1:11" s="11" customFormat="1" ht="13.5" customHeight="1">
      <c r="A79" s="72" t="s">
        <v>258</v>
      </c>
      <c r="C79" s="15"/>
      <c r="D79" s="48"/>
      <c r="E79" s="48"/>
      <c r="F79" s="48"/>
      <c r="G79" s="48"/>
      <c r="H79" s="48"/>
      <c r="I79" s="15"/>
      <c r="J79" s="48"/>
      <c r="K79" s="48"/>
    </row>
    <row r="80" spans="1:11" s="11" customFormat="1" ht="13.5" customHeight="1">
      <c r="A80" s="12" t="s">
        <v>263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s="11" customFormat="1" ht="13.5" customHeight="1">
      <c r="A81" s="69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s="11" customFormat="1" ht="13.5" customHeight="1">
      <c r="A82" s="68" t="s">
        <v>336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s="11" customFormat="1" ht="13.5" customHeight="1">
      <c r="A83" s="68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s="11" customFormat="1" ht="13.5" customHeight="1">
      <c r="A84" s="68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 s="11" customFormat="1" ht="13.5" customHeight="1">
      <c r="A85" s="1" t="s">
        <v>288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 s="11" customFormat="1" ht="13.5" customHeight="1">
      <c r="A86" s="68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 s="11" customFormat="1" ht="13.5" customHeight="1">
      <c r="A87" s="20" t="s">
        <v>333</v>
      </c>
      <c r="B87" s="20"/>
      <c r="C87" s="20"/>
      <c r="D87" s="20"/>
      <c r="E87" s="20"/>
      <c r="F87" s="20"/>
      <c r="G87" s="20"/>
      <c r="H87" s="20"/>
      <c r="I87" s="20"/>
      <c r="J87" s="18"/>
      <c r="K87" s="18"/>
    </row>
    <row r="88" spans="1:11" s="11" customFormat="1" ht="13.5" customHeight="1">
      <c r="A88" s="11" t="s">
        <v>239</v>
      </c>
      <c r="B88" s="24"/>
      <c r="F88" s="25"/>
      <c r="G88" s="25"/>
      <c r="H88" s="25"/>
      <c r="I88" s="25"/>
      <c r="J88" s="25"/>
      <c r="K88" s="25"/>
    </row>
    <row r="89" spans="1:11" s="11" customFormat="1" ht="13.5" customHeight="1">
      <c r="A89" s="13"/>
      <c r="B89" s="13"/>
      <c r="C89" s="17"/>
      <c r="D89" s="17"/>
      <c r="E89" s="17"/>
      <c r="F89" s="17"/>
      <c r="G89" s="17"/>
      <c r="H89" s="17"/>
      <c r="I89" s="17"/>
      <c r="J89" s="17"/>
      <c r="K89" s="17"/>
    </row>
    <row r="90" spans="1:11" s="11" customFormat="1" ht="13.5" customHeight="1">
      <c r="A90" s="36"/>
      <c r="B90" s="36"/>
      <c r="C90" s="36" t="s">
        <v>13</v>
      </c>
      <c r="D90" s="36" t="s">
        <v>240</v>
      </c>
      <c r="E90" s="36" t="s">
        <v>241</v>
      </c>
      <c r="F90" s="36" t="s">
        <v>251</v>
      </c>
      <c r="G90" s="36" t="s">
        <v>257</v>
      </c>
      <c r="H90" s="36" t="s">
        <v>242</v>
      </c>
      <c r="I90" s="36" t="s">
        <v>266</v>
      </c>
      <c r="J90" s="36" t="s">
        <v>248</v>
      </c>
      <c r="K90" s="36" t="s">
        <v>243</v>
      </c>
    </row>
    <row r="91" spans="1:11" s="11" customFormat="1" ht="13.5" customHeight="1">
      <c r="A91" s="36"/>
      <c r="B91" s="36"/>
      <c r="C91" s="36"/>
      <c r="D91" s="36"/>
      <c r="E91" s="36" t="s">
        <v>264</v>
      </c>
      <c r="F91" s="36" t="s">
        <v>245</v>
      </c>
      <c r="G91" s="36"/>
      <c r="H91" s="36"/>
      <c r="I91" s="36"/>
      <c r="J91" s="36"/>
      <c r="K91" s="36"/>
    </row>
    <row r="92" spans="1:11" s="11" customFormat="1" ht="13.5" customHeight="1">
      <c r="A92" s="74">
        <v>1992</v>
      </c>
      <c r="B92" s="75" t="s">
        <v>13</v>
      </c>
      <c r="C92" s="34">
        <v>8285</v>
      </c>
      <c r="D92" s="32">
        <v>104</v>
      </c>
      <c r="E92" s="34">
        <v>1007</v>
      </c>
      <c r="F92" s="34">
        <v>1384</v>
      </c>
      <c r="G92" s="34">
        <v>1325</v>
      </c>
      <c r="H92" s="34">
        <v>1597</v>
      </c>
      <c r="I92" s="34">
        <v>327</v>
      </c>
      <c r="J92" s="34">
        <v>1376</v>
      </c>
      <c r="K92" s="34">
        <v>927</v>
      </c>
    </row>
    <row r="93" spans="1:11" s="11" customFormat="1" ht="13.5" customHeight="1">
      <c r="A93" s="73"/>
      <c r="B93" s="43" t="s">
        <v>246</v>
      </c>
      <c r="C93" s="39">
        <v>4133</v>
      </c>
      <c r="D93" s="38">
        <v>63</v>
      </c>
      <c r="E93" s="38">
        <v>532</v>
      </c>
      <c r="F93" s="38">
        <v>484</v>
      </c>
      <c r="G93" s="38">
        <v>951</v>
      </c>
      <c r="H93" s="38">
        <v>611</v>
      </c>
      <c r="I93" s="38">
        <v>80</v>
      </c>
      <c r="J93" s="38">
        <v>764</v>
      </c>
      <c r="K93" s="38">
        <v>586</v>
      </c>
    </row>
    <row r="94" spans="1:11" s="11" customFormat="1" ht="13.5" customHeight="1">
      <c r="A94" s="73"/>
      <c r="B94" s="43" t="s">
        <v>247</v>
      </c>
      <c r="C94" s="39">
        <v>4152</v>
      </c>
      <c r="D94" s="38">
        <v>41</v>
      </c>
      <c r="E94" s="38">
        <v>475</v>
      </c>
      <c r="F94" s="38">
        <v>900</v>
      </c>
      <c r="G94" s="38">
        <v>374</v>
      </c>
      <c r="H94" s="38">
        <v>986</v>
      </c>
      <c r="I94" s="38">
        <v>247</v>
      </c>
      <c r="J94" s="38">
        <v>612</v>
      </c>
      <c r="K94" s="38">
        <v>341</v>
      </c>
    </row>
    <row r="95" spans="1:11" s="11" customFormat="1" ht="13.5" customHeight="1">
      <c r="A95" s="74">
        <v>1993</v>
      </c>
      <c r="B95" s="75" t="s">
        <v>13</v>
      </c>
      <c r="C95" s="34">
        <v>8579</v>
      </c>
      <c r="D95" s="32">
        <v>99</v>
      </c>
      <c r="E95" s="34">
        <v>1084</v>
      </c>
      <c r="F95" s="34">
        <v>1422</v>
      </c>
      <c r="G95" s="34">
        <v>1274</v>
      </c>
      <c r="H95" s="34">
        <v>1730</v>
      </c>
      <c r="I95" s="34">
        <v>339</v>
      </c>
      <c r="J95" s="34">
        <v>1402</v>
      </c>
      <c r="K95" s="34">
        <v>1004</v>
      </c>
    </row>
    <row r="96" spans="1:11" s="11" customFormat="1" ht="13.5" customHeight="1">
      <c r="A96" s="73"/>
      <c r="B96" s="43" t="s">
        <v>246</v>
      </c>
      <c r="C96" s="39">
        <v>4302</v>
      </c>
      <c r="D96" s="38">
        <v>60</v>
      </c>
      <c r="E96" s="38">
        <v>567</v>
      </c>
      <c r="F96" s="38">
        <v>514</v>
      </c>
      <c r="G96" s="38">
        <v>930</v>
      </c>
      <c r="H96" s="38">
        <v>677</v>
      </c>
      <c r="I96" s="38">
        <v>83</v>
      </c>
      <c r="J96" s="38">
        <v>795</v>
      </c>
      <c r="K96" s="38">
        <v>622</v>
      </c>
    </row>
    <row r="97" spans="1:11" s="11" customFormat="1" ht="13.5" customHeight="1">
      <c r="A97" s="73"/>
      <c r="B97" s="43" t="s">
        <v>247</v>
      </c>
      <c r="C97" s="39">
        <v>4277</v>
      </c>
      <c r="D97" s="38">
        <v>39</v>
      </c>
      <c r="E97" s="38">
        <v>517</v>
      </c>
      <c r="F97" s="38">
        <v>908</v>
      </c>
      <c r="G97" s="38">
        <v>344</v>
      </c>
      <c r="H97" s="38">
        <v>1053</v>
      </c>
      <c r="I97" s="38">
        <v>256</v>
      </c>
      <c r="J97" s="38">
        <v>607</v>
      </c>
      <c r="K97" s="38">
        <v>382</v>
      </c>
    </row>
    <row r="98" spans="1:11" s="11" customFormat="1" ht="13.5" customHeight="1">
      <c r="A98" s="74">
        <v>1994</v>
      </c>
      <c r="B98" s="75" t="s">
        <v>13</v>
      </c>
      <c r="C98" s="34">
        <v>8789</v>
      </c>
      <c r="D98" s="32">
        <v>102</v>
      </c>
      <c r="E98" s="34">
        <v>1152</v>
      </c>
      <c r="F98" s="34">
        <v>1272</v>
      </c>
      <c r="G98" s="34">
        <v>1246</v>
      </c>
      <c r="H98" s="34">
        <v>1936</v>
      </c>
      <c r="I98" s="34">
        <v>271</v>
      </c>
      <c r="J98" s="34">
        <v>1470</v>
      </c>
      <c r="K98" s="34">
        <v>1090</v>
      </c>
    </row>
    <row r="99" spans="1:11" s="11" customFormat="1" ht="13.5" customHeight="1">
      <c r="A99" s="73"/>
      <c r="B99" s="43" t="s">
        <v>246</v>
      </c>
      <c r="C99" s="39">
        <v>4352</v>
      </c>
      <c r="D99" s="38">
        <v>65</v>
      </c>
      <c r="E99" s="38">
        <v>579</v>
      </c>
      <c r="F99" s="38">
        <v>450</v>
      </c>
      <c r="G99" s="38">
        <v>883</v>
      </c>
      <c r="H99" s="38">
        <v>757</v>
      </c>
      <c r="I99" s="38">
        <v>78</v>
      </c>
      <c r="J99" s="38">
        <v>796</v>
      </c>
      <c r="K99" s="38">
        <v>681</v>
      </c>
    </row>
    <row r="100" spans="1:11" s="11" customFormat="1" ht="13.5" customHeight="1">
      <c r="A100" s="73"/>
      <c r="B100" s="43" t="s">
        <v>247</v>
      </c>
      <c r="C100" s="39">
        <v>4437</v>
      </c>
      <c r="D100" s="38">
        <v>37</v>
      </c>
      <c r="E100" s="38">
        <v>573</v>
      </c>
      <c r="F100" s="38">
        <v>822</v>
      </c>
      <c r="G100" s="38">
        <v>363</v>
      </c>
      <c r="H100" s="38">
        <v>1179</v>
      </c>
      <c r="I100" s="38">
        <v>193</v>
      </c>
      <c r="J100" s="38">
        <v>674</v>
      </c>
      <c r="K100" s="38">
        <v>409</v>
      </c>
    </row>
    <row r="101" spans="1:11" s="11" customFormat="1" ht="13.5" customHeight="1">
      <c r="A101" s="74">
        <v>1995</v>
      </c>
      <c r="B101" s="75" t="s">
        <v>13</v>
      </c>
      <c r="C101" s="34">
        <v>9046</v>
      </c>
      <c r="D101" s="32">
        <v>105</v>
      </c>
      <c r="E101" s="34">
        <v>1193</v>
      </c>
      <c r="F101" s="34">
        <v>1342</v>
      </c>
      <c r="G101" s="34">
        <v>1158</v>
      </c>
      <c r="H101" s="34">
        <v>2062</v>
      </c>
      <c r="I101" s="34">
        <v>202</v>
      </c>
      <c r="J101" s="34">
        <v>1544</v>
      </c>
      <c r="K101" s="34">
        <v>1161</v>
      </c>
    </row>
    <row r="102" spans="1:11" s="11" customFormat="1" ht="13.5" customHeight="1">
      <c r="A102" s="73"/>
      <c r="B102" s="43" t="s">
        <v>246</v>
      </c>
      <c r="C102" s="39">
        <v>4428</v>
      </c>
      <c r="D102" s="38">
        <v>64</v>
      </c>
      <c r="E102" s="38">
        <v>590</v>
      </c>
      <c r="F102" s="38">
        <v>474</v>
      </c>
      <c r="G102" s="38">
        <v>828</v>
      </c>
      <c r="H102" s="38">
        <v>798</v>
      </c>
      <c r="I102" s="38">
        <v>58</v>
      </c>
      <c r="J102" s="38">
        <v>836</v>
      </c>
      <c r="K102" s="38">
        <v>708</v>
      </c>
    </row>
    <row r="103" spans="1:11" s="11" customFormat="1" ht="13.5" customHeight="1">
      <c r="A103" s="73"/>
      <c r="B103" s="43" t="s">
        <v>247</v>
      </c>
      <c r="C103" s="39">
        <v>4618</v>
      </c>
      <c r="D103" s="38">
        <v>41</v>
      </c>
      <c r="E103" s="38">
        <v>603</v>
      </c>
      <c r="F103" s="38">
        <v>868</v>
      </c>
      <c r="G103" s="38">
        <v>330</v>
      </c>
      <c r="H103" s="38">
        <v>1264</v>
      </c>
      <c r="I103" s="38">
        <v>144</v>
      </c>
      <c r="J103" s="38">
        <v>708</v>
      </c>
      <c r="K103" s="38">
        <v>453</v>
      </c>
    </row>
    <row r="104" spans="1:11" s="11" customFormat="1" ht="13.5" customHeight="1">
      <c r="A104" s="74">
        <v>1996</v>
      </c>
      <c r="B104" s="75" t="s">
        <v>13</v>
      </c>
      <c r="C104" s="34">
        <v>9183</v>
      </c>
      <c r="D104" s="32">
        <v>98</v>
      </c>
      <c r="E104" s="34">
        <v>1161</v>
      </c>
      <c r="F104" s="34">
        <v>1427</v>
      </c>
      <c r="G104" s="34">
        <v>1206</v>
      </c>
      <c r="H104" s="34">
        <v>2096</v>
      </c>
      <c r="I104" s="34">
        <v>196</v>
      </c>
      <c r="J104" s="34">
        <v>1503</v>
      </c>
      <c r="K104" s="34">
        <v>1216</v>
      </c>
    </row>
    <row r="105" spans="1:11" s="11" customFormat="1" ht="13.5" customHeight="1">
      <c r="A105" s="73"/>
      <c r="B105" s="43" t="s">
        <v>246</v>
      </c>
      <c r="C105" s="39">
        <v>4482</v>
      </c>
      <c r="D105" s="41">
        <v>59</v>
      </c>
      <c r="E105" s="39">
        <v>592</v>
      </c>
      <c r="F105" s="39">
        <v>510</v>
      </c>
      <c r="G105" s="39">
        <v>875</v>
      </c>
      <c r="H105" s="39">
        <v>810</v>
      </c>
      <c r="I105" s="39">
        <v>39</v>
      </c>
      <c r="J105" s="41">
        <v>788</v>
      </c>
      <c r="K105" s="39">
        <v>739</v>
      </c>
    </row>
    <row r="106" spans="1:11" s="11" customFormat="1" ht="13.5" customHeight="1">
      <c r="A106" s="73"/>
      <c r="B106" s="43" t="s">
        <v>247</v>
      </c>
      <c r="C106" s="39">
        <v>4701</v>
      </c>
      <c r="D106" s="38">
        <v>39</v>
      </c>
      <c r="E106" s="38">
        <v>569</v>
      </c>
      <c r="F106" s="38">
        <v>917</v>
      </c>
      <c r="G106" s="38">
        <v>331</v>
      </c>
      <c r="H106" s="38">
        <v>1286</v>
      </c>
      <c r="I106" s="38">
        <v>157</v>
      </c>
      <c r="J106" s="38">
        <v>715</v>
      </c>
      <c r="K106" s="38">
        <v>477</v>
      </c>
    </row>
    <row r="107" spans="1:11" s="11" customFormat="1" ht="13.5" customHeight="1">
      <c r="A107" s="74">
        <v>1997</v>
      </c>
      <c r="B107" s="75" t="s">
        <v>13</v>
      </c>
      <c r="C107" s="34">
        <v>9461</v>
      </c>
      <c r="D107" s="32">
        <v>94</v>
      </c>
      <c r="E107" s="34">
        <v>1061</v>
      </c>
      <c r="F107" s="34">
        <v>1568</v>
      </c>
      <c r="G107" s="34">
        <v>1349</v>
      </c>
      <c r="H107" s="34">
        <v>2176</v>
      </c>
      <c r="I107" s="34">
        <v>196</v>
      </c>
      <c r="J107" s="34">
        <v>1545</v>
      </c>
      <c r="K107" s="34">
        <v>1215</v>
      </c>
    </row>
    <row r="108" spans="1:11" s="11" customFormat="1" ht="13.5" customHeight="1">
      <c r="A108" s="73"/>
      <c r="B108" s="43" t="s">
        <v>246</v>
      </c>
      <c r="C108" s="39">
        <v>4590</v>
      </c>
      <c r="D108" s="41">
        <v>58</v>
      </c>
      <c r="E108" s="39">
        <v>516</v>
      </c>
      <c r="F108" s="39">
        <v>565</v>
      </c>
      <c r="G108" s="39">
        <v>955</v>
      </c>
      <c r="H108" s="39">
        <v>865</v>
      </c>
      <c r="I108" s="39">
        <v>42</v>
      </c>
      <c r="J108" s="41">
        <v>789</v>
      </c>
      <c r="K108" s="39">
        <v>735</v>
      </c>
    </row>
    <row r="109" spans="1:11" s="11" customFormat="1" ht="13.5" customHeight="1">
      <c r="A109" s="73"/>
      <c r="B109" s="43" t="s">
        <v>247</v>
      </c>
      <c r="C109" s="39">
        <v>4871</v>
      </c>
      <c r="D109" s="38">
        <v>36</v>
      </c>
      <c r="E109" s="38">
        <v>545</v>
      </c>
      <c r="F109" s="38">
        <v>1003</v>
      </c>
      <c r="G109" s="38">
        <v>394</v>
      </c>
      <c r="H109" s="38">
        <v>1311</v>
      </c>
      <c r="I109" s="38">
        <v>154</v>
      </c>
      <c r="J109" s="38">
        <v>756</v>
      </c>
      <c r="K109" s="38">
        <v>480</v>
      </c>
    </row>
    <row r="110" spans="1:11" ht="13.5" customHeight="1">
      <c r="A110" s="74">
        <v>1998</v>
      </c>
      <c r="B110" s="75" t="s">
        <v>13</v>
      </c>
      <c r="C110" s="34">
        <v>9746</v>
      </c>
      <c r="D110" s="32">
        <v>93</v>
      </c>
      <c r="E110" s="34">
        <v>1072</v>
      </c>
      <c r="F110" s="34">
        <v>1742</v>
      </c>
      <c r="G110" s="34">
        <v>1449</v>
      </c>
      <c r="H110" s="34">
        <v>2145</v>
      </c>
      <c r="I110" s="34">
        <v>213</v>
      </c>
      <c r="J110" s="34">
        <v>1566</v>
      </c>
      <c r="K110" s="34">
        <v>1226</v>
      </c>
    </row>
    <row r="111" spans="1:11" ht="13.5" customHeight="1">
      <c r="A111" s="73"/>
      <c r="B111" s="43" t="s">
        <v>246</v>
      </c>
      <c r="C111" s="39">
        <v>4737</v>
      </c>
      <c r="D111" s="41">
        <v>57</v>
      </c>
      <c r="E111" s="39">
        <v>531</v>
      </c>
      <c r="F111" s="39">
        <v>636</v>
      </c>
      <c r="G111" s="39">
        <v>1011</v>
      </c>
      <c r="H111" s="39">
        <v>851</v>
      </c>
      <c r="I111" s="39">
        <v>48</v>
      </c>
      <c r="J111" s="41">
        <v>792</v>
      </c>
      <c r="K111" s="39">
        <v>743</v>
      </c>
    </row>
    <row r="112" spans="1:11" ht="13.5" customHeight="1">
      <c r="A112" s="73"/>
      <c r="B112" s="43" t="s">
        <v>247</v>
      </c>
      <c r="C112" s="39">
        <v>5009</v>
      </c>
      <c r="D112" s="38">
        <v>36</v>
      </c>
      <c r="E112" s="38">
        <v>541</v>
      </c>
      <c r="F112" s="38">
        <v>1106</v>
      </c>
      <c r="G112" s="38">
        <v>438</v>
      </c>
      <c r="H112" s="38">
        <v>1294</v>
      </c>
      <c r="I112" s="38">
        <v>165</v>
      </c>
      <c r="J112" s="38">
        <v>774</v>
      </c>
      <c r="K112" s="38">
        <v>483</v>
      </c>
    </row>
    <row r="113" spans="1:11" ht="13.5" customHeight="1">
      <c r="A113" s="74">
        <v>1999</v>
      </c>
      <c r="B113" s="75" t="s">
        <v>13</v>
      </c>
      <c r="C113" s="34">
        <v>9758</v>
      </c>
      <c r="D113" s="32">
        <v>100</v>
      </c>
      <c r="E113" s="34">
        <v>1017</v>
      </c>
      <c r="F113" s="34">
        <v>1780</v>
      </c>
      <c r="G113" s="34">
        <v>1548</v>
      </c>
      <c r="H113" s="34">
        <v>2142</v>
      </c>
      <c r="I113" s="34">
        <v>210</v>
      </c>
      <c r="J113" s="34">
        <v>1544</v>
      </c>
      <c r="K113" s="34">
        <v>1224</v>
      </c>
    </row>
    <row r="114" spans="1:11" ht="13.5" customHeight="1">
      <c r="A114" s="73"/>
      <c r="B114" s="43" t="s">
        <v>246</v>
      </c>
      <c r="C114" s="39">
        <v>4742</v>
      </c>
      <c r="D114" s="38">
        <v>58</v>
      </c>
      <c r="E114" s="38">
        <v>494</v>
      </c>
      <c r="F114" s="38">
        <v>654</v>
      </c>
      <c r="G114" s="38">
        <v>1079</v>
      </c>
      <c r="H114" s="38">
        <v>861</v>
      </c>
      <c r="I114" s="38">
        <v>44</v>
      </c>
      <c r="J114" s="38">
        <v>778</v>
      </c>
      <c r="K114" s="38">
        <v>724</v>
      </c>
    </row>
    <row r="115" spans="1:11" s="19" customFormat="1" ht="13.5" customHeight="1">
      <c r="A115" s="73"/>
      <c r="B115" s="43" t="s">
        <v>247</v>
      </c>
      <c r="C115" s="39">
        <v>5016</v>
      </c>
      <c r="D115" s="38">
        <v>42</v>
      </c>
      <c r="E115" s="38">
        <v>523</v>
      </c>
      <c r="F115" s="38">
        <v>1126</v>
      </c>
      <c r="G115" s="38">
        <v>469</v>
      </c>
      <c r="H115" s="38">
        <v>1281</v>
      </c>
      <c r="I115" s="38">
        <v>166</v>
      </c>
      <c r="J115" s="38">
        <v>766</v>
      </c>
      <c r="K115" s="38">
        <v>500</v>
      </c>
    </row>
    <row r="116" spans="1:11" s="11" customFormat="1" ht="13.5" customHeight="1">
      <c r="A116" s="74">
        <v>2000</v>
      </c>
      <c r="B116" s="75" t="s">
        <v>13</v>
      </c>
      <c r="C116" s="34">
        <v>9896</v>
      </c>
      <c r="D116" s="32">
        <v>91</v>
      </c>
      <c r="E116" s="34">
        <v>982</v>
      </c>
      <c r="F116" s="34">
        <v>1960</v>
      </c>
      <c r="G116" s="34">
        <v>1607</v>
      </c>
      <c r="H116" s="34">
        <v>2111</v>
      </c>
      <c r="I116" s="34">
        <v>215</v>
      </c>
      <c r="J116" s="34">
        <v>1525</v>
      </c>
      <c r="K116" s="34">
        <v>1203</v>
      </c>
    </row>
    <row r="117" spans="1:11" s="11" customFormat="1" ht="13.5" customHeight="1">
      <c r="A117" s="73"/>
      <c r="B117" s="43" t="s">
        <v>246</v>
      </c>
      <c r="C117" s="39">
        <v>4768</v>
      </c>
      <c r="D117" s="38">
        <v>53</v>
      </c>
      <c r="E117" s="38">
        <v>466</v>
      </c>
      <c r="F117" s="38">
        <v>725</v>
      </c>
      <c r="G117" s="38">
        <v>1110</v>
      </c>
      <c r="H117" s="38">
        <v>861</v>
      </c>
      <c r="I117" s="38">
        <v>32</v>
      </c>
      <c r="J117" s="38">
        <v>738</v>
      </c>
      <c r="K117" s="38">
        <v>738</v>
      </c>
    </row>
    <row r="118" spans="1:11" s="33" customFormat="1" ht="13.5" customHeight="1">
      <c r="A118" s="73"/>
      <c r="B118" s="43" t="s">
        <v>247</v>
      </c>
      <c r="C118" s="39">
        <v>5128</v>
      </c>
      <c r="D118" s="38">
        <v>38</v>
      </c>
      <c r="E118" s="38">
        <v>516</v>
      </c>
      <c r="F118" s="38">
        <v>1235</v>
      </c>
      <c r="G118" s="38">
        <v>497</v>
      </c>
      <c r="H118" s="38">
        <v>1250</v>
      </c>
      <c r="I118" s="38">
        <v>183</v>
      </c>
      <c r="J118" s="38">
        <v>787</v>
      </c>
      <c r="K118" s="38">
        <v>465</v>
      </c>
    </row>
    <row r="119" spans="1:11" s="33" customFormat="1" ht="13.5" customHeight="1">
      <c r="A119" s="74">
        <v>2001</v>
      </c>
      <c r="B119" s="75" t="s">
        <v>13</v>
      </c>
      <c r="C119" s="34">
        <v>9836</v>
      </c>
      <c r="D119" s="32">
        <v>85</v>
      </c>
      <c r="E119" s="34">
        <v>971</v>
      </c>
      <c r="F119" s="34">
        <v>2045</v>
      </c>
      <c r="G119" s="34">
        <v>1729</v>
      </c>
      <c r="H119" s="34">
        <v>2034</v>
      </c>
      <c r="I119" s="34">
        <v>218</v>
      </c>
      <c r="J119" s="34">
        <v>1501</v>
      </c>
      <c r="K119" s="34">
        <v>1081</v>
      </c>
    </row>
    <row r="120" spans="1:11" s="11" customFormat="1" ht="13.5" customHeight="1">
      <c r="A120" s="73"/>
      <c r="B120" s="43" t="s">
        <v>246</v>
      </c>
      <c r="C120" s="39">
        <v>4682</v>
      </c>
      <c r="D120" s="38">
        <v>48</v>
      </c>
      <c r="E120" s="38">
        <v>443</v>
      </c>
      <c r="F120" s="38">
        <v>765</v>
      </c>
      <c r="G120" s="38">
        <v>1207</v>
      </c>
      <c r="H120" s="38">
        <v>799</v>
      </c>
      <c r="I120" s="38">
        <v>41</v>
      </c>
      <c r="J120" s="38">
        <v>709</v>
      </c>
      <c r="K120" s="38">
        <v>630</v>
      </c>
    </row>
    <row r="121" spans="1:11" s="11" customFormat="1" ht="13.5" customHeight="1">
      <c r="A121" s="73"/>
      <c r="B121" s="43" t="s">
        <v>247</v>
      </c>
      <c r="C121" s="39">
        <v>5154</v>
      </c>
      <c r="D121" s="38">
        <v>37</v>
      </c>
      <c r="E121" s="38">
        <v>528</v>
      </c>
      <c r="F121" s="38">
        <v>1280</v>
      </c>
      <c r="G121" s="38">
        <v>522</v>
      </c>
      <c r="H121" s="38">
        <v>1235</v>
      </c>
      <c r="I121" s="38">
        <v>177</v>
      </c>
      <c r="J121" s="38">
        <v>792</v>
      </c>
      <c r="K121" s="38">
        <v>451</v>
      </c>
    </row>
    <row r="122" spans="1:11" s="11" customFormat="1" ht="13.5" customHeight="1">
      <c r="A122" s="74">
        <v>2002</v>
      </c>
      <c r="B122" s="75" t="s">
        <v>13</v>
      </c>
      <c r="C122" s="34">
        <v>10136</v>
      </c>
      <c r="D122" s="32">
        <v>87</v>
      </c>
      <c r="E122" s="34">
        <v>1063</v>
      </c>
      <c r="F122" s="34">
        <v>2301</v>
      </c>
      <c r="G122" s="34">
        <v>1735</v>
      </c>
      <c r="H122" s="34">
        <v>2041</v>
      </c>
      <c r="I122" s="34">
        <v>211</v>
      </c>
      <c r="J122" s="34">
        <v>1435</v>
      </c>
      <c r="K122" s="34">
        <v>1106</v>
      </c>
    </row>
    <row r="123" spans="1:11" s="11" customFormat="1" ht="13.5" customHeight="1">
      <c r="A123" s="73"/>
      <c r="B123" s="43" t="s">
        <v>246</v>
      </c>
      <c r="C123" s="39">
        <v>4709</v>
      </c>
      <c r="D123" s="38">
        <v>42</v>
      </c>
      <c r="E123" s="38">
        <v>471</v>
      </c>
      <c r="F123" s="38">
        <v>840</v>
      </c>
      <c r="G123" s="38">
        <v>1195</v>
      </c>
      <c r="H123" s="38">
        <v>805</v>
      </c>
      <c r="I123" s="38">
        <v>30</v>
      </c>
      <c r="J123" s="38">
        <v>653</v>
      </c>
      <c r="K123" s="38">
        <v>640</v>
      </c>
    </row>
    <row r="124" spans="1:11" s="11" customFormat="1" ht="13.5" customHeight="1">
      <c r="A124" s="73"/>
      <c r="B124" s="43" t="s">
        <v>247</v>
      </c>
      <c r="C124" s="39">
        <v>5427</v>
      </c>
      <c r="D124" s="38">
        <v>45</v>
      </c>
      <c r="E124" s="38">
        <v>592</v>
      </c>
      <c r="F124" s="38">
        <v>1461</v>
      </c>
      <c r="G124" s="38">
        <v>540</v>
      </c>
      <c r="H124" s="38">
        <v>1236</v>
      </c>
      <c r="I124" s="38">
        <v>181</v>
      </c>
      <c r="J124" s="38">
        <v>782</v>
      </c>
      <c r="K124" s="38">
        <v>466</v>
      </c>
    </row>
    <row r="125" spans="1:11" s="11" customFormat="1" ht="13.5" customHeight="1">
      <c r="A125" s="73"/>
      <c r="B125" s="43"/>
      <c r="C125" s="39"/>
      <c r="D125" s="38"/>
      <c r="E125" s="38"/>
      <c r="F125" s="38"/>
      <c r="G125" s="38"/>
      <c r="H125" s="38"/>
      <c r="I125" s="38"/>
      <c r="J125" s="38"/>
      <c r="K125" s="38"/>
    </row>
    <row r="126" spans="1:11" s="11" customFormat="1" ht="13.5" customHeight="1">
      <c r="A126" s="72" t="s">
        <v>258</v>
      </c>
      <c r="C126" s="15"/>
      <c r="D126" s="48"/>
      <c r="E126" s="48"/>
      <c r="F126" s="48"/>
      <c r="G126" s="48"/>
      <c r="H126" s="48"/>
      <c r="I126" s="15"/>
      <c r="J126" s="48"/>
      <c r="K126" s="48"/>
    </row>
    <row r="127" spans="1:11" s="11" customFormat="1" ht="13.5" customHeight="1">
      <c r="A127" s="72"/>
      <c r="C127" s="15"/>
      <c r="D127" s="48"/>
      <c r="E127" s="48"/>
      <c r="F127" s="48"/>
      <c r="G127" s="48"/>
      <c r="H127" s="48"/>
      <c r="I127" s="15"/>
      <c r="J127" s="48"/>
      <c r="K127" s="48"/>
    </row>
    <row r="128" spans="1:11" s="11" customFormat="1" ht="13.5" customHeight="1">
      <c r="A128" s="68" t="s">
        <v>336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1:11" s="11" customFormat="1" ht="13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1:11" s="11" customFormat="1" ht="13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s="11" customFormat="1" ht="13.5" customHeight="1">
      <c r="A131" s="20" t="s">
        <v>334</v>
      </c>
      <c r="B131" s="20"/>
      <c r="C131" s="20"/>
      <c r="D131" s="20"/>
      <c r="E131" s="20"/>
      <c r="F131" s="20"/>
      <c r="G131" s="20"/>
      <c r="H131" s="20"/>
      <c r="I131" s="20"/>
      <c r="J131" s="18"/>
      <c r="K131" s="18"/>
    </row>
    <row r="132" spans="1:11" s="11" customFormat="1" ht="13.5" customHeight="1">
      <c r="A132" s="11" t="s">
        <v>239</v>
      </c>
      <c r="B132" s="24"/>
      <c r="F132" s="25"/>
      <c r="G132" s="25"/>
      <c r="H132" s="25"/>
      <c r="I132" s="25"/>
      <c r="J132" s="25"/>
      <c r="K132" s="25"/>
    </row>
    <row r="133" spans="1:11" s="11" customFormat="1" ht="13.5" customHeight="1">
      <c r="A133" s="13"/>
      <c r="B133" s="13"/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1:11" s="11" customFormat="1" ht="13.5" customHeight="1">
      <c r="A134" s="36"/>
      <c r="B134" s="36"/>
      <c r="C134" s="36" t="s">
        <v>13</v>
      </c>
      <c r="D134" s="36" t="s">
        <v>240</v>
      </c>
      <c r="E134" s="36" t="s">
        <v>241</v>
      </c>
      <c r="F134" s="36" t="s">
        <v>265</v>
      </c>
      <c r="G134" s="36" t="s">
        <v>257</v>
      </c>
      <c r="H134" s="36" t="s">
        <v>242</v>
      </c>
      <c r="I134" s="36" t="s">
        <v>266</v>
      </c>
      <c r="J134" s="36" t="s">
        <v>248</v>
      </c>
      <c r="K134" s="36" t="s">
        <v>243</v>
      </c>
    </row>
    <row r="135" spans="1:11" s="11" customFormat="1" ht="13.5" customHeight="1">
      <c r="A135" s="36"/>
      <c r="B135" s="36"/>
      <c r="C135" s="36"/>
      <c r="D135" s="36"/>
      <c r="E135" s="36" t="s">
        <v>264</v>
      </c>
      <c r="F135" s="36" t="s">
        <v>245</v>
      </c>
      <c r="G135" s="36"/>
      <c r="H135" s="36"/>
      <c r="I135" s="36"/>
      <c r="J135" s="36"/>
      <c r="K135" s="36"/>
    </row>
    <row r="136" spans="1:11" s="11" customFormat="1" ht="13.5" customHeight="1">
      <c r="A136" s="74">
        <v>1981</v>
      </c>
      <c r="B136" s="75" t="s">
        <v>13</v>
      </c>
      <c r="C136" s="34">
        <v>5708</v>
      </c>
      <c r="D136" s="32">
        <v>93</v>
      </c>
      <c r="E136" s="34">
        <v>818</v>
      </c>
      <c r="F136" s="34">
        <v>576</v>
      </c>
      <c r="G136" s="34">
        <v>717</v>
      </c>
      <c r="H136" s="34">
        <v>1057</v>
      </c>
      <c r="I136" s="34">
        <v>268</v>
      </c>
      <c r="J136" s="34">
        <v>1226</v>
      </c>
      <c r="K136" s="34">
        <v>688</v>
      </c>
    </row>
    <row r="137" spans="1:11" s="11" customFormat="1" ht="13.5" customHeight="1">
      <c r="B137" s="11" t="s">
        <v>246</v>
      </c>
      <c r="C137" s="39">
        <v>3317</v>
      </c>
      <c r="D137" s="41">
        <v>66</v>
      </c>
      <c r="E137" s="39">
        <v>536</v>
      </c>
      <c r="F137" s="39">
        <v>267</v>
      </c>
      <c r="G137" s="39">
        <v>561</v>
      </c>
      <c r="H137" s="39">
        <v>376</v>
      </c>
      <c r="I137" s="39">
        <v>70</v>
      </c>
      <c r="J137" s="41">
        <v>845</v>
      </c>
      <c r="K137" s="39">
        <v>488</v>
      </c>
    </row>
    <row r="138" spans="1:11" s="11" customFormat="1" ht="13.5" customHeight="1">
      <c r="B138" s="11" t="s">
        <v>247</v>
      </c>
      <c r="C138" s="39">
        <v>2391</v>
      </c>
      <c r="D138" s="38">
        <v>27</v>
      </c>
      <c r="E138" s="38">
        <v>282</v>
      </c>
      <c r="F138" s="38">
        <v>309</v>
      </c>
      <c r="G138" s="38">
        <v>156</v>
      </c>
      <c r="H138" s="38">
        <v>681</v>
      </c>
      <c r="I138" s="38">
        <v>198</v>
      </c>
      <c r="J138" s="38">
        <v>381</v>
      </c>
      <c r="K138" s="38">
        <v>200</v>
      </c>
    </row>
    <row r="139" spans="1:11" s="11" customFormat="1" ht="13.5" customHeight="1">
      <c r="A139" s="74">
        <v>1982</v>
      </c>
      <c r="B139" s="75" t="s">
        <v>13</v>
      </c>
      <c r="C139" s="34">
        <v>5855</v>
      </c>
      <c r="D139" s="32">
        <v>83</v>
      </c>
      <c r="E139" s="34">
        <v>804</v>
      </c>
      <c r="F139" s="34">
        <v>596</v>
      </c>
      <c r="G139" s="34">
        <v>735</v>
      </c>
      <c r="H139" s="34">
        <v>1154</v>
      </c>
      <c r="I139" s="34">
        <v>263</v>
      </c>
      <c r="J139" s="34">
        <v>1241</v>
      </c>
      <c r="K139" s="34">
        <v>709</v>
      </c>
    </row>
    <row r="140" spans="1:11" s="11" customFormat="1" ht="13.5" customHeight="1">
      <c r="B140" s="11" t="s">
        <v>246</v>
      </c>
      <c r="C140" s="39">
        <v>3328</v>
      </c>
      <c r="D140" s="41">
        <v>62</v>
      </c>
      <c r="E140" s="39">
        <v>509</v>
      </c>
      <c r="F140" s="39">
        <v>257</v>
      </c>
      <c r="G140" s="39">
        <v>569</v>
      </c>
      <c r="H140" s="39">
        <v>419</v>
      </c>
      <c r="I140" s="39">
        <v>62</v>
      </c>
      <c r="J140" s="41">
        <v>837</v>
      </c>
      <c r="K140" s="39">
        <v>501</v>
      </c>
    </row>
    <row r="141" spans="1:11" s="11" customFormat="1" ht="13.5" customHeight="1">
      <c r="B141" s="11" t="s">
        <v>247</v>
      </c>
      <c r="C141" s="39">
        <v>2527</v>
      </c>
      <c r="D141" s="38">
        <v>21</v>
      </c>
      <c r="E141" s="38">
        <v>295</v>
      </c>
      <c r="F141" s="38">
        <v>339</v>
      </c>
      <c r="G141" s="38">
        <v>166</v>
      </c>
      <c r="H141" s="38">
        <v>735</v>
      </c>
      <c r="I141" s="38">
        <v>201</v>
      </c>
      <c r="J141" s="38">
        <v>404</v>
      </c>
      <c r="K141" s="38">
        <v>208</v>
      </c>
    </row>
    <row r="142" spans="1:11" s="11" customFormat="1" ht="13.5" customHeight="1">
      <c r="A142" s="74">
        <v>1983</v>
      </c>
      <c r="B142" s="75" t="s">
        <v>13</v>
      </c>
      <c r="C142" s="34">
        <v>6086</v>
      </c>
      <c r="D142" s="32">
        <v>83</v>
      </c>
      <c r="E142" s="34">
        <v>770</v>
      </c>
      <c r="F142" s="34">
        <v>616</v>
      </c>
      <c r="G142" s="34">
        <v>803</v>
      </c>
      <c r="H142" s="34">
        <v>1201</v>
      </c>
      <c r="I142" s="34">
        <v>304</v>
      </c>
      <c r="J142" s="34">
        <v>1288</v>
      </c>
      <c r="K142" s="34">
        <v>750</v>
      </c>
    </row>
    <row r="143" spans="1:11" s="11" customFormat="1" ht="13.5" customHeight="1">
      <c r="B143" s="11" t="s">
        <v>246</v>
      </c>
      <c r="C143" s="39">
        <v>3425</v>
      </c>
      <c r="D143" s="41">
        <v>63</v>
      </c>
      <c r="E143" s="39">
        <v>453</v>
      </c>
      <c r="F143" s="39">
        <v>272</v>
      </c>
      <c r="G143" s="39">
        <v>624</v>
      </c>
      <c r="H143" s="39">
        <v>449</v>
      </c>
      <c r="I143" s="39">
        <v>63</v>
      </c>
      <c r="J143" s="41">
        <v>874</v>
      </c>
      <c r="K143" s="39">
        <v>514</v>
      </c>
    </row>
    <row r="144" spans="1:11" s="11" customFormat="1" ht="13.5" customHeight="1">
      <c r="B144" s="11" t="s">
        <v>247</v>
      </c>
      <c r="C144" s="39">
        <v>2661</v>
      </c>
      <c r="D144" s="38">
        <v>20</v>
      </c>
      <c r="E144" s="38">
        <v>317</v>
      </c>
      <c r="F144" s="38">
        <v>344</v>
      </c>
      <c r="G144" s="38">
        <v>179</v>
      </c>
      <c r="H144" s="38">
        <v>752</v>
      </c>
      <c r="I144" s="38">
        <v>241</v>
      </c>
      <c r="J144" s="38">
        <v>414</v>
      </c>
      <c r="K144" s="38">
        <v>236</v>
      </c>
    </row>
    <row r="145" spans="1:11" s="11" customFormat="1" ht="13.5" customHeight="1">
      <c r="A145" s="74">
        <v>1984</v>
      </c>
      <c r="B145" s="75" t="s">
        <v>13</v>
      </c>
      <c r="C145" s="34">
        <v>6338</v>
      </c>
      <c r="D145" s="32">
        <v>85</v>
      </c>
      <c r="E145" s="34">
        <v>812</v>
      </c>
      <c r="F145" s="34">
        <v>585</v>
      </c>
      <c r="G145" s="34">
        <v>957</v>
      </c>
      <c r="H145" s="34">
        <v>1209</v>
      </c>
      <c r="I145" s="34">
        <v>327</v>
      </c>
      <c r="J145" s="34">
        <v>1303</v>
      </c>
      <c r="K145" s="34">
        <v>782</v>
      </c>
    </row>
    <row r="146" spans="1:11" s="11" customFormat="1" ht="13.5" customHeight="1">
      <c r="B146" s="11" t="s">
        <v>246</v>
      </c>
      <c r="C146" s="39">
        <v>3523</v>
      </c>
      <c r="D146" s="41">
        <v>62</v>
      </c>
      <c r="E146" s="39">
        <v>454</v>
      </c>
      <c r="F146" s="39">
        <v>254</v>
      </c>
      <c r="G146" s="39">
        <v>726</v>
      </c>
      <c r="H146" s="39">
        <v>452</v>
      </c>
      <c r="I146" s="39">
        <v>76</v>
      </c>
      <c r="J146" s="41">
        <v>856</v>
      </c>
      <c r="K146" s="39">
        <v>534</v>
      </c>
    </row>
    <row r="147" spans="1:11" s="11" customFormat="1" ht="13.5" customHeight="1">
      <c r="B147" s="11" t="s">
        <v>247</v>
      </c>
      <c r="C147" s="39">
        <v>2815</v>
      </c>
      <c r="D147" s="38">
        <v>23</v>
      </c>
      <c r="E147" s="38">
        <v>358</v>
      </c>
      <c r="F147" s="38">
        <v>331</v>
      </c>
      <c r="G147" s="38">
        <v>231</v>
      </c>
      <c r="H147" s="38">
        <v>757</v>
      </c>
      <c r="I147" s="38">
        <v>251</v>
      </c>
      <c r="J147" s="38">
        <v>447</v>
      </c>
      <c r="K147" s="38">
        <v>248</v>
      </c>
    </row>
    <row r="148" spans="1:11" s="11" customFormat="1" ht="13.5" customHeight="1">
      <c r="A148" s="74">
        <v>1985</v>
      </c>
      <c r="B148" s="75" t="s">
        <v>13</v>
      </c>
      <c r="C148" s="34">
        <v>6420</v>
      </c>
      <c r="D148" s="32">
        <v>83</v>
      </c>
      <c r="E148" s="34">
        <v>908</v>
      </c>
      <c r="F148" s="34">
        <v>652</v>
      </c>
      <c r="G148" s="34">
        <v>950</v>
      </c>
      <c r="H148" s="34">
        <v>1204</v>
      </c>
      <c r="I148" s="34">
        <v>333</v>
      </c>
      <c r="J148" s="34">
        <v>1263</v>
      </c>
      <c r="K148" s="34">
        <v>760</v>
      </c>
    </row>
    <row r="149" spans="1:11" s="11" customFormat="1" ht="13.5" customHeight="1">
      <c r="B149" s="11" t="s">
        <v>246</v>
      </c>
      <c r="C149" s="39">
        <v>3529</v>
      </c>
      <c r="D149" s="41">
        <v>55</v>
      </c>
      <c r="E149" s="39">
        <v>517</v>
      </c>
      <c r="F149" s="39">
        <v>286</v>
      </c>
      <c r="G149" s="39">
        <v>729</v>
      </c>
      <c r="H149" s="39">
        <v>442</v>
      </c>
      <c r="I149" s="39">
        <v>79</v>
      </c>
      <c r="J149" s="41">
        <v>800</v>
      </c>
      <c r="K149" s="39">
        <v>525</v>
      </c>
    </row>
    <row r="150" spans="1:11" s="11" customFormat="1" ht="13.5" customHeight="1">
      <c r="B150" s="11" t="s">
        <v>247</v>
      </c>
      <c r="C150" s="39">
        <v>2891</v>
      </c>
      <c r="D150" s="38">
        <v>28</v>
      </c>
      <c r="E150" s="38">
        <v>391</v>
      </c>
      <c r="F150" s="38">
        <v>366</v>
      </c>
      <c r="G150" s="38">
        <v>221</v>
      </c>
      <c r="H150" s="38">
        <v>762</v>
      </c>
      <c r="I150" s="38">
        <v>254</v>
      </c>
      <c r="J150" s="38">
        <v>463</v>
      </c>
      <c r="K150" s="38">
        <v>235</v>
      </c>
    </row>
    <row r="151" spans="1:11" s="11" customFormat="1" ht="13.5" customHeight="1">
      <c r="A151" s="74">
        <v>1986</v>
      </c>
      <c r="B151" s="75" t="s">
        <v>13</v>
      </c>
      <c r="C151" s="34">
        <v>6451</v>
      </c>
      <c r="D151" s="32">
        <v>85</v>
      </c>
      <c r="E151" s="34">
        <v>890</v>
      </c>
      <c r="F151" s="34">
        <v>665</v>
      </c>
      <c r="G151" s="34">
        <v>1008</v>
      </c>
      <c r="H151" s="34">
        <v>1197</v>
      </c>
      <c r="I151" s="34">
        <v>311</v>
      </c>
      <c r="J151" s="34">
        <v>1264</v>
      </c>
      <c r="K151" s="34">
        <v>792</v>
      </c>
    </row>
    <row r="152" spans="1:11" s="11" customFormat="1" ht="13.5" customHeight="1">
      <c r="B152" s="11" t="s">
        <v>246</v>
      </c>
      <c r="C152" s="39">
        <v>3451</v>
      </c>
      <c r="D152" s="41">
        <v>57</v>
      </c>
      <c r="E152" s="39">
        <v>486</v>
      </c>
      <c r="F152" s="39">
        <v>263</v>
      </c>
      <c r="G152" s="39">
        <v>747</v>
      </c>
      <c r="H152" s="39">
        <v>425</v>
      </c>
      <c r="I152" s="39">
        <v>77</v>
      </c>
      <c r="J152" s="41">
        <v>779</v>
      </c>
      <c r="K152" s="39">
        <v>544</v>
      </c>
    </row>
    <row r="153" spans="1:11" s="11" customFormat="1" ht="13.5" customHeight="1">
      <c r="B153" s="11" t="s">
        <v>247</v>
      </c>
      <c r="C153" s="39">
        <v>3000</v>
      </c>
      <c r="D153" s="38">
        <v>28</v>
      </c>
      <c r="E153" s="38">
        <v>404</v>
      </c>
      <c r="F153" s="38">
        <v>402</v>
      </c>
      <c r="G153" s="38">
        <v>261</v>
      </c>
      <c r="H153" s="38">
        <v>772</v>
      </c>
      <c r="I153" s="38">
        <v>234</v>
      </c>
      <c r="J153" s="38">
        <v>485</v>
      </c>
      <c r="K153" s="38">
        <v>248</v>
      </c>
    </row>
    <row r="154" spans="1:11" ht="13.5" customHeight="1">
      <c r="A154" s="74">
        <v>1987</v>
      </c>
      <c r="B154" s="75" t="s">
        <v>13</v>
      </c>
      <c r="C154" s="34">
        <v>6519</v>
      </c>
      <c r="D154" s="32">
        <v>91</v>
      </c>
      <c r="E154" s="34">
        <v>918</v>
      </c>
      <c r="F154" s="34">
        <v>710</v>
      </c>
      <c r="G154" s="34">
        <v>1057</v>
      </c>
      <c r="H154" s="34">
        <v>1186</v>
      </c>
      <c r="I154" s="34">
        <v>308</v>
      </c>
      <c r="J154" s="34">
        <v>1233</v>
      </c>
      <c r="K154" s="34">
        <v>788</v>
      </c>
    </row>
    <row r="155" spans="1:11" ht="13.5" customHeight="1">
      <c r="A155" s="11"/>
      <c r="B155" s="11" t="s">
        <v>246</v>
      </c>
      <c r="C155" s="39">
        <v>3461</v>
      </c>
      <c r="D155" s="41">
        <v>62</v>
      </c>
      <c r="E155" s="39">
        <v>498</v>
      </c>
      <c r="F155" s="39">
        <v>287</v>
      </c>
      <c r="G155" s="39">
        <v>763</v>
      </c>
      <c r="H155" s="39">
        <v>425</v>
      </c>
      <c r="I155" s="39">
        <v>91</v>
      </c>
      <c r="J155" s="41">
        <v>730</v>
      </c>
      <c r="K155" s="39">
        <v>541</v>
      </c>
    </row>
    <row r="156" spans="1:11" ht="13.5" customHeight="1">
      <c r="A156" s="11"/>
      <c r="B156" s="11" t="s">
        <v>247</v>
      </c>
      <c r="C156" s="39">
        <v>3058</v>
      </c>
      <c r="D156" s="38">
        <v>29</v>
      </c>
      <c r="E156" s="38">
        <v>420</v>
      </c>
      <c r="F156" s="38">
        <v>423</v>
      </c>
      <c r="G156" s="38">
        <v>294</v>
      </c>
      <c r="H156" s="38">
        <v>761</v>
      </c>
      <c r="I156" s="38">
        <v>217</v>
      </c>
      <c r="J156" s="38">
        <v>503</v>
      </c>
      <c r="K156" s="38">
        <v>247</v>
      </c>
    </row>
    <row r="157" spans="1:11" ht="13.5" customHeight="1">
      <c r="A157" s="74">
        <v>1988</v>
      </c>
      <c r="B157" s="75" t="s">
        <v>13</v>
      </c>
      <c r="C157" s="34">
        <v>6692</v>
      </c>
      <c r="D157" s="32">
        <v>96</v>
      </c>
      <c r="E157" s="34">
        <v>900</v>
      </c>
      <c r="F157" s="34">
        <v>840</v>
      </c>
      <c r="G157" s="34">
        <v>1142</v>
      </c>
      <c r="H157" s="34">
        <v>1162</v>
      </c>
      <c r="I157" s="34">
        <v>316</v>
      </c>
      <c r="J157" s="34">
        <v>1195</v>
      </c>
      <c r="K157" s="34">
        <v>810</v>
      </c>
    </row>
    <row r="158" spans="1:11" ht="13.5" customHeight="1">
      <c r="A158" s="11"/>
      <c r="B158" s="11" t="s">
        <v>246</v>
      </c>
      <c r="C158" s="39">
        <v>3560</v>
      </c>
      <c r="D158" s="41">
        <v>64</v>
      </c>
      <c r="E158" s="39">
        <v>486</v>
      </c>
      <c r="F158" s="39">
        <v>337</v>
      </c>
      <c r="G158" s="39">
        <v>807</v>
      </c>
      <c r="H158" s="39">
        <v>433</v>
      </c>
      <c r="I158" s="39">
        <v>88</v>
      </c>
      <c r="J158" s="41">
        <v>703</v>
      </c>
      <c r="K158" s="39">
        <v>581</v>
      </c>
    </row>
    <row r="159" spans="1:11" s="19" customFormat="1" ht="13.5" customHeight="1">
      <c r="A159" s="11"/>
      <c r="B159" s="11" t="s">
        <v>247</v>
      </c>
      <c r="C159" s="39">
        <v>3132</v>
      </c>
      <c r="D159" s="38">
        <v>32</v>
      </c>
      <c r="E159" s="38">
        <v>414</v>
      </c>
      <c r="F159" s="38">
        <v>503</v>
      </c>
      <c r="G159" s="38">
        <v>335</v>
      </c>
      <c r="H159" s="38">
        <v>729</v>
      </c>
      <c r="I159" s="38">
        <v>228</v>
      </c>
      <c r="J159" s="38">
        <v>492</v>
      </c>
      <c r="K159" s="38">
        <v>229</v>
      </c>
    </row>
    <row r="160" spans="1:11" s="11" customFormat="1" ht="13.5" customHeight="1">
      <c r="A160" s="74">
        <v>1989</v>
      </c>
      <c r="B160" s="75" t="s">
        <v>13</v>
      </c>
      <c r="C160" s="34">
        <v>6985</v>
      </c>
      <c r="D160" s="32">
        <v>98</v>
      </c>
      <c r="E160" s="34">
        <v>885</v>
      </c>
      <c r="F160" s="34">
        <v>994</v>
      </c>
      <c r="G160" s="34">
        <v>1185</v>
      </c>
      <c r="H160" s="34">
        <v>1194</v>
      </c>
      <c r="I160" s="34">
        <v>320</v>
      </c>
      <c r="J160" s="34">
        <v>1235</v>
      </c>
      <c r="K160" s="34">
        <v>840</v>
      </c>
    </row>
    <row r="161" spans="1:11" s="11" customFormat="1" ht="13.5" customHeight="1">
      <c r="B161" s="11" t="s">
        <v>246</v>
      </c>
      <c r="C161" s="39">
        <v>3687</v>
      </c>
      <c r="D161" s="41">
        <v>63</v>
      </c>
      <c r="E161" s="39">
        <v>469</v>
      </c>
      <c r="F161" s="39">
        <v>385</v>
      </c>
      <c r="G161" s="39">
        <v>866</v>
      </c>
      <c r="H161" s="39">
        <v>431</v>
      </c>
      <c r="I161" s="39">
        <v>104</v>
      </c>
      <c r="J161" s="41">
        <v>714</v>
      </c>
      <c r="K161" s="39">
        <v>583</v>
      </c>
    </row>
    <row r="162" spans="1:11" s="33" customFormat="1" ht="13.5" customHeight="1">
      <c r="A162" s="11"/>
      <c r="B162" s="11" t="s">
        <v>247</v>
      </c>
      <c r="C162" s="39">
        <v>3298</v>
      </c>
      <c r="D162" s="38">
        <v>35</v>
      </c>
      <c r="E162" s="38">
        <v>416</v>
      </c>
      <c r="F162" s="38">
        <v>609</v>
      </c>
      <c r="G162" s="38">
        <v>319</v>
      </c>
      <c r="H162" s="38">
        <v>763</v>
      </c>
      <c r="I162" s="38">
        <v>216</v>
      </c>
      <c r="J162" s="38">
        <v>521</v>
      </c>
      <c r="K162" s="38">
        <v>257</v>
      </c>
    </row>
    <row r="163" spans="1:11" s="33" customFormat="1" ht="13.5" customHeight="1">
      <c r="A163" s="74">
        <v>1990</v>
      </c>
      <c r="B163" s="75" t="s">
        <v>13</v>
      </c>
      <c r="C163" s="34">
        <v>7408</v>
      </c>
      <c r="D163" s="32">
        <v>92</v>
      </c>
      <c r="E163" s="34">
        <v>953</v>
      </c>
      <c r="F163" s="34">
        <v>1188</v>
      </c>
      <c r="G163" s="34">
        <v>1246</v>
      </c>
      <c r="H163" s="34">
        <v>1285</v>
      </c>
      <c r="I163" s="34">
        <v>320</v>
      </c>
      <c r="J163" s="34">
        <v>1248</v>
      </c>
      <c r="K163" s="34">
        <v>846</v>
      </c>
    </row>
    <row r="164" spans="1:11" s="11" customFormat="1" ht="13.5" customHeight="1">
      <c r="B164" s="11" t="s">
        <v>246</v>
      </c>
      <c r="C164" s="39">
        <v>3799</v>
      </c>
      <c r="D164" s="41">
        <v>54</v>
      </c>
      <c r="E164" s="39">
        <v>507</v>
      </c>
      <c r="F164" s="39">
        <v>446</v>
      </c>
      <c r="G164" s="39">
        <v>902</v>
      </c>
      <c r="H164" s="39">
        <v>459</v>
      </c>
      <c r="I164" s="39">
        <v>85</v>
      </c>
      <c r="J164" s="41">
        <v>706</v>
      </c>
      <c r="K164" s="39">
        <v>579</v>
      </c>
    </row>
    <row r="165" spans="1:11" s="11" customFormat="1" ht="13.5" customHeight="1">
      <c r="B165" s="11" t="s">
        <v>247</v>
      </c>
      <c r="C165" s="39">
        <v>3609</v>
      </c>
      <c r="D165" s="38">
        <v>38</v>
      </c>
      <c r="E165" s="38">
        <v>446</v>
      </c>
      <c r="F165" s="38">
        <v>742</v>
      </c>
      <c r="G165" s="38">
        <v>344</v>
      </c>
      <c r="H165" s="38">
        <v>826</v>
      </c>
      <c r="I165" s="38">
        <v>235</v>
      </c>
      <c r="J165" s="38">
        <v>542</v>
      </c>
      <c r="K165" s="38">
        <v>267</v>
      </c>
    </row>
    <row r="166" spans="1:11" s="11" customFormat="1" ht="13.5" customHeight="1">
      <c r="A166" s="74">
        <v>1991</v>
      </c>
      <c r="B166" s="75" t="s">
        <v>13</v>
      </c>
      <c r="C166" s="34">
        <v>7921</v>
      </c>
      <c r="D166" s="32">
        <v>88</v>
      </c>
      <c r="E166" s="34">
        <v>984</v>
      </c>
      <c r="F166" s="34">
        <v>1354</v>
      </c>
      <c r="G166" s="34">
        <v>1361</v>
      </c>
      <c r="H166" s="34">
        <v>1415</v>
      </c>
      <c r="I166" s="34">
        <v>311</v>
      </c>
      <c r="J166" s="34">
        <v>1280</v>
      </c>
      <c r="K166" s="34">
        <v>905</v>
      </c>
    </row>
    <row r="167" spans="1:11" s="11" customFormat="1" ht="13.5" customHeight="1">
      <c r="B167" s="11" t="s">
        <v>246</v>
      </c>
      <c r="C167" s="39">
        <v>3983</v>
      </c>
      <c r="D167" s="41">
        <v>53</v>
      </c>
      <c r="E167" s="39">
        <v>508</v>
      </c>
      <c r="F167" s="39">
        <v>503</v>
      </c>
      <c r="G167" s="39">
        <v>966</v>
      </c>
      <c r="H167" s="39">
        <v>519</v>
      </c>
      <c r="I167" s="39">
        <v>77</v>
      </c>
      <c r="J167" s="41">
        <v>721</v>
      </c>
      <c r="K167" s="39">
        <v>579</v>
      </c>
    </row>
    <row r="168" spans="1:11" s="11" customFormat="1" ht="13.5" customHeight="1">
      <c r="B168" s="11" t="s">
        <v>247</v>
      </c>
      <c r="C168" s="39">
        <v>3938</v>
      </c>
      <c r="D168" s="38">
        <v>35</v>
      </c>
      <c r="E168" s="38">
        <v>476</v>
      </c>
      <c r="F168" s="38">
        <v>851</v>
      </c>
      <c r="G168" s="38">
        <v>395</v>
      </c>
      <c r="H168" s="38">
        <v>896</v>
      </c>
      <c r="I168" s="38">
        <v>234</v>
      </c>
      <c r="J168" s="38">
        <v>559</v>
      </c>
      <c r="K168" s="38">
        <v>326</v>
      </c>
    </row>
    <row r="169" spans="1:11" s="11" customFormat="1" ht="13.5" customHeight="1">
      <c r="C169" s="39"/>
      <c r="D169" s="38"/>
      <c r="E169" s="38"/>
      <c r="F169" s="38"/>
      <c r="G169" s="38"/>
      <c r="H169" s="38"/>
      <c r="I169" s="38"/>
      <c r="J169" s="38"/>
      <c r="K169" s="38"/>
    </row>
    <row r="170" spans="1:11" s="11" customFormat="1" ht="13.5" customHeight="1">
      <c r="A170" s="70" t="s">
        <v>267</v>
      </c>
      <c r="C170" s="15"/>
      <c r="D170" s="48"/>
      <c r="E170" s="48"/>
      <c r="F170" s="48"/>
      <c r="G170" s="48"/>
      <c r="H170" s="48"/>
      <c r="I170" s="15"/>
      <c r="J170" s="48"/>
      <c r="K170" s="48"/>
    </row>
    <row r="171" spans="1:11" s="11" customFormat="1" ht="13.5" customHeight="1">
      <c r="A171" s="70"/>
      <c r="C171" s="15"/>
      <c r="D171" s="48"/>
      <c r="E171" s="48"/>
      <c r="F171" s="48"/>
      <c r="G171" s="48"/>
      <c r="H171" s="48"/>
      <c r="I171" s="15"/>
      <c r="J171" s="48"/>
      <c r="K171" s="48"/>
    </row>
    <row r="172" spans="1:11" s="11" customFormat="1" ht="13.5" customHeight="1">
      <c r="A172" s="68" t="s">
        <v>336</v>
      </c>
      <c r="B172" s="12"/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1:11" s="11" customFormat="1" ht="13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</row>
    <row r="174" spans="1:11" s="11" customFormat="1" ht="13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</row>
    <row r="175" spans="1:11" s="11" customFormat="1" ht="13.5" customHeight="1">
      <c r="A175" s="20" t="s">
        <v>335</v>
      </c>
      <c r="B175" s="20"/>
      <c r="C175" s="20"/>
      <c r="D175" s="20"/>
      <c r="E175" s="20"/>
      <c r="F175" s="20"/>
      <c r="G175" s="20"/>
      <c r="H175" s="20"/>
      <c r="I175" s="20"/>
      <c r="J175" s="18"/>
      <c r="K175" s="18"/>
    </row>
    <row r="176" spans="1:11" s="11" customFormat="1" ht="13.5" customHeight="1">
      <c r="A176" s="11" t="s">
        <v>239</v>
      </c>
      <c r="B176" s="24"/>
      <c r="F176" s="25"/>
      <c r="G176" s="25"/>
      <c r="H176" s="25"/>
      <c r="I176" s="25"/>
      <c r="J176" s="25"/>
      <c r="K176" s="25"/>
    </row>
    <row r="177" spans="1:11" s="11" customFormat="1" ht="13.5" customHeight="1">
      <c r="A177" s="13"/>
      <c r="B177" s="13"/>
      <c r="C177" s="17"/>
      <c r="D177" s="17"/>
      <c r="E177" s="17"/>
      <c r="F177" s="17"/>
      <c r="G177" s="17"/>
      <c r="H177" s="17"/>
      <c r="I177" s="17"/>
      <c r="J177" s="17"/>
      <c r="K177" s="17"/>
    </row>
    <row r="178" spans="1:11" s="11" customFormat="1" ht="13.5" customHeight="1">
      <c r="A178" s="36"/>
      <c r="B178" s="36"/>
      <c r="C178" s="36" t="s">
        <v>13</v>
      </c>
      <c r="D178" s="36" t="s">
        <v>240</v>
      </c>
      <c r="E178" s="36" t="s">
        <v>241</v>
      </c>
      <c r="F178" s="36" t="s">
        <v>251</v>
      </c>
      <c r="G178" s="36" t="s">
        <v>257</v>
      </c>
      <c r="H178" s="36" t="s">
        <v>242</v>
      </c>
      <c r="I178" s="36" t="s">
        <v>266</v>
      </c>
      <c r="J178" s="36" t="s">
        <v>248</v>
      </c>
      <c r="K178" s="36" t="s">
        <v>243</v>
      </c>
    </row>
    <row r="179" spans="1:11" s="11" customFormat="1" ht="13.5" customHeight="1">
      <c r="A179" s="36"/>
      <c r="B179" s="36"/>
      <c r="C179" s="36"/>
      <c r="D179" s="36"/>
      <c r="E179" s="36" t="s">
        <v>264</v>
      </c>
      <c r="F179" s="36" t="s">
        <v>245</v>
      </c>
      <c r="G179" s="36"/>
      <c r="H179" s="36"/>
      <c r="I179" s="36"/>
      <c r="J179" s="36"/>
      <c r="K179" s="36"/>
    </row>
    <row r="180" spans="1:11" s="11" customFormat="1" ht="13.5" customHeight="1">
      <c r="A180" s="74">
        <v>1974</v>
      </c>
      <c r="B180" s="75" t="s">
        <v>13</v>
      </c>
      <c r="C180" s="34">
        <v>4424</v>
      </c>
      <c r="D180" s="32">
        <v>84</v>
      </c>
      <c r="E180" s="34">
        <v>704</v>
      </c>
      <c r="F180" s="34">
        <v>462</v>
      </c>
      <c r="G180" s="34">
        <v>535</v>
      </c>
      <c r="H180" s="34">
        <v>525</v>
      </c>
      <c r="I180" s="34">
        <v>250</v>
      </c>
      <c r="J180" s="34">
        <v>1088</v>
      </c>
      <c r="K180" s="34">
        <v>594</v>
      </c>
    </row>
    <row r="181" spans="1:11" s="11" customFormat="1" ht="13.5" customHeight="1">
      <c r="B181" s="11" t="s">
        <v>246</v>
      </c>
      <c r="C181" s="39">
        <v>2886</v>
      </c>
      <c r="D181" s="41">
        <v>65</v>
      </c>
      <c r="E181" s="39">
        <v>521</v>
      </c>
      <c r="F181" s="39">
        <v>230</v>
      </c>
      <c r="G181" s="39">
        <v>450</v>
      </c>
      <c r="H181" s="39">
        <v>205</v>
      </c>
      <c r="I181" s="39">
        <v>64</v>
      </c>
      <c r="J181" s="41">
        <v>858</v>
      </c>
      <c r="K181" s="39">
        <v>410</v>
      </c>
    </row>
    <row r="182" spans="1:11" s="11" customFormat="1" ht="13.5" customHeight="1">
      <c r="B182" s="11" t="s">
        <v>247</v>
      </c>
      <c r="C182" s="39">
        <v>1538</v>
      </c>
      <c r="D182" s="38">
        <v>19</v>
      </c>
      <c r="E182" s="38">
        <v>183</v>
      </c>
      <c r="F182" s="38">
        <v>232</v>
      </c>
      <c r="G182" s="38">
        <v>85</v>
      </c>
      <c r="H182" s="38">
        <v>320</v>
      </c>
      <c r="I182" s="38">
        <v>186</v>
      </c>
      <c r="J182" s="38">
        <v>230</v>
      </c>
      <c r="K182" s="38">
        <v>184</v>
      </c>
    </row>
    <row r="183" spans="1:11" s="11" customFormat="1" ht="13.5" customHeight="1">
      <c r="A183" s="74">
        <v>1975</v>
      </c>
      <c r="B183" s="75" t="s">
        <v>13</v>
      </c>
      <c r="C183" s="34">
        <v>4525</v>
      </c>
      <c r="D183" s="32">
        <v>78</v>
      </c>
      <c r="E183" s="34">
        <v>742</v>
      </c>
      <c r="F183" s="34">
        <v>506</v>
      </c>
      <c r="G183" s="34">
        <v>549</v>
      </c>
      <c r="H183" s="34">
        <v>558</v>
      </c>
      <c r="I183" s="34">
        <v>221</v>
      </c>
      <c r="J183" s="34">
        <v>1096</v>
      </c>
      <c r="K183" s="34">
        <v>586</v>
      </c>
    </row>
    <row r="184" spans="1:11" s="11" customFormat="1" ht="13.5" customHeight="1">
      <c r="B184" s="11" t="s">
        <v>246</v>
      </c>
      <c r="C184" s="39">
        <v>2899</v>
      </c>
      <c r="D184" s="41">
        <v>61</v>
      </c>
      <c r="E184" s="39">
        <v>545</v>
      </c>
      <c r="F184" s="39">
        <v>244</v>
      </c>
      <c r="G184" s="39">
        <v>458</v>
      </c>
      <c r="H184" s="39">
        <v>230</v>
      </c>
      <c r="I184" s="39">
        <v>43</v>
      </c>
      <c r="J184" s="41">
        <v>827</v>
      </c>
      <c r="K184" s="39">
        <v>405</v>
      </c>
    </row>
    <row r="185" spans="1:11" s="11" customFormat="1" ht="13.5" customHeight="1">
      <c r="B185" s="11" t="s">
        <v>247</v>
      </c>
      <c r="C185" s="39">
        <v>1626</v>
      </c>
      <c r="D185" s="38">
        <v>17</v>
      </c>
      <c r="E185" s="38">
        <v>197</v>
      </c>
      <c r="F185" s="38">
        <v>262</v>
      </c>
      <c r="G185" s="38">
        <v>91</v>
      </c>
      <c r="H185" s="38">
        <v>328</v>
      </c>
      <c r="I185" s="38">
        <v>178</v>
      </c>
      <c r="J185" s="38">
        <v>269</v>
      </c>
      <c r="K185" s="38">
        <v>181</v>
      </c>
    </row>
    <row r="186" spans="1:11" ht="13.5" customHeight="1">
      <c r="A186" s="74">
        <v>1976</v>
      </c>
      <c r="B186" s="75" t="s">
        <v>13</v>
      </c>
      <c r="C186" s="34">
        <v>4636</v>
      </c>
      <c r="D186" s="32">
        <v>84</v>
      </c>
      <c r="E186" s="34">
        <v>717</v>
      </c>
      <c r="F186" s="34">
        <v>507</v>
      </c>
      <c r="G186" s="34">
        <v>539</v>
      </c>
      <c r="H186" s="34">
        <v>612</v>
      </c>
      <c r="I186" s="34">
        <v>258</v>
      </c>
      <c r="J186" s="34">
        <v>1139</v>
      </c>
      <c r="K186" s="34">
        <v>583</v>
      </c>
    </row>
    <row r="187" spans="1:11" ht="13.5" customHeight="1">
      <c r="A187" s="11"/>
      <c r="B187" s="11" t="s">
        <v>246</v>
      </c>
      <c r="C187" s="39">
        <v>2910</v>
      </c>
      <c r="D187" s="41">
        <v>65</v>
      </c>
      <c r="E187" s="39">
        <v>497</v>
      </c>
      <c r="F187" s="39">
        <v>236</v>
      </c>
      <c r="G187" s="39">
        <v>439</v>
      </c>
      <c r="H187" s="39">
        <v>252</v>
      </c>
      <c r="I187" s="39">
        <v>59</v>
      </c>
      <c r="J187" s="41">
        <v>857</v>
      </c>
      <c r="K187" s="39">
        <v>420</v>
      </c>
    </row>
    <row r="188" spans="1:11" ht="13.5" customHeight="1">
      <c r="A188" s="11"/>
      <c r="B188" s="11" t="s">
        <v>247</v>
      </c>
      <c r="C188" s="39">
        <v>1726</v>
      </c>
      <c r="D188" s="38">
        <v>19</v>
      </c>
      <c r="E188" s="38">
        <v>220</v>
      </c>
      <c r="F188" s="38">
        <v>271</v>
      </c>
      <c r="G188" s="38">
        <v>100</v>
      </c>
      <c r="H188" s="38">
        <v>360</v>
      </c>
      <c r="I188" s="38">
        <v>199</v>
      </c>
      <c r="J188" s="38">
        <v>282</v>
      </c>
      <c r="K188" s="38">
        <v>163</v>
      </c>
    </row>
    <row r="189" spans="1:11" ht="13.5" customHeight="1">
      <c r="A189" s="74">
        <v>1977</v>
      </c>
      <c r="B189" s="75" t="s">
        <v>13</v>
      </c>
      <c r="C189" s="34">
        <v>4796</v>
      </c>
      <c r="D189" s="32">
        <v>87</v>
      </c>
      <c r="E189" s="34">
        <v>721</v>
      </c>
      <c r="F189" s="34">
        <v>542</v>
      </c>
      <c r="G189" s="34">
        <v>592</v>
      </c>
      <c r="H189" s="34">
        <v>683</v>
      </c>
      <c r="I189" s="34">
        <v>259</v>
      </c>
      <c r="J189" s="34">
        <v>1134</v>
      </c>
      <c r="K189" s="34">
        <v>574</v>
      </c>
    </row>
    <row r="190" spans="1:11" ht="13.5" customHeight="1">
      <c r="A190" s="11"/>
      <c r="B190" s="11" t="s">
        <v>246</v>
      </c>
      <c r="C190" s="39">
        <v>2992</v>
      </c>
      <c r="D190" s="41">
        <v>68</v>
      </c>
      <c r="E190" s="39">
        <v>495</v>
      </c>
      <c r="F190" s="39">
        <v>270</v>
      </c>
      <c r="G190" s="39">
        <v>487</v>
      </c>
      <c r="H190" s="39">
        <v>281</v>
      </c>
      <c r="I190" s="39">
        <v>67</v>
      </c>
      <c r="J190" s="41">
        <v>829</v>
      </c>
      <c r="K190" s="39">
        <v>413</v>
      </c>
    </row>
    <row r="191" spans="1:11" ht="13.5" customHeight="1">
      <c r="A191" s="11"/>
      <c r="B191" s="11" t="s">
        <v>247</v>
      </c>
      <c r="C191" s="39">
        <v>1804</v>
      </c>
      <c r="D191" s="38">
        <v>19</v>
      </c>
      <c r="E191" s="38">
        <v>226</v>
      </c>
      <c r="F191" s="38">
        <v>272</v>
      </c>
      <c r="G191" s="38">
        <v>105</v>
      </c>
      <c r="H191" s="38">
        <v>402</v>
      </c>
      <c r="I191" s="38">
        <v>192</v>
      </c>
      <c r="J191" s="38">
        <v>305</v>
      </c>
      <c r="K191" s="38">
        <v>161</v>
      </c>
    </row>
    <row r="192" spans="1:11" ht="13.5" customHeight="1">
      <c r="A192" s="74">
        <v>1978</v>
      </c>
      <c r="B192" s="75" t="s">
        <v>13</v>
      </c>
      <c r="C192" s="34">
        <v>5058</v>
      </c>
      <c r="D192" s="32">
        <v>91</v>
      </c>
      <c r="E192" s="34">
        <v>760</v>
      </c>
      <c r="F192" s="34">
        <v>555</v>
      </c>
      <c r="G192" s="34">
        <v>618</v>
      </c>
      <c r="H192" s="34">
        <v>769</v>
      </c>
      <c r="I192" s="34">
        <v>258</v>
      </c>
      <c r="J192" s="34">
        <v>1160</v>
      </c>
      <c r="K192" s="34">
        <v>630</v>
      </c>
    </row>
    <row r="193" spans="1:11" ht="13.5" customHeight="1">
      <c r="A193" s="11"/>
      <c r="B193" s="11" t="s">
        <v>246</v>
      </c>
      <c r="C193" s="39">
        <v>3122</v>
      </c>
      <c r="D193" s="41">
        <v>67</v>
      </c>
      <c r="E193" s="39">
        <v>528</v>
      </c>
      <c r="F193" s="39">
        <v>269</v>
      </c>
      <c r="G193" s="39">
        <v>516</v>
      </c>
      <c r="H193" s="39">
        <v>304</v>
      </c>
      <c r="I193" s="39">
        <v>65</v>
      </c>
      <c r="J193" s="41">
        <v>830</v>
      </c>
      <c r="K193" s="39">
        <v>455</v>
      </c>
    </row>
    <row r="194" spans="1:11" ht="13.5" customHeight="1">
      <c r="A194" s="11"/>
      <c r="B194" s="11" t="s">
        <v>247</v>
      </c>
      <c r="C194" s="39">
        <v>1936</v>
      </c>
      <c r="D194" s="38">
        <v>24</v>
      </c>
      <c r="E194" s="38">
        <v>232</v>
      </c>
      <c r="F194" s="38">
        <v>286</v>
      </c>
      <c r="G194" s="38">
        <v>102</v>
      </c>
      <c r="H194" s="38">
        <v>465</v>
      </c>
      <c r="I194" s="38">
        <v>193</v>
      </c>
      <c r="J194" s="38">
        <v>330</v>
      </c>
      <c r="K194" s="38">
        <v>175</v>
      </c>
    </row>
    <row r="195" spans="1:11" ht="13.5" customHeight="1">
      <c r="A195" s="74">
        <v>1979</v>
      </c>
      <c r="B195" s="75" t="s">
        <v>13</v>
      </c>
      <c r="C195" s="34">
        <v>5233</v>
      </c>
      <c r="D195" s="32">
        <v>94</v>
      </c>
      <c r="E195" s="34">
        <v>779</v>
      </c>
      <c r="F195" s="34">
        <v>549</v>
      </c>
      <c r="G195" s="34">
        <v>680</v>
      </c>
      <c r="H195" s="34">
        <v>872</v>
      </c>
      <c r="I195" s="34">
        <v>241</v>
      </c>
      <c r="J195" s="34">
        <v>1165</v>
      </c>
      <c r="K195" s="34">
        <v>615</v>
      </c>
    </row>
    <row r="196" spans="1:11" ht="13.5" customHeight="1">
      <c r="A196" s="11"/>
      <c r="B196" s="11" t="s">
        <v>246</v>
      </c>
      <c r="C196" s="39">
        <v>3155</v>
      </c>
      <c r="D196" s="41">
        <v>69</v>
      </c>
      <c r="E196" s="39">
        <v>528</v>
      </c>
      <c r="F196" s="39">
        <v>248</v>
      </c>
      <c r="G196" s="39">
        <v>553</v>
      </c>
      <c r="H196" s="39">
        <v>338</v>
      </c>
      <c r="I196" s="39">
        <v>56</v>
      </c>
      <c r="J196" s="41">
        <v>814</v>
      </c>
      <c r="K196" s="39">
        <v>450</v>
      </c>
    </row>
    <row r="197" spans="1:11" ht="13.5" customHeight="1">
      <c r="A197" s="11"/>
      <c r="B197" s="11" t="s">
        <v>247</v>
      </c>
      <c r="C197" s="39">
        <v>2078</v>
      </c>
      <c r="D197" s="38">
        <v>25</v>
      </c>
      <c r="E197" s="38">
        <v>251</v>
      </c>
      <c r="F197" s="38">
        <v>301</v>
      </c>
      <c r="G197" s="38">
        <v>127</v>
      </c>
      <c r="H197" s="38">
        <v>534</v>
      </c>
      <c r="I197" s="38">
        <v>185</v>
      </c>
      <c r="J197" s="38">
        <v>351</v>
      </c>
      <c r="K197" s="38">
        <v>165</v>
      </c>
    </row>
    <row r="198" spans="1:11" ht="13.5" customHeight="1">
      <c r="A198" s="74">
        <v>1980</v>
      </c>
      <c r="B198" s="75" t="s">
        <v>13</v>
      </c>
      <c r="C198" s="34">
        <v>5493</v>
      </c>
      <c r="D198" s="32">
        <v>88</v>
      </c>
      <c r="E198" s="34">
        <v>785</v>
      </c>
      <c r="F198" s="34">
        <v>553</v>
      </c>
      <c r="G198" s="34">
        <v>721</v>
      </c>
      <c r="H198" s="34">
        <v>995</v>
      </c>
      <c r="I198" s="34">
        <v>244</v>
      </c>
      <c r="J198" s="34">
        <v>1192</v>
      </c>
      <c r="K198" s="34">
        <v>664</v>
      </c>
    </row>
    <row r="199" spans="1:11" ht="13.5" customHeight="1">
      <c r="A199" s="11"/>
      <c r="B199" s="11" t="s">
        <v>246</v>
      </c>
      <c r="C199" s="39">
        <v>3262</v>
      </c>
      <c r="D199" s="41">
        <v>63</v>
      </c>
      <c r="E199" s="39">
        <v>524</v>
      </c>
      <c r="F199" s="39">
        <v>254</v>
      </c>
      <c r="G199" s="39">
        <v>574</v>
      </c>
      <c r="H199" s="39">
        <v>371</v>
      </c>
      <c r="I199" s="39">
        <v>56</v>
      </c>
      <c r="J199" s="41">
        <v>835</v>
      </c>
      <c r="K199" s="39">
        <v>480</v>
      </c>
    </row>
    <row r="200" spans="1:11" ht="13.5" customHeight="1">
      <c r="A200" s="11"/>
      <c r="B200" s="11" t="s">
        <v>247</v>
      </c>
      <c r="C200" s="39">
        <v>2231</v>
      </c>
      <c r="D200" s="38">
        <v>25</v>
      </c>
      <c r="E200" s="38">
        <v>261</v>
      </c>
      <c r="F200" s="38">
        <v>299</v>
      </c>
      <c r="G200" s="38">
        <v>147</v>
      </c>
      <c r="H200" s="38">
        <v>624</v>
      </c>
      <c r="I200" s="38">
        <v>188</v>
      </c>
      <c r="J200" s="38">
        <v>357</v>
      </c>
      <c r="K200" s="38">
        <v>184</v>
      </c>
    </row>
    <row r="201" spans="1:11" ht="13.5" customHeight="1">
      <c r="A201" s="11"/>
      <c r="B201" s="11"/>
      <c r="C201" s="39"/>
      <c r="D201" s="38"/>
      <c r="E201" s="38"/>
      <c r="F201" s="38"/>
      <c r="G201" s="38"/>
      <c r="H201" s="38"/>
      <c r="I201" s="38"/>
      <c r="J201" s="38"/>
      <c r="K201" s="38"/>
    </row>
    <row r="202" spans="1:11" ht="13.5" customHeight="1">
      <c r="A202" s="72" t="s">
        <v>258</v>
      </c>
      <c r="B202" s="11"/>
      <c r="C202" s="15"/>
      <c r="D202" s="48"/>
      <c r="E202" s="48"/>
      <c r="F202" s="48"/>
      <c r="G202" s="48"/>
      <c r="H202" s="48"/>
      <c r="I202" s="15"/>
      <c r="J202" s="48"/>
      <c r="K202" s="48"/>
    </row>
    <row r="204" spans="1:11" ht="13.5" customHeight="1">
      <c r="A204" s="68" t="s">
        <v>336</v>
      </c>
    </row>
  </sheetData>
  <pageMargins left="0.31496062992125984" right="0.27559055118110237" top="0.35433070866141736" bottom="0.27559055118110237" header="0.31496062992125984" footer="0.31496062992125984"/>
  <pageSetup paperSize="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07"/>
  <sheetViews>
    <sheetView zoomScaleNormal="100" workbookViewId="0">
      <selection activeCell="BI35" sqref="BI35"/>
    </sheetView>
  </sheetViews>
  <sheetFormatPr baseColWidth="10" defaultColWidth="11.42578125" defaultRowHeight="13.5" customHeight="1"/>
  <cols>
    <col min="1" max="1" width="30.7109375" style="12" customWidth="1"/>
    <col min="2" max="7" width="8.7109375" style="12" customWidth="1"/>
    <col min="8" max="8" width="8.7109375" style="299" customWidth="1"/>
    <col min="9" max="14" width="8.7109375" style="12" customWidth="1"/>
    <col min="15" max="15" width="8.7109375" style="299" customWidth="1"/>
    <col min="16" max="21" width="8.7109375" style="12" customWidth="1"/>
    <col min="22" max="22" width="8.7109375" style="299" customWidth="1"/>
    <col min="23" max="28" width="8.7109375" style="12" customWidth="1"/>
    <col min="29" max="29" width="8.7109375" style="299" customWidth="1"/>
    <col min="30" max="34" width="8.7109375" style="12" customWidth="1"/>
    <col min="35" max="35" width="8.7109375" style="299" customWidth="1"/>
    <col min="36" max="36" width="8.7109375" style="12" customWidth="1"/>
    <col min="37" max="37" width="8.7109375" style="299" customWidth="1"/>
    <col min="38" max="52" width="8.7109375" style="12" customWidth="1"/>
    <col min="53" max="54" width="10.7109375" style="405" customWidth="1"/>
    <col min="55" max="55" width="11.42578125" style="12"/>
    <col min="56" max="56" width="26.28515625" style="12" customWidth="1"/>
    <col min="57" max="60" width="11.42578125" style="12"/>
    <col min="61" max="61" width="30.42578125" style="12" customWidth="1"/>
    <col min="62" max="16384" width="11.42578125" style="12"/>
  </cols>
  <sheetData>
    <row r="1" spans="1:54" s="19" customFormat="1" ht="13.5" customHeight="1">
      <c r="A1" s="342" t="s">
        <v>454</v>
      </c>
      <c r="B1" s="341"/>
      <c r="C1" s="341"/>
      <c r="D1" s="341"/>
      <c r="E1" s="341"/>
      <c r="F1" s="341"/>
      <c r="G1" s="345"/>
      <c r="H1" s="345"/>
      <c r="I1" s="331"/>
      <c r="J1" s="345"/>
      <c r="K1" s="343"/>
      <c r="L1" s="344"/>
      <c r="M1" s="344"/>
      <c r="N1" s="344"/>
      <c r="O1" s="345"/>
      <c r="P1" s="345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I1" s="334"/>
      <c r="AK1" s="334"/>
      <c r="BA1" s="402"/>
      <c r="BB1" s="402"/>
    </row>
    <row r="2" spans="1:54" s="11" customFormat="1" ht="13.5" customHeight="1">
      <c r="A2" s="332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335"/>
      <c r="M2" s="335"/>
      <c r="N2" s="335"/>
      <c r="O2" s="336"/>
      <c r="P2" s="336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J2" s="332"/>
      <c r="AL2" s="332"/>
      <c r="BA2" s="403"/>
      <c r="BB2" s="403"/>
    </row>
    <row r="3" spans="1:54" s="33" customFormat="1" ht="13.5" customHeight="1">
      <c r="A3" s="339"/>
      <c r="B3" s="414"/>
      <c r="C3" s="414"/>
      <c r="D3" s="414"/>
      <c r="E3" s="414"/>
      <c r="F3" s="414"/>
      <c r="G3" s="414"/>
      <c r="H3" s="414"/>
      <c r="I3" s="414"/>
      <c r="J3" s="414"/>
      <c r="K3" s="364" t="s">
        <v>13</v>
      </c>
      <c r="L3" s="414"/>
      <c r="M3" s="340"/>
      <c r="N3" s="340"/>
      <c r="O3" s="340"/>
      <c r="P3" s="340"/>
      <c r="Q3" s="364"/>
      <c r="R3" s="364"/>
      <c r="S3" s="364"/>
      <c r="T3" s="364"/>
      <c r="U3" s="364" t="s">
        <v>246</v>
      </c>
      <c r="V3" s="414"/>
      <c r="W3" s="340"/>
      <c r="X3" s="340"/>
      <c r="Y3" s="364"/>
      <c r="Z3" s="364"/>
      <c r="AA3" s="340"/>
      <c r="AB3" s="364"/>
      <c r="AC3" s="364"/>
      <c r="AD3" s="364"/>
      <c r="AE3" s="364" t="s">
        <v>247</v>
      </c>
      <c r="AF3" s="414"/>
      <c r="AG3" s="364"/>
      <c r="AH3" s="364"/>
      <c r="AI3" s="340"/>
      <c r="AJ3" s="340"/>
      <c r="AK3" s="364"/>
      <c r="AL3" s="364"/>
      <c r="AM3" s="340"/>
      <c r="AN3" s="364"/>
      <c r="AO3" s="364" t="s">
        <v>104</v>
      </c>
      <c r="AP3" s="414"/>
      <c r="AQ3" s="364"/>
      <c r="AR3" s="364"/>
      <c r="AS3" s="364"/>
      <c r="AT3" s="364"/>
      <c r="AU3" s="364"/>
      <c r="AV3" s="364"/>
      <c r="AW3" s="364"/>
      <c r="AX3" s="364"/>
      <c r="AY3" s="364" t="s">
        <v>105</v>
      </c>
      <c r="BA3" s="404"/>
      <c r="BB3" s="408" t="s">
        <v>289</v>
      </c>
    </row>
    <row r="4" spans="1:54" s="11" customFormat="1" ht="13.5" customHeight="1">
      <c r="A4" s="337"/>
      <c r="B4" s="337">
        <v>2013</v>
      </c>
      <c r="C4" s="337">
        <v>2014</v>
      </c>
      <c r="D4" s="337">
        <v>2015</v>
      </c>
      <c r="E4" s="337">
        <v>2016</v>
      </c>
      <c r="F4" s="363">
        <v>2017</v>
      </c>
      <c r="G4" s="363">
        <v>2018</v>
      </c>
      <c r="H4" s="363">
        <v>2019</v>
      </c>
      <c r="I4" s="363">
        <v>2020</v>
      </c>
      <c r="J4" s="363">
        <v>2021</v>
      </c>
      <c r="K4" s="372">
        <v>2022</v>
      </c>
      <c r="L4" s="337">
        <v>2013</v>
      </c>
      <c r="M4" s="337">
        <v>2014</v>
      </c>
      <c r="N4" s="337">
        <v>2015</v>
      </c>
      <c r="O4" s="337">
        <v>2016</v>
      </c>
      <c r="P4" s="363">
        <v>2017</v>
      </c>
      <c r="Q4" s="363">
        <v>2018</v>
      </c>
      <c r="R4" s="363">
        <v>2019</v>
      </c>
      <c r="S4" s="363">
        <v>2020</v>
      </c>
      <c r="T4" s="363">
        <v>2021</v>
      </c>
      <c r="U4" s="372">
        <v>2022</v>
      </c>
      <c r="V4" s="337">
        <v>2013</v>
      </c>
      <c r="W4" s="337">
        <v>2014</v>
      </c>
      <c r="X4" s="337">
        <v>2015</v>
      </c>
      <c r="Y4" s="337">
        <v>2016</v>
      </c>
      <c r="Z4" s="363">
        <v>2017</v>
      </c>
      <c r="AA4" s="363">
        <v>2018</v>
      </c>
      <c r="AB4" s="363">
        <v>2019</v>
      </c>
      <c r="AC4" s="363">
        <v>2020</v>
      </c>
      <c r="AD4" s="363">
        <v>2021</v>
      </c>
      <c r="AE4" s="372">
        <v>2022</v>
      </c>
      <c r="AF4" s="337">
        <v>2013</v>
      </c>
      <c r="AG4" s="337">
        <v>2014</v>
      </c>
      <c r="AH4" s="337">
        <v>2015</v>
      </c>
      <c r="AI4" s="337">
        <v>2016</v>
      </c>
      <c r="AJ4" s="363">
        <v>2017</v>
      </c>
      <c r="AK4" s="363">
        <v>2018</v>
      </c>
      <c r="AL4" s="363">
        <v>2019</v>
      </c>
      <c r="AM4" s="363">
        <v>2020</v>
      </c>
      <c r="AN4" s="363">
        <v>2021</v>
      </c>
      <c r="AO4" s="372">
        <v>2022</v>
      </c>
      <c r="AP4" s="337">
        <v>2013</v>
      </c>
      <c r="AQ4" s="337">
        <v>2014</v>
      </c>
      <c r="AR4" s="337">
        <v>2015</v>
      </c>
      <c r="AS4" s="337">
        <v>2016</v>
      </c>
      <c r="AT4" s="363">
        <v>2017</v>
      </c>
      <c r="AU4" s="363">
        <v>2018</v>
      </c>
      <c r="AV4" s="363">
        <v>2019</v>
      </c>
      <c r="AW4" s="363">
        <v>2020</v>
      </c>
      <c r="AX4" s="363">
        <v>2021</v>
      </c>
      <c r="AY4" s="372">
        <v>2022</v>
      </c>
      <c r="BA4" s="409" t="s">
        <v>450</v>
      </c>
      <c r="BB4" s="409" t="s">
        <v>296</v>
      </c>
    </row>
    <row r="5" spans="1:54" s="11" customFormat="1" ht="13.5" customHeight="1">
      <c r="A5" s="346" t="s">
        <v>13</v>
      </c>
      <c r="B5" s="351">
        <v>9525</v>
      </c>
      <c r="C5" s="351">
        <v>9658</v>
      </c>
      <c r="D5" s="351">
        <v>9806</v>
      </c>
      <c r="E5" s="351">
        <v>10215</v>
      </c>
      <c r="F5" s="351">
        <v>10349</v>
      </c>
      <c r="G5" s="351">
        <v>10766</v>
      </c>
      <c r="H5" s="351">
        <v>11026</v>
      </c>
      <c r="I5" s="351">
        <v>11590</v>
      </c>
      <c r="J5" s="351">
        <v>12363</v>
      </c>
      <c r="K5" s="356">
        <v>12857</v>
      </c>
      <c r="L5" s="351">
        <v>6882</v>
      </c>
      <c r="M5" s="351">
        <v>6946</v>
      </c>
      <c r="N5" s="351">
        <v>7026</v>
      </c>
      <c r="O5" s="351">
        <v>7267</v>
      </c>
      <c r="P5" s="351">
        <f>+P6+P10+P11+P16+P19+P22+P26+P29+P30</f>
        <v>7343</v>
      </c>
      <c r="Q5" s="351">
        <f t="shared" ref="Q5:AE5" si="0">+Q6+Q10+Q11+Q16+Q19+Q22+Q26+Q29+Q30</f>
        <v>7542</v>
      </c>
      <c r="R5" s="351">
        <f t="shared" si="0"/>
        <v>7677</v>
      </c>
      <c r="S5" s="351">
        <f t="shared" si="0"/>
        <v>8044</v>
      </c>
      <c r="T5" s="351">
        <f t="shared" si="0"/>
        <v>8462</v>
      </c>
      <c r="U5" s="356">
        <f t="shared" si="0"/>
        <v>8743</v>
      </c>
      <c r="V5" s="351">
        <f t="shared" si="0"/>
        <v>2530</v>
      </c>
      <c r="W5" s="351">
        <f t="shared" si="0"/>
        <v>2560</v>
      </c>
      <c r="X5" s="351">
        <f t="shared" si="0"/>
        <v>2651</v>
      </c>
      <c r="Y5" s="351">
        <f t="shared" si="0"/>
        <v>2791</v>
      </c>
      <c r="Z5" s="351">
        <f t="shared" si="0"/>
        <v>2853</v>
      </c>
      <c r="AA5" s="351">
        <f t="shared" si="0"/>
        <v>3068</v>
      </c>
      <c r="AB5" s="351">
        <f t="shared" si="0"/>
        <v>3179</v>
      </c>
      <c r="AC5" s="351">
        <f t="shared" si="0"/>
        <v>3391</v>
      </c>
      <c r="AD5" s="351">
        <f t="shared" si="0"/>
        <v>3665</v>
      </c>
      <c r="AE5" s="356">
        <f t="shared" si="0"/>
        <v>3833</v>
      </c>
      <c r="AF5" s="417">
        <f>+AF6+AF10+AF11+AF16+AF19+AF22+AF26+AF29+AF30+AF31</f>
        <v>4530</v>
      </c>
      <c r="AG5" s="351">
        <f t="shared" ref="AG5:AO5" si="1">+AG6+AG10+AG11+AG16+AG19+AG22+AG26+AG29+AG30+AG31</f>
        <v>4583</v>
      </c>
      <c r="AH5" s="351">
        <f t="shared" si="1"/>
        <v>4595</v>
      </c>
      <c r="AI5" s="351">
        <f t="shared" si="1"/>
        <v>4557</v>
      </c>
      <c r="AJ5" s="351">
        <f t="shared" si="1"/>
        <v>4438</v>
      </c>
      <c r="AK5" s="351">
        <f t="shared" si="1"/>
        <v>4477</v>
      </c>
      <c r="AL5" s="351">
        <f t="shared" si="1"/>
        <v>4407</v>
      </c>
      <c r="AM5" s="351">
        <f t="shared" si="1"/>
        <v>4559</v>
      </c>
      <c r="AN5" s="351">
        <f t="shared" si="1"/>
        <v>4691</v>
      </c>
      <c r="AO5" s="356">
        <f t="shared" si="1"/>
        <v>4705</v>
      </c>
      <c r="AP5" s="417">
        <f>+AP6+AP10+AP11+AP16+AP19+AP22+AP26+AP29+AP30+AP31</f>
        <v>4995</v>
      </c>
      <c r="AQ5" s="351">
        <f t="shared" ref="AQ5" si="2">+AQ6+AQ10+AQ11+AQ16+AQ19+AQ22+AQ26+AQ29+AQ30+AQ31</f>
        <v>5075</v>
      </c>
      <c r="AR5" s="351">
        <f t="shared" ref="AR5" si="3">+AR6+AR10+AR11+AR16+AR19+AR22+AR26+AR29+AR30+AR31</f>
        <v>5211</v>
      </c>
      <c r="AS5" s="351">
        <f t="shared" ref="AS5" si="4">+AS6+AS10+AS11+AS16+AS19+AS22+AS26+AS29+AS30+AS31</f>
        <v>5658</v>
      </c>
      <c r="AT5" s="351">
        <f t="shared" ref="AT5" si="5">+AT6+AT10+AT11+AT16+AT19+AT22+AT26+AT29+AT30+AT31</f>
        <v>5911</v>
      </c>
      <c r="AU5" s="351">
        <f t="shared" ref="AU5" si="6">+AU6+AU10+AU11+AU16+AU19+AU22+AU26+AU29+AU30+AU31</f>
        <v>6289</v>
      </c>
      <c r="AV5" s="351">
        <f t="shared" ref="AV5" si="7">+AV6+AV10+AV11+AV16+AV19+AV22+AV26+AV29+AV30+AV31</f>
        <v>6619</v>
      </c>
      <c r="AW5" s="351">
        <f t="shared" ref="AW5" si="8">+AW6+AW10+AW11+AW16+AW19+AW22+AW26+AW29+AW30+AW31</f>
        <v>7031</v>
      </c>
      <c r="AX5" s="351">
        <f t="shared" ref="AX5" si="9">+AX6+AX10+AX11+AX16+AX19+AX22+AX26+AX29+AX30+AX31</f>
        <v>7672</v>
      </c>
      <c r="AY5" s="356">
        <f t="shared" ref="AY5" si="10">+AY6+AY10+AY11+AY16+AY19+AY22+AY26+AY29+AY30+AY31</f>
        <v>8152</v>
      </c>
      <c r="AZ5" s="163"/>
      <c r="BA5" s="409" t="s">
        <v>291</v>
      </c>
      <c r="BB5" s="409" t="s">
        <v>297</v>
      </c>
    </row>
    <row r="6" spans="1:54" s="11" customFormat="1" ht="13.5" customHeight="1">
      <c r="A6" s="346" t="s">
        <v>317</v>
      </c>
      <c r="B6" s="351">
        <v>1848</v>
      </c>
      <c r="C6" s="351">
        <v>1850</v>
      </c>
      <c r="D6" s="351">
        <v>1915</v>
      </c>
      <c r="E6" s="351">
        <v>2005</v>
      </c>
      <c r="F6" s="351">
        <v>2006</v>
      </c>
      <c r="G6" s="351">
        <v>2040</v>
      </c>
      <c r="H6" s="351">
        <v>2029</v>
      </c>
      <c r="I6" s="351">
        <v>2183</v>
      </c>
      <c r="J6" s="351">
        <v>2349</v>
      </c>
      <c r="K6" s="356">
        <v>2435</v>
      </c>
      <c r="L6" s="351">
        <v>1339</v>
      </c>
      <c r="M6" s="351">
        <v>1354</v>
      </c>
      <c r="N6" s="351">
        <v>1397</v>
      </c>
      <c r="O6" s="351">
        <v>1466</v>
      </c>
      <c r="P6" s="351">
        <v>1474</v>
      </c>
      <c r="Q6" s="351">
        <v>1449</v>
      </c>
      <c r="R6" s="351">
        <v>1429</v>
      </c>
      <c r="S6" s="351">
        <v>1545</v>
      </c>
      <c r="T6" s="351">
        <v>1658</v>
      </c>
      <c r="U6" s="356">
        <v>1729</v>
      </c>
      <c r="V6" s="351">
        <v>509</v>
      </c>
      <c r="W6" s="351">
        <v>496</v>
      </c>
      <c r="X6" s="351">
        <v>518</v>
      </c>
      <c r="Y6" s="351">
        <v>539</v>
      </c>
      <c r="Z6" s="351">
        <v>532</v>
      </c>
      <c r="AA6" s="351">
        <v>591</v>
      </c>
      <c r="AB6" s="351">
        <v>600</v>
      </c>
      <c r="AC6" s="351">
        <v>638</v>
      </c>
      <c r="AD6" s="351">
        <v>691</v>
      </c>
      <c r="AE6" s="356">
        <v>706</v>
      </c>
      <c r="AF6" s="351">
        <f>+AF7+AF8+AF9</f>
        <v>902</v>
      </c>
      <c r="AG6" s="351">
        <f t="shared" ref="AG6:AO6" si="11">+AG7+AG8+AG9</f>
        <v>887</v>
      </c>
      <c r="AH6" s="351">
        <f t="shared" si="11"/>
        <v>889</v>
      </c>
      <c r="AI6" s="351">
        <f t="shared" si="11"/>
        <v>853</v>
      </c>
      <c r="AJ6" s="351">
        <f t="shared" si="11"/>
        <v>808</v>
      </c>
      <c r="AK6" s="351">
        <f t="shared" si="11"/>
        <v>762</v>
      </c>
      <c r="AL6" s="351">
        <f t="shared" si="11"/>
        <v>723</v>
      </c>
      <c r="AM6" s="351">
        <f t="shared" si="11"/>
        <v>786</v>
      </c>
      <c r="AN6" s="351">
        <f t="shared" si="11"/>
        <v>781</v>
      </c>
      <c r="AO6" s="356">
        <f t="shared" si="11"/>
        <v>782</v>
      </c>
      <c r="AP6" s="351">
        <f>+B6-AF6</f>
        <v>946</v>
      </c>
      <c r="AQ6" s="351">
        <f t="shared" ref="AQ6:AY6" si="12">+C6-AG6</f>
        <v>963</v>
      </c>
      <c r="AR6" s="351">
        <f t="shared" si="12"/>
        <v>1026</v>
      </c>
      <c r="AS6" s="351">
        <f t="shared" si="12"/>
        <v>1152</v>
      </c>
      <c r="AT6" s="351">
        <f t="shared" si="12"/>
        <v>1198</v>
      </c>
      <c r="AU6" s="351">
        <f t="shared" si="12"/>
        <v>1278</v>
      </c>
      <c r="AV6" s="351">
        <f t="shared" si="12"/>
        <v>1306</v>
      </c>
      <c r="AW6" s="351">
        <f t="shared" si="12"/>
        <v>1397</v>
      </c>
      <c r="AX6" s="351">
        <f t="shared" si="12"/>
        <v>1568</v>
      </c>
      <c r="AY6" s="356">
        <f t="shared" si="12"/>
        <v>1653</v>
      </c>
      <c r="AZ6" s="163"/>
      <c r="BA6" s="409" t="s">
        <v>292</v>
      </c>
      <c r="BB6" s="409" t="s">
        <v>299</v>
      </c>
    </row>
    <row r="7" spans="1:54" s="11" customFormat="1" ht="13.5" customHeight="1">
      <c r="A7" s="347" t="s">
        <v>268</v>
      </c>
      <c r="B7" s="352">
        <v>507</v>
      </c>
      <c r="C7" s="352">
        <v>524</v>
      </c>
      <c r="D7" s="352">
        <v>551</v>
      </c>
      <c r="E7" s="352">
        <v>574</v>
      </c>
      <c r="F7" s="352">
        <v>552</v>
      </c>
      <c r="G7" s="352">
        <v>566</v>
      </c>
      <c r="H7" s="352">
        <v>579</v>
      </c>
      <c r="I7" s="352">
        <v>651</v>
      </c>
      <c r="J7" s="352">
        <v>700</v>
      </c>
      <c r="K7" s="357">
        <v>735</v>
      </c>
      <c r="L7" s="352">
        <v>390</v>
      </c>
      <c r="M7" s="352">
        <v>405</v>
      </c>
      <c r="N7" s="352">
        <v>423</v>
      </c>
      <c r="O7" s="352">
        <v>446</v>
      </c>
      <c r="P7" s="352">
        <v>425</v>
      </c>
      <c r="Q7" s="352">
        <v>428</v>
      </c>
      <c r="R7" s="352">
        <v>432</v>
      </c>
      <c r="S7" s="352">
        <v>491</v>
      </c>
      <c r="T7" s="352">
        <v>525</v>
      </c>
      <c r="U7" s="357">
        <v>565</v>
      </c>
      <c r="V7" s="352">
        <v>117</v>
      </c>
      <c r="W7" s="352">
        <v>119</v>
      </c>
      <c r="X7" s="352">
        <v>128</v>
      </c>
      <c r="Y7" s="352">
        <v>128</v>
      </c>
      <c r="Z7" s="352">
        <v>127</v>
      </c>
      <c r="AA7" s="352">
        <v>138</v>
      </c>
      <c r="AB7" s="352">
        <v>147</v>
      </c>
      <c r="AC7" s="352">
        <v>160</v>
      </c>
      <c r="AD7" s="352">
        <v>175</v>
      </c>
      <c r="AE7" s="357">
        <v>170</v>
      </c>
      <c r="AF7" s="352">
        <v>270</v>
      </c>
      <c r="AG7" s="352">
        <v>276</v>
      </c>
      <c r="AH7" s="352">
        <v>274</v>
      </c>
      <c r="AI7" s="352">
        <v>264</v>
      </c>
      <c r="AJ7" s="352">
        <v>236</v>
      </c>
      <c r="AK7" s="352">
        <v>226</v>
      </c>
      <c r="AL7" s="352">
        <v>223</v>
      </c>
      <c r="AM7" s="352">
        <v>264</v>
      </c>
      <c r="AN7" s="352">
        <v>246</v>
      </c>
      <c r="AO7" s="357">
        <v>260</v>
      </c>
      <c r="AP7" s="352">
        <f t="shared" ref="AP7:AP31" si="13">+B7-AF7</f>
        <v>237</v>
      </c>
      <c r="AQ7" s="352">
        <f t="shared" ref="AQ7:AQ31" si="14">+C7-AG7</f>
        <v>248</v>
      </c>
      <c r="AR7" s="352">
        <f t="shared" ref="AR7:AR31" si="15">+D7-AH7</f>
        <v>277</v>
      </c>
      <c r="AS7" s="352">
        <f t="shared" ref="AS7:AS31" si="16">+E7-AI7</f>
        <v>310</v>
      </c>
      <c r="AT7" s="352">
        <f t="shared" ref="AT7:AT31" si="17">+F7-AJ7</f>
        <v>316</v>
      </c>
      <c r="AU7" s="352">
        <f t="shared" ref="AU7:AU31" si="18">+G7-AK7</f>
        <v>340</v>
      </c>
      <c r="AV7" s="352">
        <f t="shared" ref="AV7:AV31" si="19">+H7-AL7</f>
        <v>356</v>
      </c>
      <c r="AW7" s="352">
        <f t="shared" ref="AW7:AW31" si="20">+I7-AM7</f>
        <v>387</v>
      </c>
      <c r="AX7" s="352">
        <f t="shared" ref="AX7:AX31" si="21">+J7-AN7</f>
        <v>454</v>
      </c>
      <c r="AY7" s="357">
        <f t="shared" ref="AY7:AY31" si="22">+K7-AO7</f>
        <v>475</v>
      </c>
      <c r="AZ7" s="163"/>
      <c r="BA7" s="409" t="s">
        <v>293</v>
      </c>
      <c r="BB7" s="409" t="s">
        <v>298</v>
      </c>
    </row>
    <row r="8" spans="1:54" s="11" customFormat="1" ht="13.5" customHeight="1">
      <c r="A8" s="347" t="s">
        <v>269</v>
      </c>
      <c r="B8" s="352">
        <v>727</v>
      </c>
      <c r="C8" s="352">
        <v>720</v>
      </c>
      <c r="D8" s="352">
        <v>738</v>
      </c>
      <c r="E8" s="352">
        <v>797</v>
      </c>
      <c r="F8" s="352">
        <v>842</v>
      </c>
      <c r="G8" s="352">
        <v>876</v>
      </c>
      <c r="H8" s="352">
        <v>873</v>
      </c>
      <c r="I8" s="352">
        <v>922</v>
      </c>
      <c r="J8" s="352">
        <v>1003</v>
      </c>
      <c r="K8" s="357">
        <v>1076</v>
      </c>
      <c r="L8" s="352">
        <v>578</v>
      </c>
      <c r="M8" s="352">
        <v>573</v>
      </c>
      <c r="N8" s="352">
        <v>583</v>
      </c>
      <c r="O8" s="352">
        <v>620</v>
      </c>
      <c r="P8" s="352">
        <v>661</v>
      </c>
      <c r="Q8" s="352">
        <v>657</v>
      </c>
      <c r="R8" s="352">
        <v>660</v>
      </c>
      <c r="S8" s="352">
        <v>695</v>
      </c>
      <c r="T8" s="352">
        <v>757</v>
      </c>
      <c r="U8" s="357">
        <v>795</v>
      </c>
      <c r="V8" s="352">
        <v>149</v>
      </c>
      <c r="W8" s="352">
        <v>147</v>
      </c>
      <c r="X8" s="352">
        <v>155</v>
      </c>
      <c r="Y8" s="352">
        <v>177</v>
      </c>
      <c r="Z8" s="352">
        <v>181</v>
      </c>
      <c r="AA8" s="352">
        <v>219</v>
      </c>
      <c r="AB8" s="352">
        <v>213</v>
      </c>
      <c r="AC8" s="352">
        <v>227</v>
      </c>
      <c r="AD8" s="352">
        <v>246</v>
      </c>
      <c r="AE8" s="357">
        <v>281</v>
      </c>
      <c r="AF8" s="352">
        <v>339</v>
      </c>
      <c r="AG8" s="352">
        <v>326</v>
      </c>
      <c r="AH8" s="352">
        <v>325</v>
      </c>
      <c r="AI8" s="352">
        <v>335</v>
      </c>
      <c r="AJ8" s="352">
        <v>352</v>
      </c>
      <c r="AK8" s="352">
        <v>345</v>
      </c>
      <c r="AL8" s="352">
        <v>334</v>
      </c>
      <c r="AM8" s="352">
        <v>344</v>
      </c>
      <c r="AN8" s="352">
        <v>355</v>
      </c>
      <c r="AO8" s="357">
        <v>350</v>
      </c>
      <c r="AP8" s="352">
        <f t="shared" si="13"/>
        <v>388</v>
      </c>
      <c r="AQ8" s="352">
        <f t="shared" si="14"/>
        <v>394</v>
      </c>
      <c r="AR8" s="352">
        <f t="shared" si="15"/>
        <v>413</v>
      </c>
      <c r="AS8" s="352">
        <f t="shared" si="16"/>
        <v>462</v>
      </c>
      <c r="AT8" s="352">
        <f t="shared" si="17"/>
        <v>490</v>
      </c>
      <c r="AU8" s="352">
        <f t="shared" si="18"/>
        <v>531</v>
      </c>
      <c r="AV8" s="352">
        <f t="shared" si="19"/>
        <v>539</v>
      </c>
      <c r="AW8" s="352">
        <f t="shared" si="20"/>
        <v>578</v>
      </c>
      <c r="AX8" s="352">
        <f t="shared" si="21"/>
        <v>648</v>
      </c>
      <c r="AY8" s="357">
        <f t="shared" si="22"/>
        <v>726</v>
      </c>
      <c r="AZ8" s="163"/>
      <c r="BA8" s="409" t="s">
        <v>294</v>
      </c>
      <c r="BB8" s="409" t="s">
        <v>300</v>
      </c>
    </row>
    <row r="9" spans="1:54" s="11" customFormat="1" ht="13.5" customHeight="1">
      <c r="A9" s="347" t="s">
        <v>270</v>
      </c>
      <c r="B9" s="352">
        <v>614</v>
      </c>
      <c r="C9" s="352">
        <v>606</v>
      </c>
      <c r="D9" s="352">
        <v>626</v>
      </c>
      <c r="E9" s="352">
        <v>634</v>
      </c>
      <c r="F9" s="352">
        <v>612</v>
      </c>
      <c r="G9" s="352">
        <v>598</v>
      </c>
      <c r="H9" s="352">
        <v>577</v>
      </c>
      <c r="I9" s="352">
        <v>610</v>
      </c>
      <c r="J9" s="352">
        <v>646</v>
      </c>
      <c r="K9" s="357">
        <v>624</v>
      </c>
      <c r="L9" s="352">
        <v>371</v>
      </c>
      <c r="M9" s="352">
        <v>376</v>
      </c>
      <c r="N9" s="352">
        <v>391</v>
      </c>
      <c r="O9" s="352">
        <v>400</v>
      </c>
      <c r="P9" s="352">
        <v>388</v>
      </c>
      <c r="Q9" s="352">
        <v>364</v>
      </c>
      <c r="R9" s="352">
        <v>337</v>
      </c>
      <c r="S9" s="352">
        <v>359</v>
      </c>
      <c r="T9" s="352">
        <v>376</v>
      </c>
      <c r="U9" s="357">
        <v>369</v>
      </c>
      <c r="V9" s="352">
        <v>243</v>
      </c>
      <c r="W9" s="352">
        <v>230</v>
      </c>
      <c r="X9" s="352">
        <v>235</v>
      </c>
      <c r="Y9" s="352">
        <v>234</v>
      </c>
      <c r="Z9" s="352">
        <v>224</v>
      </c>
      <c r="AA9" s="352">
        <v>234</v>
      </c>
      <c r="AB9" s="352">
        <v>240</v>
      </c>
      <c r="AC9" s="352">
        <v>251</v>
      </c>
      <c r="AD9" s="352">
        <v>270</v>
      </c>
      <c r="AE9" s="357">
        <v>255</v>
      </c>
      <c r="AF9" s="352">
        <v>293</v>
      </c>
      <c r="AG9" s="352">
        <v>285</v>
      </c>
      <c r="AH9" s="352">
        <v>290</v>
      </c>
      <c r="AI9" s="352">
        <v>254</v>
      </c>
      <c r="AJ9" s="352">
        <v>220</v>
      </c>
      <c r="AK9" s="352">
        <v>191</v>
      </c>
      <c r="AL9" s="352">
        <v>166</v>
      </c>
      <c r="AM9" s="352">
        <v>178</v>
      </c>
      <c r="AN9" s="352">
        <v>180</v>
      </c>
      <c r="AO9" s="357">
        <v>172</v>
      </c>
      <c r="AP9" s="352">
        <f t="shared" si="13"/>
        <v>321</v>
      </c>
      <c r="AQ9" s="352">
        <f t="shared" si="14"/>
        <v>321</v>
      </c>
      <c r="AR9" s="352">
        <f t="shared" si="15"/>
        <v>336</v>
      </c>
      <c r="AS9" s="352">
        <f t="shared" si="16"/>
        <v>380</v>
      </c>
      <c r="AT9" s="352">
        <f t="shared" si="17"/>
        <v>392</v>
      </c>
      <c r="AU9" s="352">
        <f t="shared" si="18"/>
        <v>407</v>
      </c>
      <c r="AV9" s="352">
        <f t="shared" si="19"/>
        <v>411</v>
      </c>
      <c r="AW9" s="352">
        <f t="shared" si="20"/>
        <v>432</v>
      </c>
      <c r="AX9" s="352">
        <f t="shared" si="21"/>
        <v>466</v>
      </c>
      <c r="AY9" s="357">
        <f t="shared" si="22"/>
        <v>452</v>
      </c>
      <c r="AZ9" s="163"/>
      <c r="BA9" s="409" t="s">
        <v>295</v>
      </c>
      <c r="BB9" s="409"/>
    </row>
    <row r="10" spans="1:54" s="11" customFormat="1" ht="13.5" customHeight="1">
      <c r="A10" s="346" t="s">
        <v>318</v>
      </c>
      <c r="B10" s="351">
        <v>928</v>
      </c>
      <c r="C10" s="351">
        <v>946</v>
      </c>
      <c r="D10" s="351">
        <v>987</v>
      </c>
      <c r="E10" s="351">
        <v>1017</v>
      </c>
      <c r="F10" s="351">
        <v>1047</v>
      </c>
      <c r="G10" s="351">
        <v>1131</v>
      </c>
      <c r="H10" s="351">
        <v>1139</v>
      </c>
      <c r="I10" s="351">
        <v>1245</v>
      </c>
      <c r="J10" s="351">
        <v>1269</v>
      </c>
      <c r="K10" s="356">
        <v>1235</v>
      </c>
      <c r="L10" s="351">
        <v>471</v>
      </c>
      <c r="M10" s="351">
        <v>472</v>
      </c>
      <c r="N10" s="351">
        <v>493</v>
      </c>
      <c r="O10" s="351">
        <v>482</v>
      </c>
      <c r="P10" s="351">
        <v>502</v>
      </c>
      <c r="Q10" s="351">
        <v>533</v>
      </c>
      <c r="R10" s="351">
        <v>521</v>
      </c>
      <c r="S10" s="351">
        <v>550</v>
      </c>
      <c r="T10" s="351">
        <v>561</v>
      </c>
      <c r="U10" s="356">
        <v>536</v>
      </c>
      <c r="V10" s="351">
        <v>457</v>
      </c>
      <c r="W10" s="351">
        <v>474</v>
      </c>
      <c r="X10" s="351">
        <v>494</v>
      </c>
      <c r="Y10" s="351">
        <v>535</v>
      </c>
      <c r="Z10" s="351">
        <v>545</v>
      </c>
      <c r="AA10" s="351">
        <v>598</v>
      </c>
      <c r="AB10" s="351">
        <v>618</v>
      </c>
      <c r="AC10" s="351">
        <v>695</v>
      </c>
      <c r="AD10" s="351">
        <v>708</v>
      </c>
      <c r="AE10" s="356">
        <v>699</v>
      </c>
      <c r="AF10" s="351">
        <v>477</v>
      </c>
      <c r="AG10" s="351">
        <v>470</v>
      </c>
      <c r="AH10" s="351">
        <v>466</v>
      </c>
      <c r="AI10" s="351">
        <v>465</v>
      </c>
      <c r="AJ10" s="351">
        <v>446</v>
      </c>
      <c r="AK10" s="351">
        <v>470</v>
      </c>
      <c r="AL10" s="351">
        <v>420</v>
      </c>
      <c r="AM10" s="351">
        <v>442</v>
      </c>
      <c r="AN10" s="351">
        <v>441</v>
      </c>
      <c r="AO10" s="356">
        <v>450</v>
      </c>
      <c r="AP10" s="351">
        <f t="shared" si="13"/>
        <v>451</v>
      </c>
      <c r="AQ10" s="351">
        <f t="shared" si="14"/>
        <v>476</v>
      </c>
      <c r="AR10" s="351">
        <f t="shared" si="15"/>
        <v>521</v>
      </c>
      <c r="AS10" s="351">
        <f t="shared" si="16"/>
        <v>552</v>
      </c>
      <c r="AT10" s="351">
        <f t="shared" si="17"/>
        <v>601</v>
      </c>
      <c r="AU10" s="351">
        <f t="shared" si="18"/>
        <v>661</v>
      </c>
      <c r="AV10" s="351">
        <f t="shared" si="19"/>
        <v>719</v>
      </c>
      <c r="AW10" s="351">
        <f t="shared" si="20"/>
        <v>803</v>
      </c>
      <c r="AX10" s="351">
        <f t="shared" si="21"/>
        <v>828</v>
      </c>
      <c r="AY10" s="356">
        <f t="shared" si="22"/>
        <v>785</v>
      </c>
      <c r="AZ10" s="163"/>
      <c r="BA10" s="403"/>
      <c r="BB10" s="403"/>
    </row>
    <row r="11" spans="1:54" s="11" customFormat="1" ht="13.5" customHeight="1">
      <c r="A11" s="346" t="s">
        <v>320</v>
      </c>
      <c r="B11" s="351">
        <v>2533</v>
      </c>
      <c r="C11" s="351">
        <v>2623</v>
      </c>
      <c r="D11" s="351">
        <v>2792</v>
      </c>
      <c r="E11" s="351">
        <v>2903</v>
      </c>
      <c r="F11" s="351">
        <v>3080</v>
      </c>
      <c r="G11" s="351">
        <v>3293</v>
      </c>
      <c r="H11" s="351">
        <v>3417</v>
      </c>
      <c r="I11" s="351">
        <v>3591</v>
      </c>
      <c r="J11" s="351">
        <v>3742</v>
      </c>
      <c r="K11" s="356">
        <v>3843</v>
      </c>
      <c r="L11" s="351">
        <v>2143</v>
      </c>
      <c r="M11" s="351">
        <v>2214</v>
      </c>
      <c r="N11" s="351">
        <v>2333</v>
      </c>
      <c r="O11" s="351">
        <v>2415</v>
      </c>
      <c r="P11" s="351">
        <v>2523</v>
      </c>
      <c r="Q11" s="351">
        <v>2674</v>
      </c>
      <c r="R11" s="351">
        <v>2766</v>
      </c>
      <c r="S11" s="351">
        <v>2871</v>
      </c>
      <c r="T11" s="351">
        <v>2965</v>
      </c>
      <c r="U11" s="356">
        <v>3021</v>
      </c>
      <c r="V11" s="351">
        <v>390</v>
      </c>
      <c r="W11" s="351">
        <v>409</v>
      </c>
      <c r="X11" s="351">
        <v>459</v>
      </c>
      <c r="Y11" s="351">
        <v>488</v>
      </c>
      <c r="Z11" s="351">
        <v>557</v>
      </c>
      <c r="AA11" s="351">
        <v>619</v>
      </c>
      <c r="AB11" s="351">
        <v>651</v>
      </c>
      <c r="AC11" s="351">
        <v>720</v>
      </c>
      <c r="AD11" s="351">
        <v>777</v>
      </c>
      <c r="AE11" s="356">
        <v>822</v>
      </c>
      <c r="AF11" s="351">
        <f>+AF12+AF13+AF14+AF15</f>
        <v>1121</v>
      </c>
      <c r="AG11" s="351">
        <f t="shared" ref="AG11:AO11" si="23">+AG12+AG13+AG14+AG15</f>
        <v>1136</v>
      </c>
      <c r="AH11" s="351">
        <f t="shared" si="23"/>
        <v>1199</v>
      </c>
      <c r="AI11" s="351">
        <f t="shared" si="23"/>
        <v>1166</v>
      </c>
      <c r="AJ11" s="351">
        <f t="shared" si="23"/>
        <v>1165</v>
      </c>
      <c r="AK11" s="351">
        <f t="shared" si="23"/>
        <v>1181</v>
      </c>
      <c r="AL11" s="351">
        <f t="shared" si="23"/>
        <v>1190</v>
      </c>
      <c r="AM11" s="351">
        <f t="shared" si="23"/>
        <v>1243</v>
      </c>
      <c r="AN11" s="351">
        <f t="shared" si="23"/>
        <v>1273</v>
      </c>
      <c r="AO11" s="356">
        <f t="shared" si="23"/>
        <v>1265</v>
      </c>
      <c r="AP11" s="351">
        <f t="shared" si="13"/>
        <v>1412</v>
      </c>
      <c r="AQ11" s="351">
        <f t="shared" si="14"/>
        <v>1487</v>
      </c>
      <c r="AR11" s="351">
        <f t="shared" si="15"/>
        <v>1593</v>
      </c>
      <c r="AS11" s="351">
        <f t="shared" si="16"/>
        <v>1737</v>
      </c>
      <c r="AT11" s="351">
        <f t="shared" si="17"/>
        <v>1915</v>
      </c>
      <c r="AU11" s="351">
        <f t="shared" si="18"/>
        <v>2112</v>
      </c>
      <c r="AV11" s="351">
        <f t="shared" si="19"/>
        <v>2227</v>
      </c>
      <c r="AW11" s="351">
        <f t="shared" si="20"/>
        <v>2348</v>
      </c>
      <c r="AX11" s="351">
        <f t="shared" si="21"/>
        <v>2469</v>
      </c>
      <c r="AY11" s="356">
        <f t="shared" si="22"/>
        <v>2578</v>
      </c>
      <c r="AZ11" s="163"/>
      <c r="BA11" s="403"/>
      <c r="BB11" s="403"/>
    </row>
    <row r="12" spans="1:54" s="11" customFormat="1" ht="13.5" customHeight="1">
      <c r="A12" s="347" t="s">
        <v>271</v>
      </c>
      <c r="B12" s="352">
        <v>382</v>
      </c>
      <c r="C12" s="352">
        <v>382</v>
      </c>
      <c r="D12" s="352">
        <v>391</v>
      </c>
      <c r="E12" s="352">
        <v>390</v>
      </c>
      <c r="F12" s="352">
        <v>415</v>
      </c>
      <c r="G12" s="352">
        <v>422</v>
      </c>
      <c r="H12" s="352">
        <v>430</v>
      </c>
      <c r="I12" s="352">
        <v>457</v>
      </c>
      <c r="J12" s="352">
        <v>438</v>
      </c>
      <c r="K12" s="357">
        <v>443</v>
      </c>
      <c r="L12" s="352">
        <v>283</v>
      </c>
      <c r="M12" s="352">
        <v>273</v>
      </c>
      <c r="N12" s="352">
        <v>277</v>
      </c>
      <c r="O12" s="352">
        <v>281</v>
      </c>
      <c r="P12" s="352">
        <v>290</v>
      </c>
      <c r="Q12" s="352">
        <v>283</v>
      </c>
      <c r="R12" s="352">
        <v>283</v>
      </c>
      <c r="S12" s="352">
        <v>303</v>
      </c>
      <c r="T12" s="352">
        <v>280</v>
      </c>
      <c r="U12" s="357">
        <v>276</v>
      </c>
      <c r="V12" s="352">
        <v>99</v>
      </c>
      <c r="W12" s="352">
        <v>109</v>
      </c>
      <c r="X12" s="352">
        <v>114</v>
      </c>
      <c r="Y12" s="352">
        <v>109</v>
      </c>
      <c r="Z12" s="352">
        <v>125</v>
      </c>
      <c r="AA12" s="352">
        <v>139</v>
      </c>
      <c r="AB12" s="352">
        <v>147</v>
      </c>
      <c r="AC12" s="352">
        <v>154</v>
      </c>
      <c r="AD12" s="352">
        <v>158</v>
      </c>
      <c r="AE12" s="357">
        <v>167</v>
      </c>
      <c r="AF12" s="352">
        <v>168</v>
      </c>
      <c r="AG12" s="352">
        <v>159</v>
      </c>
      <c r="AH12" s="352">
        <v>154</v>
      </c>
      <c r="AI12" s="352">
        <v>141</v>
      </c>
      <c r="AJ12" s="352">
        <v>138</v>
      </c>
      <c r="AK12" s="352">
        <v>134</v>
      </c>
      <c r="AL12" s="352">
        <v>132</v>
      </c>
      <c r="AM12" s="352">
        <v>154</v>
      </c>
      <c r="AN12" s="352">
        <v>146</v>
      </c>
      <c r="AO12" s="357">
        <v>144</v>
      </c>
      <c r="AP12" s="352">
        <f t="shared" si="13"/>
        <v>214</v>
      </c>
      <c r="AQ12" s="352">
        <f t="shared" si="14"/>
        <v>223</v>
      </c>
      <c r="AR12" s="352">
        <f t="shared" si="15"/>
        <v>237</v>
      </c>
      <c r="AS12" s="352">
        <f t="shared" si="16"/>
        <v>249</v>
      </c>
      <c r="AT12" s="352">
        <f t="shared" si="17"/>
        <v>277</v>
      </c>
      <c r="AU12" s="352">
        <f t="shared" si="18"/>
        <v>288</v>
      </c>
      <c r="AV12" s="352">
        <f t="shared" si="19"/>
        <v>298</v>
      </c>
      <c r="AW12" s="352">
        <f t="shared" si="20"/>
        <v>303</v>
      </c>
      <c r="AX12" s="352">
        <f t="shared" si="21"/>
        <v>292</v>
      </c>
      <c r="AY12" s="357">
        <f t="shared" si="22"/>
        <v>299</v>
      </c>
      <c r="AZ12" s="163"/>
      <c r="BA12" s="403"/>
      <c r="BB12" s="403"/>
    </row>
    <row r="13" spans="1:54" s="11" customFormat="1" ht="13.5" customHeight="1">
      <c r="A13" s="347" t="s">
        <v>272</v>
      </c>
      <c r="B13" s="352">
        <v>823</v>
      </c>
      <c r="C13" s="352">
        <v>865</v>
      </c>
      <c r="D13" s="352">
        <v>945</v>
      </c>
      <c r="E13" s="352">
        <v>1018</v>
      </c>
      <c r="F13" s="352">
        <v>1072</v>
      </c>
      <c r="G13" s="352">
        <v>1129</v>
      </c>
      <c r="H13" s="352">
        <v>1155</v>
      </c>
      <c r="I13" s="352">
        <v>1184</v>
      </c>
      <c r="J13" s="352">
        <v>1264</v>
      </c>
      <c r="K13" s="357">
        <v>1347</v>
      </c>
      <c r="L13" s="352">
        <v>745</v>
      </c>
      <c r="M13" s="352">
        <v>783</v>
      </c>
      <c r="N13" s="352">
        <v>842</v>
      </c>
      <c r="O13" s="352">
        <v>902</v>
      </c>
      <c r="P13" s="352">
        <v>935</v>
      </c>
      <c r="Q13" s="352">
        <v>981</v>
      </c>
      <c r="R13" s="352">
        <v>1007</v>
      </c>
      <c r="S13" s="352">
        <v>1022</v>
      </c>
      <c r="T13" s="352">
        <v>1080</v>
      </c>
      <c r="U13" s="357">
        <v>1149</v>
      </c>
      <c r="V13" s="352">
        <v>78</v>
      </c>
      <c r="W13" s="352">
        <v>82</v>
      </c>
      <c r="X13" s="352">
        <v>103</v>
      </c>
      <c r="Y13" s="352">
        <v>116</v>
      </c>
      <c r="Z13" s="352">
        <v>137</v>
      </c>
      <c r="AA13" s="352">
        <v>148</v>
      </c>
      <c r="AB13" s="352">
        <v>148</v>
      </c>
      <c r="AC13" s="352">
        <v>162</v>
      </c>
      <c r="AD13" s="352">
        <v>184</v>
      </c>
      <c r="AE13" s="357">
        <v>198</v>
      </c>
      <c r="AF13" s="352">
        <v>365</v>
      </c>
      <c r="AG13" s="352">
        <v>364</v>
      </c>
      <c r="AH13" s="352">
        <v>395</v>
      </c>
      <c r="AI13" s="352">
        <v>398</v>
      </c>
      <c r="AJ13" s="352">
        <v>388</v>
      </c>
      <c r="AK13" s="352">
        <v>376</v>
      </c>
      <c r="AL13" s="352">
        <v>361</v>
      </c>
      <c r="AM13" s="352">
        <v>383</v>
      </c>
      <c r="AN13" s="352">
        <v>384</v>
      </c>
      <c r="AO13" s="357">
        <v>405</v>
      </c>
      <c r="AP13" s="352">
        <f t="shared" si="13"/>
        <v>458</v>
      </c>
      <c r="AQ13" s="352">
        <f t="shared" si="14"/>
        <v>501</v>
      </c>
      <c r="AR13" s="352">
        <f t="shared" si="15"/>
        <v>550</v>
      </c>
      <c r="AS13" s="352">
        <f t="shared" si="16"/>
        <v>620</v>
      </c>
      <c r="AT13" s="352">
        <f t="shared" si="17"/>
        <v>684</v>
      </c>
      <c r="AU13" s="352">
        <f t="shared" si="18"/>
        <v>753</v>
      </c>
      <c r="AV13" s="352">
        <f t="shared" si="19"/>
        <v>794</v>
      </c>
      <c r="AW13" s="352">
        <f t="shared" si="20"/>
        <v>801</v>
      </c>
      <c r="AX13" s="352">
        <f t="shared" si="21"/>
        <v>880</v>
      </c>
      <c r="AY13" s="357">
        <f t="shared" si="22"/>
        <v>942</v>
      </c>
      <c r="AZ13" s="163"/>
      <c r="BA13" s="403"/>
      <c r="BB13" s="403"/>
    </row>
    <row r="14" spans="1:54" s="11" customFormat="1" ht="13.5" customHeight="1">
      <c r="A14" s="347" t="s">
        <v>273</v>
      </c>
      <c r="B14" s="352">
        <v>805</v>
      </c>
      <c r="C14" s="352">
        <v>878</v>
      </c>
      <c r="D14" s="352">
        <v>937</v>
      </c>
      <c r="E14" s="352">
        <v>1001</v>
      </c>
      <c r="F14" s="352">
        <v>1081</v>
      </c>
      <c r="G14" s="352">
        <v>1197</v>
      </c>
      <c r="H14" s="352">
        <v>1266</v>
      </c>
      <c r="I14" s="352">
        <v>1334</v>
      </c>
      <c r="J14" s="352">
        <v>1370</v>
      </c>
      <c r="K14" s="357">
        <v>1344</v>
      </c>
      <c r="L14" s="352">
        <v>690</v>
      </c>
      <c r="M14" s="352">
        <v>755</v>
      </c>
      <c r="N14" s="352">
        <v>789</v>
      </c>
      <c r="O14" s="352">
        <v>828</v>
      </c>
      <c r="P14" s="352">
        <v>886</v>
      </c>
      <c r="Q14" s="352">
        <v>969</v>
      </c>
      <c r="R14" s="352">
        <v>1032</v>
      </c>
      <c r="S14" s="352">
        <v>1075</v>
      </c>
      <c r="T14" s="352">
        <v>1091</v>
      </c>
      <c r="U14" s="357">
        <v>1054</v>
      </c>
      <c r="V14" s="352">
        <v>115</v>
      </c>
      <c r="W14" s="352">
        <v>123</v>
      </c>
      <c r="X14" s="352">
        <v>148</v>
      </c>
      <c r="Y14" s="352">
        <v>173</v>
      </c>
      <c r="Z14" s="352">
        <v>195</v>
      </c>
      <c r="AA14" s="352">
        <v>228</v>
      </c>
      <c r="AB14" s="352">
        <v>234</v>
      </c>
      <c r="AC14" s="352">
        <v>259</v>
      </c>
      <c r="AD14" s="352">
        <v>279</v>
      </c>
      <c r="AE14" s="357">
        <v>290</v>
      </c>
      <c r="AF14" s="352">
        <v>437</v>
      </c>
      <c r="AG14" s="352">
        <v>474</v>
      </c>
      <c r="AH14" s="352">
        <v>498</v>
      </c>
      <c r="AI14" s="352">
        <v>483</v>
      </c>
      <c r="AJ14" s="352">
        <v>506</v>
      </c>
      <c r="AK14" s="352">
        <v>537</v>
      </c>
      <c r="AL14" s="352">
        <v>550</v>
      </c>
      <c r="AM14" s="352">
        <v>543</v>
      </c>
      <c r="AN14" s="352">
        <v>568</v>
      </c>
      <c r="AO14" s="357">
        <v>538</v>
      </c>
      <c r="AP14" s="352">
        <f t="shared" si="13"/>
        <v>368</v>
      </c>
      <c r="AQ14" s="352">
        <f t="shared" si="14"/>
        <v>404</v>
      </c>
      <c r="AR14" s="352">
        <f t="shared" si="15"/>
        <v>439</v>
      </c>
      <c r="AS14" s="352">
        <f t="shared" si="16"/>
        <v>518</v>
      </c>
      <c r="AT14" s="352">
        <f t="shared" si="17"/>
        <v>575</v>
      </c>
      <c r="AU14" s="352">
        <f t="shared" si="18"/>
        <v>660</v>
      </c>
      <c r="AV14" s="352">
        <f t="shared" si="19"/>
        <v>716</v>
      </c>
      <c r="AW14" s="352">
        <f t="shared" si="20"/>
        <v>791</v>
      </c>
      <c r="AX14" s="352">
        <f t="shared" si="21"/>
        <v>802</v>
      </c>
      <c r="AY14" s="357">
        <f t="shared" si="22"/>
        <v>806</v>
      </c>
      <c r="AZ14" s="163"/>
      <c r="BA14" s="403"/>
      <c r="BB14" s="403"/>
    </row>
    <row r="15" spans="1:54" s="11" customFormat="1" ht="13.5" customHeight="1">
      <c r="A15" s="347" t="s">
        <v>321</v>
      </c>
      <c r="B15" s="352">
        <v>523</v>
      </c>
      <c r="C15" s="352">
        <v>498</v>
      </c>
      <c r="D15" s="352">
        <v>519</v>
      </c>
      <c r="E15" s="352">
        <v>494</v>
      </c>
      <c r="F15" s="352">
        <v>512</v>
      </c>
      <c r="G15" s="352">
        <v>545</v>
      </c>
      <c r="H15" s="352">
        <v>566</v>
      </c>
      <c r="I15" s="352">
        <v>616</v>
      </c>
      <c r="J15" s="352">
        <v>670</v>
      </c>
      <c r="K15" s="357">
        <v>709</v>
      </c>
      <c r="L15" s="352">
        <v>425</v>
      </c>
      <c r="M15" s="352">
        <v>403</v>
      </c>
      <c r="N15" s="352">
        <v>425</v>
      </c>
      <c r="O15" s="352">
        <v>404</v>
      </c>
      <c r="P15" s="352">
        <v>412</v>
      </c>
      <c r="Q15" s="352">
        <v>441</v>
      </c>
      <c r="R15" s="352">
        <v>444</v>
      </c>
      <c r="S15" s="352">
        <v>471</v>
      </c>
      <c r="T15" s="352">
        <v>514</v>
      </c>
      <c r="U15" s="357">
        <v>542</v>
      </c>
      <c r="V15" s="352">
        <v>98</v>
      </c>
      <c r="W15" s="352">
        <v>95</v>
      </c>
      <c r="X15" s="352">
        <v>94</v>
      </c>
      <c r="Y15" s="352">
        <v>90</v>
      </c>
      <c r="Z15" s="352">
        <v>100</v>
      </c>
      <c r="AA15" s="352">
        <v>104</v>
      </c>
      <c r="AB15" s="352">
        <v>122</v>
      </c>
      <c r="AC15" s="352">
        <v>145</v>
      </c>
      <c r="AD15" s="352">
        <v>156</v>
      </c>
      <c r="AE15" s="357">
        <v>167</v>
      </c>
      <c r="AF15" s="352">
        <v>151</v>
      </c>
      <c r="AG15" s="352">
        <v>139</v>
      </c>
      <c r="AH15" s="352">
        <v>152</v>
      </c>
      <c r="AI15" s="352">
        <v>144</v>
      </c>
      <c r="AJ15" s="352">
        <v>133</v>
      </c>
      <c r="AK15" s="352">
        <v>134</v>
      </c>
      <c r="AL15" s="352">
        <v>147</v>
      </c>
      <c r="AM15" s="352">
        <v>163</v>
      </c>
      <c r="AN15" s="352">
        <v>175</v>
      </c>
      <c r="AO15" s="357">
        <v>178</v>
      </c>
      <c r="AP15" s="352">
        <f t="shared" si="13"/>
        <v>372</v>
      </c>
      <c r="AQ15" s="352">
        <f t="shared" si="14"/>
        <v>359</v>
      </c>
      <c r="AR15" s="352">
        <f t="shared" si="15"/>
        <v>367</v>
      </c>
      <c r="AS15" s="352">
        <f t="shared" si="16"/>
        <v>350</v>
      </c>
      <c r="AT15" s="352">
        <f t="shared" si="17"/>
        <v>379</v>
      </c>
      <c r="AU15" s="352">
        <f t="shared" si="18"/>
        <v>411</v>
      </c>
      <c r="AV15" s="352">
        <f t="shared" si="19"/>
        <v>419</v>
      </c>
      <c r="AW15" s="352">
        <f t="shared" si="20"/>
        <v>453</v>
      </c>
      <c r="AX15" s="352">
        <f t="shared" si="21"/>
        <v>495</v>
      </c>
      <c r="AY15" s="357">
        <f t="shared" si="22"/>
        <v>531</v>
      </c>
      <c r="AZ15" s="163"/>
      <c r="BA15" s="403"/>
      <c r="BB15" s="403"/>
    </row>
    <row r="16" spans="1:54" s="332" customFormat="1" ht="13.5" customHeight="1">
      <c r="A16" s="346" t="s">
        <v>468</v>
      </c>
      <c r="B16" s="351">
        <v>0</v>
      </c>
      <c r="C16" s="351">
        <v>0</v>
      </c>
      <c r="D16" s="351">
        <v>0</v>
      </c>
      <c r="E16" s="351">
        <v>0</v>
      </c>
      <c r="F16" s="351">
        <v>0</v>
      </c>
      <c r="G16" s="351">
        <v>0</v>
      </c>
      <c r="H16" s="351">
        <v>0</v>
      </c>
      <c r="I16" s="351">
        <v>0</v>
      </c>
      <c r="J16" s="351">
        <v>0</v>
      </c>
      <c r="K16" s="356">
        <v>65</v>
      </c>
      <c r="L16" s="351">
        <v>0</v>
      </c>
      <c r="M16" s="351">
        <v>0</v>
      </c>
      <c r="N16" s="351">
        <v>0</v>
      </c>
      <c r="O16" s="351">
        <v>0</v>
      </c>
      <c r="P16" s="351">
        <v>0</v>
      </c>
      <c r="Q16" s="351">
        <v>0</v>
      </c>
      <c r="R16" s="351">
        <v>0</v>
      </c>
      <c r="S16" s="351">
        <v>0</v>
      </c>
      <c r="T16" s="351">
        <v>0</v>
      </c>
      <c r="U16" s="356">
        <v>36</v>
      </c>
      <c r="V16" s="351">
        <v>0</v>
      </c>
      <c r="W16" s="351">
        <v>0</v>
      </c>
      <c r="X16" s="351">
        <v>0</v>
      </c>
      <c r="Y16" s="351">
        <v>0</v>
      </c>
      <c r="Z16" s="351">
        <v>0</v>
      </c>
      <c r="AA16" s="351">
        <v>0</v>
      </c>
      <c r="AB16" s="351">
        <v>0</v>
      </c>
      <c r="AC16" s="351">
        <v>0</v>
      </c>
      <c r="AD16" s="351">
        <v>0</v>
      </c>
      <c r="AE16" s="356">
        <v>29</v>
      </c>
      <c r="AF16" s="351">
        <v>0</v>
      </c>
      <c r="AG16" s="351">
        <v>0</v>
      </c>
      <c r="AH16" s="351">
        <v>0</v>
      </c>
      <c r="AI16" s="351">
        <v>0</v>
      </c>
      <c r="AJ16" s="351">
        <v>0</v>
      </c>
      <c r="AK16" s="351">
        <v>0</v>
      </c>
      <c r="AL16" s="351">
        <v>0</v>
      </c>
      <c r="AM16" s="351">
        <v>0</v>
      </c>
      <c r="AN16" s="351">
        <v>0</v>
      </c>
      <c r="AO16" s="356">
        <v>24</v>
      </c>
      <c r="AP16" s="351">
        <f t="shared" si="13"/>
        <v>0</v>
      </c>
      <c r="AQ16" s="351">
        <f t="shared" si="14"/>
        <v>0</v>
      </c>
      <c r="AR16" s="351">
        <f t="shared" si="15"/>
        <v>0</v>
      </c>
      <c r="AS16" s="351">
        <f t="shared" si="16"/>
        <v>0</v>
      </c>
      <c r="AT16" s="351">
        <f t="shared" si="17"/>
        <v>0</v>
      </c>
      <c r="AU16" s="351">
        <f t="shared" si="18"/>
        <v>0</v>
      </c>
      <c r="AV16" s="351">
        <f t="shared" si="19"/>
        <v>0</v>
      </c>
      <c r="AW16" s="351">
        <f t="shared" si="20"/>
        <v>0</v>
      </c>
      <c r="AX16" s="351">
        <f t="shared" si="21"/>
        <v>0</v>
      </c>
      <c r="AY16" s="356">
        <f t="shared" si="22"/>
        <v>41</v>
      </c>
      <c r="AZ16" s="163"/>
      <c r="BA16" s="403"/>
      <c r="BB16" s="403"/>
    </row>
    <row r="17" spans="1:54" s="332" customFormat="1" ht="13.5" customHeight="1">
      <c r="A17" s="347" t="s">
        <v>466</v>
      </c>
      <c r="B17" s="352">
        <v>0</v>
      </c>
      <c r="C17" s="352">
        <v>0</v>
      </c>
      <c r="D17" s="352">
        <v>0</v>
      </c>
      <c r="E17" s="352">
        <v>0</v>
      </c>
      <c r="F17" s="352">
        <v>0</v>
      </c>
      <c r="G17" s="352">
        <v>0</v>
      </c>
      <c r="H17" s="352">
        <v>0</v>
      </c>
      <c r="I17" s="352">
        <v>0</v>
      </c>
      <c r="J17" s="352">
        <v>0</v>
      </c>
      <c r="K17" s="357">
        <v>49</v>
      </c>
      <c r="L17" s="352">
        <v>0</v>
      </c>
      <c r="M17" s="352">
        <v>0</v>
      </c>
      <c r="N17" s="352">
        <v>0</v>
      </c>
      <c r="O17" s="352">
        <v>0</v>
      </c>
      <c r="P17" s="352">
        <v>0</v>
      </c>
      <c r="Q17" s="352">
        <v>0</v>
      </c>
      <c r="R17" s="352">
        <v>0</v>
      </c>
      <c r="S17" s="352">
        <v>0</v>
      </c>
      <c r="T17" s="352">
        <v>0</v>
      </c>
      <c r="U17" s="357">
        <v>22</v>
      </c>
      <c r="V17" s="352">
        <v>0</v>
      </c>
      <c r="W17" s="352">
        <v>0</v>
      </c>
      <c r="X17" s="352">
        <v>0</v>
      </c>
      <c r="Y17" s="352">
        <v>0</v>
      </c>
      <c r="Z17" s="352">
        <v>0</v>
      </c>
      <c r="AA17" s="352">
        <v>0</v>
      </c>
      <c r="AB17" s="352">
        <v>0</v>
      </c>
      <c r="AC17" s="352">
        <v>0</v>
      </c>
      <c r="AD17" s="352">
        <v>0</v>
      </c>
      <c r="AE17" s="357">
        <v>27</v>
      </c>
      <c r="AF17" s="352">
        <v>0</v>
      </c>
      <c r="AG17" s="352">
        <v>0</v>
      </c>
      <c r="AH17" s="352">
        <v>0</v>
      </c>
      <c r="AI17" s="352">
        <v>0</v>
      </c>
      <c r="AJ17" s="352">
        <v>0</v>
      </c>
      <c r="AK17" s="352">
        <v>0</v>
      </c>
      <c r="AL17" s="352">
        <v>0</v>
      </c>
      <c r="AM17" s="352">
        <v>0</v>
      </c>
      <c r="AN17" s="352">
        <v>0</v>
      </c>
      <c r="AO17" s="357">
        <v>21</v>
      </c>
      <c r="AP17" s="352">
        <f t="shared" si="13"/>
        <v>0</v>
      </c>
      <c r="AQ17" s="352">
        <f t="shared" si="14"/>
        <v>0</v>
      </c>
      <c r="AR17" s="352">
        <f t="shared" si="15"/>
        <v>0</v>
      </c>
      <c r="AS17" s="352">
        <f t="shared" si="16"/>
        <v>0</v>
      </c>
      <c r="AT17" s="352">
        <f t="shared" si="17"/>
        <v>0</v>
      </c>
      <c r="AU17" s="352">
        <f t="shared" si="18"/>
        <v>0</v>
      </c>
      <c r="AV17" s="352">
        <f t="shared" si="19"/>
        <v>0</v>
      </c>
      <c r="AW17" s="352">
        <f t="shared" si="20"/>
        <v>0</v>
      </c>
      <c r="AX17" s="352">
        <f t="shared" si="21"/>
        <v>0</v>
      </c>
      <c r="AY17" s="357">
        <f t="shared" si="22"/>
        <v>28</v>
      </c>
      <c r="AZ17" s="163"/>
      <c r="BA17" s="403"/>
      <c r="BB17" s="403"/>
    </row>
    <row r="18" spans="1:54" s="332" customFormat="1" ht="13.5" customHeight="1">
      <c r="A18" s="347" t="s">
        <v>467</v>
      </c>
      <c r="B18" s="352">
        <v>0</v>
      </c>
      <c r="C18" s="352">
        <v>0</v>
      </c>
      <c r="D18" s="352">
        <v>0</v>
      </c>
      <c r="E18" s="352">
        <v>0</v>
      </c>
      <c r="F18" s="352">
        <v>0</v>
      </c>
      <c r="G18" s="352">
        <v>0</v>
      </c>
      <c r="H18" s="352">
        <v>0</v>
      </c>
      <c r="I18" s="352">
        <v>0</v>
      </c>
      <c r="J18" s="352">
        <v>0</v>
      </c>
      <c r="K18" s="357">
        <v>16</v>
      </c>
      <c r="L18" s="352">
        <v>0</v>
      </c>
      <c r="M18" s="352">
        <v>0</v>
      </c>
      <c r="N18" s="352">
        <v>0</v>
      </c>
      <c r="O18" s="352">
        <v>0</v>
      </c>
      <c r="P18" s="352">
        <v>0</v>
      </c>
      <c r="Q18" s="352">
        <v>0</v>
      </c>
      <c r="R18" s="352">
        <v>0</v>
      </c>
      <c r="S18" s="352">
        <v>0</v>
      </c>
      <c r="T18" s="352">
        <v>0</v>
      </c>
      <c r="U18" s="357">
        <v>14</v>
      </c>
      <c r="V18" s="352">
        <v>0</v>
      </c>
      <c r="W18" s="352">
        <v>0</v>
      </c>
      <c r="X18" s="352">
        <v>0</v>
      </c>
      <c r="Y18" s="352">
        <v>0</v>
      </c>
      <c r="Z18" s="352">
        <v>0</v>
      </c>
      <c r="AA18" s="352">
        <v>0</v>
      </c>
      <c r="AB18" s="352">
        <v>0</v>
      </c>
      <c r="AC18" s="352">
        <v>0</v>
      </c>
      <c r="AD18" s="352">
        <v>0</v>
      </c>
      <c r="AE18" s="357">
        <v>2</v>
      </c>
      <c r="AF18" s="352">
        <v>0</v>
      </c>
      <c r="AG18" s="352">
        <v>0</v>
      </c>
      <c r="AH18" s="352">
        <v>0</v>
      </c>
      <c r="AI18" s="352">
        <v>0</v>
      </c>
      <c r="AJ18" s="352">
        <v>0</v>
      </c>
      <c r="AK18" s="352">
        <v>0</v>
      </c>
      <c r="AL18" s="352">
        <v>0</v>
      </c>
      <c r="AM18" s="352">
        <v>0</v>
      </c>
      <c r="AN18" s="352">
        <v>0</v>
      </c>
      <c r="AO18" s="357">
        <v>3</v>
      </c>
      <c r="AP18" s="352">
        <f t="shared" si="13"/>
        <v>0</v>
      </c>
      <c r="AQ18" s="352">
        <f t="shared" si="14"/>
        <v>0</v>
      </c>
      <c r="AR18" s="352">
        <f t="shared" si="15"/>
        <v>0</v>
      </c>
      <c r="AS18" s="352">
        <f t="shared" si="16"/>
        <v>0</v>
      </c>
      <c r="AT18" s="352">
        <f t="shared" si="17"/>
        <v>0</v>
      </c>
      <c r="AU18" s="352">
        <f t="shared" si="18"/>
        <v>0</v>
      </c>
      <c r="AV18" s="352">
        <f t="shared" si="19"/>
        <v>0</v>
      </c>
      <c r="AW18" s="352">
        <f t="shared" si="20"/>
        <v>0</v>
      </c>
      <c r="AX18" s="352">
        <f t="shared" si="21"/>
        <v>0</v>
      </c>
      <c r="AY18" s="357">
        <f t="shared" si="22"/>
        <v>13</v>
      </c>
      <c r="AZ18" s="163"/>
      <c r="BA18" s="403"/>
      <c r="BB18" s="403"/>
    </row>
    <row r="19" spans="1:54" s="11" customFormat="1" ht="13.5" customHeight="1">
      <c r="A19" s="346" t="s">
        <v>322</v>
      </c>
      <c r="B19" s="351">
        <v>1332</v>
      </c>
      <c r="C19" s="351">
        <v>1369</v>
      </c>
      <c r="D19" s="351">
        <v>1348</v>
      </c>
      <c r="E19" s="351">
        <v>1428</v>
      </c>
      <c r="F19" s="351">
        <v>1428</v>
      </c>
      <c r="G19" s="351">
        <v>1549</v>
      </c>
      <c r="H19" s="351">
        <v>1678</v>
      </c>
      <c r="I19" s="351">
        <v>1908</v>
      </c>
      <c r="J19" s="351">
        <v>2153</v>
      </c>
      <c r="K19" s="356">
        <v>2396</v>
      </c>
      <c r="L19" s="351">
        <v>1144</v>
      </c>
      <c r="M19" s="351">
        <v>1173</v>
      </c>
      <c r="N19" s="351">
        <v>1158</v>
      </c>
      <c r="O19" s="351">
        <v>1224</v>
      </c>
      <c r="P19" s="351">
        <v>1213</v>
      </c>
      <c r="Q19" s="351">
        <v>1299</v>
      </c>
      <c r="R19" s="351">
        <v>1402</v>
      </c>
      <c r="S19" s="351">
        <v>1577</v>
      </c>
      <c r="T19" s="351">
        <v>1757</v>
      </c>
      <c r="U19" s="356">
        <v>1941</v>
      </c>
      <c r="V19" s="351">
        <v>188</v>
      </c>
      <c r="W19" s="351">
        <v>196</v>
      </c>
      <c r="X19" s="351">
        <v>190</v>
      </c>
      <c r="Y19" s="351">
        <v>204</v>
      </c>
      <c r="Z19" s="351">
        <v>215</v>
      </c>
      <c r="AA19" s="351">
        <v>250</v>
      </c>
      <c r="AB19" s="351">
        <v>276</v>
      </c>
      <c r="AC19" s="351">
        <v>331</v>
      </c>
      <c r="AD19" s="351">
        <v>396</v>
      </c>
      <c r="AE19" s="356">
        <v>455</v>
      </c>
      <c r="AF19" s="351">
        <f>+AF20+AF21</f>
        <v>539</v>
      </c>
      <c r="AG19" s="351">
        <f t="shared" ref="AG19:AO19" si="24">+AG20+AG21</f>
        <v>597</v>
      </c>
      <c r="AH19" s="351">
        <f t="shared" si="24"/>
        <v>608</v>
      </c>
      <c r="AI19" s="351">
        <f t="shared" si="24"/>
        <v>618</v>
      </c>
      <c r="AJ19" s="351">
        <f t="shared" si="24"/>
        <v>584</v>
      </c>
      <c r="AK19" s="351">
        <f t="shared" si="24"/>
        <v>609</v>
      </c>
      <c r="AL19" s="351">
        <f t="shared" si="24"/>
        <v>631</v>
      </c>
      <c r="AM19" s="351">
        <f t="shared" si="24"/>
        <v>673</v>
      </c>
      <c r="AN19" s="351">
        <f t="shared" si="24"/>
        <v>707</v>
      </c>
      <c r="AO19" s="356">
        <f t="shared" si="24"/>
        <v>728</v>
      </c>
      <c r="AP19" s="351">
        <f t="shared" si="13"/>
        <v>793</v>
      </c>
      <c r="AQ19" s="351">
        <f t="shared" si="14"/>
        <v>772</v>
      </c>
      <c r="AR19" s="351">
        <f t="shared" si="15"/>
        <v>740</v>
      </c>
      <c r="AS19" s="351">
        <f t="shared" si="16"/>
        <v>810</v>
      </c>
      <c r="AT19" s="351">
        <f t="shared" si="17"/>
        <v>844</v>
      </c>
      <c r="AU19" s="351">
        <f t="shared" si="18"/>
        <v>940</v>
      </c>
      <c r="AV19" s="351">
        <f t="shared" si="19"/>
        <v>1047</v>
      </c>
      <c r="AW19" s="351">
        <f t="shared" si="20"/>
        <v>1235</v>
      </c>
      <c r="AX19" s="351">
        <f t="shared" si="21"/>
        <v>1446</v>
      </c>
      <c r="AY19" s="356">
        <f t="shared" si="22"/>
        <v>1668</v>
      </c>
      <c r="AZ19" s="163"/>
      <c r="BA19" s="403"/>
      <c r="BB19" s="403"/>
    </row>
    <row r="20" spans="1:54" s="11" customFormat="1" ht="13.5" customHeight="1">
      <c r="A20" s="347" t="s">
        <v>327</v>
      </c>
      <c r="B20" s="352">
        <v>480</v>
      </c>
      <c r="C20" s="352">
        <v>473</v>
      </c>
      <c r="D20" s="352">
        <v>467</v>
      </c>
      <c r="E20" s="352">
        <v>520</v>
      </c>
      <c r="F20" s="352">
        <v>535</v>
      </c>
      <c r="G20" s="352">
        <v>627</v>
      </c>
      <c r="H20" s="352">
        <v>697</v>
      </c>
      <c r="I20" s="352">
        <v>741</v>
      </c>
      <c r="J20" s="352">
        <v>726</v>
      </c>
      <c r="K20" s="357">
        <v>753</v>
      </c>
      <c r="L20" s="352">
        <v>403</v>
      </c>
      <c r="M20" s="352">
        <v>388</v>
      </c>
      <c r="N20" s="352">
        <v>387</v>
      </c>
      <c r="O20" s="352">
        <v>432</v>
      </c>
      <c r="P20" s="352">
        <v>439</v>
      </c>
      <c r="Q20" s="352">
        <v>508</v>
      </c>
      <c r="R20" s="352">
        <v>556</v>
      </c>
      <c r="S20" s="352">
        <v>586</v>
      </c>
      <c r="T20" s="352">
        <v>569</v>
      </c>
      <c r="U20" s="357">
        <v>577</v>
      </c>
      <c r="V20" s="352">
        <v>77</v>
      </c>
      <c r="W20" s="352">
        <v>85</v>
      </c>
      <c r="X20" s="352">
        <v>80</v>
      </c>
      <c r="Y20" s="352">
        <v>88</v>
      </c>
      <c r="Z20" s="352">
        <v>96</v>
      </c>
      <c r="AA20" s="352">
        <v>119</v>
      </c>
      <c r="AB20" s="352">
        <v>141</v>
      </c>
      <c r="AC20" s="352">
        <v>155</v>
      </c>
      <c r="AD20" s="352">
        <v>157</v>
      </c>
      <c r="AE20" s="357">
        <v>176</v>
      </c>
      <c r="AF20" s="352">
        <v>175</v>
      </c>
      <c r="AG20" s="352">
        <v>179</v>
      </c>
      <c r="AH20" s="352">
        <v>180</v>
      </c>
      <c r="AI20" s="352">
        <v>198</v>
      </c>
      <c r="AJ20" s="352">
        <v>195</v>
      </c>
      <c r="AK20" s="352">
        <v>235</v>
      </c>
      <c r="AL20" s="352">
        <v>256</v>
      </c>
      <c r="AM20" s="352">
        <v>253</v>
      </c>
      <c r="AN20" s="352">
        <v>224</v>
      </c>
      <c r="AO20" s="357">
        <v>199</v>
      </c>
      <c r="AP20" s="352">
        <f t="shared" si="13"/>
        <v>305</v>
      </c>
      <c r="AQ20" s="352">
        <f t="shared" si="14"/>
        <v>294</v>
      </c>
      <c r="AR20" s="352">
        <f t="shared" si="15"/>
        <v>287</v>
      </c>
      <c r="AS20" s="352">
        <f t="shared" si="16"/>
        <v>322</v>
      </c>
      <c r="AT20" s="352">
        <f t="shared" si="17"/>
        <v>340</v>
      </c>
      <c r="AU20" s="352">
        <f t="shared" si="18"/>
        <v>392</v>
      </c>
      <c r="AV20" s="352">
        <f t="shared" si="19"/>
        <v>441</v>
      </c>
      <c r="AW20" s="352">
        <f t="shared" si="20"/>
        <v>488</v>
      </c>
      <c r="AX20" s="352">
        <f t="shared" si="21"/>
        <v>502</v>
      </c>
      <c r="AY20" s="357">
        <f t="shared" si="22"/>
        <v>554</v>
      </c>
      <c r="AZ20" s="163"/>
      <c r="BA20" s="403"/>
      <c r="BB20" s="403"/>
    </row>
    <row r="21" spans="1:54" s="11" customFormat="1" ht="13.5" customHeight="1">
      <c r="A21" s="347" t="s">
        <v>274</v>
      </c>
      <c r="B21" s="352">
        <v>852</v>
      </c>
      <c r="C21" s="352">
        <v>896</v>
      </c>
      <c r="D21" s="352">
        <v>881</v>
      </c>
      <c r="E21" s="352">
        <v>908</v>
      </c>
      <c r="F21" s="352">
        <v>893</v>
      </c>
      <c r="G21" s="352">
        <v>922</v>
      </c>
      <c r="H21" s="352">
        <v>981</v>
      </c>
      <c r="I21" s="352">
        <v>1167</v>
      </c>
      <c r="J21" s="352">
        <v>1427</v>
      </c>
      <c r="K21" s="357">
        <v>1643</v>
      </c>
      <c r="L21" s="352">
        <v>741</v>
      </c>
      <c r="M21" s="352">
        <v>785</v>
      </c>
      <c r="N21" s="352">
        <v>771</v>
      </c>
      <c r="O21" s="352">
        <v>792</v>
      </c>
      <c r="P21" s="352">
        <v>774</v>
      </c>
      <c r="Q21" s="352">
        <v>791</v>
      </c>
      <c r="R21" s="352">
        <v>846</v>
      </c>
      <c r="S21" s="352">
        <v>991</v>
      </c>
      <c r="T21" s="352">
        <v>1188</v>
      </c>
      <c r="U21" s="357">
        <v>1364</v>
      </c>
      <c r="V21" s="352">
        <v>111</v>
      </c>
      <c r="W21" s="352">
        <v>111</v>
      </c>
      <c r="X21" s="352">
        <v>110</v>
      </c>
      <c r="Y21" s="352">
        <v>116</v>
      </c>
      <c r="Z21" s="352">
        <v>119</v>
      </c>
      <c r="AA21" s="352">
        <v>131</v>
      </c>
      <c r="AB21" s="352">
        <v>135</v>
      </c>
      <c r="AC21" s="352">
        <v>176</v>
      </c>
      <c r="AD21" s="352">
        <v>239</v>
      </c>
      <c r="AE21" s="357">
        <v>279</v>
      </c>
      <c r="AF21" s="352">
        <v>364</v>
      </c>
      <c r="AG21" s="352">
        <v>418</v>
      </c>
      <c r="AH21" s="352">
        <v>428</v>
      </c>
      <c r="AI21" s="352">
        <v>420</v>
      </c>
      <c r="AJ21" s="352">
        <v>389</v>
      </c>
      <c r="AK21" s="352">
        <v>374</v>
      </c>
      <c r="AL21" s="352">
        <v>375</v>
      </c>
      <c r="AM21" s="352">
        <v>420</v>
      </c>
      <c r="AN21" s="352">
        <v>483</v>
      </c>
      <c r="AO21" s="357">
        <v>529</v>
      </c>
      <c r="AP21" s="352">
        <f t="shared" si="13"/>
        <v>488</v>
      </c>
      <c r="AQ21" s="352">
        <f t="shared" si="14"/>
        <v>478</v>
      </c>
      <c r="AR21" s="352">
        <f t="shared" si="15"/>
        <v>453</v>
      </c>
      <c r="AS21" s="352">
        <f t="shared" si="16"/>
        <v>488</v>
      </c>
      <c r="AT21" s="352">
        <f t="shared" si="17"/>
        <v>504</v>
      </c>
      <c r="AU21" s="352">
        <f t="shared" si="18"/>
        <v>548</v>
      </c>
      <c r="AV21" s="352">
        <f t="shared" si="19"/>
        <v>606</v>
      </c>
      <c r="AW21" s="352">
        <f t="shared" si="20"/>
        <v>747</v>
      </c>
      <c r="AX21" s="352">
        <f t="shared" si="21"/>
        <v>944</v>
      </c>
      <c r="AY21" s="357">
        <f t="shared" si="22"/>
        <v>1114</v>
      </c>
      <c r="AZ21" s="163"/>
      <c r="BA21" s="403"/>
      <c r="BB21" s="403"/>
    </row>
    <row r="22" spans="1:54" s="11" customFormat="1" ht="13.5" customHeight="1">
      <c r="A22" s="346" t="s">
        <v>323</v>
      </c>
      <c r="B22" s="351">
        <v>2410</v>
      </c>
      <c r="C22" s="351">
        <v>2366</v>
      </c>
      <c r="D22" s="351">
        <v>2279</v>
      </c>
      <c r="E22" s="351">
        <v>2280</v>
      </c>
      <c r="F22" s="351">
        <v>2204</v>
      </c>
      <c r="G22" s="351">
        <v>2139</v>
      </c>
      <c r="H22" s="351">
        <v>2145</v>
      </c>
      <c r="I22" s="351">
        <v>2090</v>
      </c>
      <c r="J22" s="351">
        <v>2172</v>
      </c>
      <c r="K22" s="356">
        <v>2157</v>
      </c>
      <c r="L22" s="351">
        <v>1525</v>
      </c>
      <c r="M22" s="351">
        <v>1481</v>
      </c>
      <c r="N22" s="351">
        <v>1403</v>
      </c>
      <c r="O22" s="351">
        <v>1380</v>
      </c>
      <c r="P22" s="351">
        <v>1325</v>
      </c>
      <c r="Q22" s="351">
        <v>1259</v>
      </c>
      <c r="R22" s="351">
        <v>1232</v>
      </c>
      <c r="S22" s="351">
        <v>1213</v>
      </c>
      <c r="T22" s="351">
        <v>1225</v>
      </c>
      <c r="U22" s="356">
        <v>1183</v>
      </c>
      <c r="V22" s="351">
        <v>885</v>
      </c>
      <c r="W22" s="351">
        <v>885</v>
      </c>
      <c r="X22" s="351">
        <v>876</v>
      </c>
      <c r="Y22" s="351">
        <v>900</v>
      </c>
      <c r="Z22" s="351">
        <v>879</v>
      </c>
      <c r="AA22" s="351">
        <v>880</v>
      </c>
      <c r="AB22" s="351">
        <v>913</v>
      </c>
      <c r="AC22" s="351">
        <v>877</v>
      </c>
      <c r="AD22" s="351">
        <v>947</v>
      </c>
      <c r="AE22" s="356">
        <v>974</v>
      </c>
      <c r="AF22" s="351">
        <f>+AF23+AF24+AF25</f>
        <v>1362</v>
      </c>
      <c r="AG22" s="351">
        <f t="shared" ref="AG22:AO22" si="25">+AG23+AG24+AG25</f>
        <v>1358</v>
      </c>
      <c r="AH22" s="351">
        <f t="shared" si="25"/>
        <v>1307</v>
      </c>
      <c r="AI22" s="351">
        <f t="shared" si="25"/>
        <v>1295</v>
      </c>
      <c r="AJ22" s="351">
        <f t="shared" si="25"/>
        <v>1280</v>
      </c>
      <c r="AK22" s="351">
        <f t="shared" si="25"/>
        <v>1287</v>
      </c>
      <c r="AL22" s="351">
        <f t="shared" si="25"/>
        <v>1263</v>
      </c>
      <c r="AM22" s="351">
        <f t="shared" si="25"/>
        <v>1216</v>
      </c>
      <c r="AN22" s="351">
        <f t="shared" si="25"/>
        <v>1260</v>
      </c>
      <c r="AO22" s="356">
        <f t="shared" si="25"/>
        <v>1191</v>
      </c>
      <c r="AP22" s="351">
        <f t="shared" si="13"/>
        <v>1048</v>
      </c>
      <c r="AQ22" s="351">
        <f t="shared" si="14"/>
        <v>1008</v>
      </c>
      <c r="AR22" s="351">
        <f t="shared" si="15"/>
        <v>972</v>
      </c>
      <c r="AS22" s="351">
        <f t="shared" si="16"/>
        <v>985</v>
      </c>
      <c r="AT22" s="351">
        <f t="shared" si="17"/>
        <v>924</v>
      </c>
      <c r="AU22" s="351">
        <f t="shared" si="18"/>
        <v>852</v>
      </c>
      <c r="AV22" s="351">
        <f t="shared" si="19"/>
        <v>882</v>
      </c>
      <c r="AW22" s="351">
        <f t="shared" si="20"/>
        <v>874</v>
      </c>
      <c r="AX22" s="351">
        <f t="shared" si="21"/>
        <v>912</v>
      </c>
      <c r="AY22" s="356">
        <f t="shared" si="22"/>
        <v>966</v>
      </c>
      <c r="AZ22" s="163"/>
      <c r="BA22" s="403"/>
      <c r="BB22" s="403"/>
    </row>
    <row r="23" spans="1:54" s="11" customFormat="1" ht="13.5" customHeight="1">
      <c r="A23" s="347" t="s">
        <v>324</v>
      </c>
      <c r="B23" s="352">
        <v>448</v>
      </c>
      <c r="C23" s="352">
        <v>424</v>
      </c>
      <c r="D23" s="352">
        <v>423</v>
      </c>
      <c r="E23" s="352">
        <v>429</v>
      </c>
      <c r="F23" s="352">
        <v>446</v>
      </c>
      <c r="G23" s="352">
        <v>458</v>
      </c>
      <c r="H23" s="352">
        <v>501</v>
      </c>
      <c r="I23" s="352">
        <v>520</v>
      </c>
      <c r="J23" s="352">
        <v>535</v>
      </c>
      <c r="K23" s="357">
        <v>520</v>
      </c>
      <c r="L23" s="352">
        <v>262</v>
      </c>
      <c r="M23" s="352">
        <v>248</v>
      </c>
      <c r="N23" s="352">
        <v>249</v>
      </c>
      <c r="O23" s="352">
        <v>239</v>
      </c>
      <c r="P23" s="352">
        <v>246</v>
      </c>
      <c r="Q23" s="352">
        <v>247</v>
      </c>
      <c r="R23" s="352">
        <v>268</v>
      </c>
      <c r="S23" s="352">
        <v>291</v>
      </c>
      <c r="T23" s="352">
        <v>272</v>
      </c>
      <c r="U23" s="357">
        <v>250</v>
      </c>
      <c r="V23" s="352">
        <v>186</v>
      </c>
      <c r="W23" s="352">
        <v>176</v>
      </c>
      <c r="X23" s="352">
        <v>174</v>
      </c>
      <c r="Y23" s="352">
        <v>190</v>
      </c>
      <c r="Z23" s="352">
        <v>200</v>
      </c>
      <c r="AA23" s="352">
        <v>211</v>
      </c>
      <c r="AB23" s="352">
        <v>233</v>
      </c>
      <c r="AC23" s="352">
        <v>229</v>
      </c>
      <c r="AD23" s="352">
        <v>263</v>
      </c>
      <c r="AE23" s="357">
        <v>270</v>
      </c>
      <c r="AF23" s="352">
        <v>231</v>
      </c>
      <c r="AG23" s="352">
        <v>223</v>
      </c>
      <c r="AH23" s="352">
        <v>232</v>
      </c>
      <c r="AI23" s="352">
        <v>225</v>
      </c>
      <c r="AJ23" s="352">
        <v>238</v>
      </c>
      <c r="AK23" s="352">
        <v>263</v>
      </c>
      <c r="AL23" s="352">
        <v>272</v>
      </c>
      <c r="AM23" s="352">
        <v>269</v>
      </c>
      <c r="AN23" s="352">
        <v>267</v>
      </c>
      <c r="AO23" s="357">
        <v>251</v>
      </c>
      <c r="AP23" s="352">
        <f t="shared" si="13"/>
        <v>217</v>
      </c>
      <c r="AQ23" s="352">
        <f t="shared" si="14"/>
        <v>201</v>
      </c>
      <c r="AR23" s="352">
        <f t="shared" si="15"/>
        <v>191</v>
      </c>
      <c r="AS23" s="352">
        <f t="shared" si="16"/>
        <v>204</v>
      </c>
      <c r="AT23" s="352">
        <f t="shared" si="17"/>
        <v>208</v>
      </c>
      <c r="AU23" s="352">
        <f t="shared" si="18"/>
        <v>195</v>
      </c>
      <c r="AV23" s="352">
        <f t="shared" si="19"/>
        <v>229</v>
      </c>
      <c r="AW23" s="352">
        <f t="shared" si="20"/>
        <v>251</v>
      </c>
      <c r="AX23" s="352">
        <f t="shared" si="21"/>
        <v>268</v>
      </c>
      <c r="AY23" s="357">
        <f t="shared" si="22"/>
        <v>269</v>
      </c>
      <c r="AZ23" s="163"/>
      <c r="BA23" s="403"/>
      <c r="BB23" s="403"/>
    </row>
    <row r="24" spans="1:54" s="11" customFormat="1" ht="13.5" customHeight="1">
      <c r="A24" s="347" t="s">
        <v>325</v>
      </c>
      <c r="B24" s="352">
        <v>770</v>
      </c>
      <c r="C24" s="352">
        <v>704</v>
      </c>
      <c r="D24" s="352">
        <v>646</v>
      </c>
      <c r="E24" s="352">
        <v>635</v>
      </c>
      <c r="F24" s="352">
        <v>580</v>
      </c>
      <c r="G24" s="352">
        <v>544</v>
      </c>
      <c r="H24" s="352">
        <v>513</v>
      </c>
      <c r="I24" s="352">
        <v>493</v>
      </c>
      <c r="J24" s="352">
        <v>499</v>
      </c>
      <c r="K24" s="357">
        <v>519</v>
      </c>
      <c r="L24" s="352">
        <v>611</v>
      </c>
      <c r="M24" s="352">
        <v>557</v>
      </c>
      <c r="N24" s="352">
        <v>506</v>
      </c>
      <c r="O24" s="352">
        <v>507</v>
      </c>
      <c r="P24" s="352">
        <v>463</v>
      </c>
      <c r="Q24" s="352">
        <v>429</v>
      </c>
      <c r="R24" s="352">
        <v>389</v>
      </c>
      <c r="S24" s="352">
        <v>361</v>
      </c>
      <c r="T24" s="352">
        <v>364</v>
      </c>
      <c r="U24" s="357">
        <v>371</v>
      </c>
      <c r="V24" s="352">
        <v>159</v>
      </c>
      <c r="W24" s="352">
        <v>147</v>
      </c>
      <c r="X24" s="352">
        <v>140</v>
      </c>
      <c r="Y24" s="352">
        <v>128</v>
      </c>
      <c r="Z24" s="352">
        <v>117</v>
      </c>
      <c r="AA24" s="352">
        <v>115</v>
      </c>
      <c r="AB24" s="352">
        <v>124</v>
      </c>
      <c r="AC24" s="352">
        <v>132</v>
      </c>
      <c r="AD24" s="352">
        <v>135</v>
      </c>
      <c r="AE24" s="357">
        <v>148</v>
      </c>
      <c r="AF24" s="352">
        <v>344</v>
      </c>
      <c r="AG24" s="352">
        <v>331</v>
      </c>
      <c r="AH24" s="352">
        <v>297</v>
      </c>
      <c r="AI24" s="352">
        <v>295</v>
      </c>
      <c r="AJ24" s="352">
        <v>292</v>
      </c>
      <c r="AK24" s="352">
        <v>270</v>
      </c>
      <c r="AL24" s="352">
        <v>254</v>
      </c>
      <c r="AM24" s="352">
        <v>245</v>
      </c>
      <c r="AN24" s="352">
        <v>251</v>
      </c>
      <c r="AO24" s="357">
        <v>237</v>
      </c>
      <c r="AP24" s="352">
        <f t="shared" si="13"/>
        <v>426</v>
      </c>
      <c r="AQ24" s="352">
        <f t="shared" si="14"/>
        <v>373</v>
      </c>
      <c r="AR24" s="352">
        <f t="shared" si="15"/>
        <v>349</v>
      </c>
      <c r="AS24" s="352">
        <f t="shared" si="16"/>
        <v>340</v>
      </c>
      <c r="AT24" s="352">
        <f t="shared" si="17"/>
        <v>288</v>
      </c>
      <c r="AU24" s="352">
        <f t="shared" si="18"/>
        <v>274</v>
      </c>
      <c r="AV24" s="352">
        <f t="shared" si="19"/>
        <v>259</v>
      </c>
      <c r="AW24" s="352">
        <f t="shared" si="20"/>
        <v>248</v>
      </c>
      <c r="AX24" s="352">
        <f t="shared" si="21"/>
        <v>248</v>
      </c>
      <c r="AY24" s="357">
        <f t="shared" si="22"/>
        <v>282</v>
      </c>
      <c r="AZ24" s="163"/>
      <c r="BA24" s="403"/>
      <c r="BB24" s="403"/>
    </row>
    <row r="25" spans="1:54" s="11" customFormat="1" ht="13.5" customHeight="1">
      <c r="A25" s="347" t="s">
        <v>275</v>
      </c>
      <c r="B25" s="352">
        <v>1192</v>
      </c>
      <c r="C25" s="352">
        <v>1238</v>
      </c>
      <c r="D25" s="352">
        <v>1210</v>
      </c>
      <c r="E25" s="352">
        <v>1216</v>
      </c>
      <c r="F25" s="352">
        <v>1178</v>
      </c>
      <c r="G25" s="352">
        <v>1137</v>
      </c>
      <c r="H25" s="352">
        <v>1131</v>
      </c>
      <c r="I25" s="352">
        <v>1077</v>
      </c>
      <c r="J25" s="352">
        <v>1138</v>
      </c>
      <c r="K25" s="357">
        <v>1118</v>
      </c>
      <c r="L25" s="352">
        <v>652</v>
      </c>
      <c r="M25" s="352">
        <v>676</v>
      </c>
      <c r="N25" s="352">
        <v>648</v>
      </c>
      <c r="O25" s="352">
        <v>634</v>
      </c>
      <c r="P25" s="352">
        <v>616</v>
      </c>
      <c r="Q25" s="352">
        <v>583</v>
      </c>
      <c r="R25" s="352">
        <v>575</v>
      </c>
      <c r="S25" s="352">
        <v>561</v>
      </c>
      <c r="T25" s="352">
        <v>589</v>
      </c>
      <c r="U25" s="357">
        <v>562</v>
      </c>
      <c r="V25" s="352">
        <v>540</v>
      </c>
      <c r="W25" s="352">
        <v>562</v>
      </c>
      <c r="X25" s="352">
        <v>562</v>
      </c>
      <c r="Y25" s="352">
        <v>582</v>
      </c>
      <c r="Z25" s="352">
        <v>562</v>
      </c>
      <c r="AA25" s="352">
        <v>554</v>
      </c>
      <c r="AB25" s="352">
        <v>556</v>
      </c>
      <c r="AC25" s="352">
        <v>516</v>
      </c>
      <c r="AD25" s="352">
        <v>549</v>
      </c>
      <c r="AE25" s="357">
        <v>556</v>
      </c>
      <c r="AF25" s="352">
        <v>787</v>
      </c>
      <c r="AG25" s="352">
        <v>804</v>
      </c>
      <c r="AH25" s="352">
        <v>778</v>
      </c>
      <c r="AI25" s="352">
        <v>775</v>
      </c>
      <c r="AJ25" s="352">
        <v>750</v>
      </c>
      <c r="AK25" s="352">
        <v>754</v>
      </c>
      <c r="AL25" s="352">
        <v>737</v>
      </c>
      <c r="AM25" s="352">
        <v>702</v>
      </c>
      <c r="AN25" s="352">
        <v>742</v>
      </c>
      <c r="AO25" s="357">
        <v>703</v>
      </c>
      <c r="AP25" s="352">
        <f t="shared" si="13"/>
        <v>405</v>
      </c>
      <c r="AQ25" s="352">
        <f t="shared" si="14"/>
        <v>434</v>
      </c>
      <c r="AR25" s="352">
        <f t="shared" si="15"/>
        <v>432</v>
      </c>
      <c r="AS25" s="352">
        <f t="shared" si="16"/>
        <v>441</v>
      </c>
      <c r="AT25" s="352">
        <f t="shared" si="17"/>
        <v>428</v>
      </c>
      <c r="AU25" s="352">
        <f t="shared" si="18"/>
        <v>383</v>
      </c>
      <c r="AV25" s="352">
        <f t="shared" si="19"/>
        <v>394</v>
      </c>
      <c r="AW25" s="352">
        <f t="shared" si="20"/>
        <v>375</v>
      </c>
      <c r="AX25" s="352">
        <f t="shared" si="21"/>
        <v>396</v>
      </c>
      <c r="AY25" s="357">
        <f t="shared" si="22"/>
        <v>415</v>
      </c>
      <c r="AZ25" s="163"/>
      <c r="BA25" s="403"/>
      <c r="BB25" s="403"/>
    </row>
    <row r="26" spans="1:54" s="11" customFormat="1" ht="13.5" customHeight="1">
      <c r="A26" s="346" t="s">
        <v>276</v>
      </c>
      <c r="B26" s="351">
        <v>322</v>
      </c>
      <c r="C26" s="351">
        <v>317</v>
      </c>
      <c r="D26" s="351">
        <v>321</v>
      </c>
      <c r="E26" s="351">
        <v>380</v>
      </c>
      <c r="F26" s="351">
        <v>376</v>
      </c>
      <c r="G26" s="351">
        <v>380</v>
      </c>
      <c r="H26" s="351">
        <v>380</v>
      </c>
      <c r="I26" s="351">
        <v>368</v>
      </c>
      <c r="J26" s="351">
        <v>391</v>
      </c>
      <c r="K26" s="356">
        <v>391</v>
      </c>
      <c r="L26" s="351">
        <v>230</v>
      </c>
      <c r="M26" s="351">
        <v>224</v>
      </c>
      <c r="N26" s="351">
        <v>214</v>
      </c>
      <c r="O26" s="351">
        <v>268</v>
      </c>
      <c r="P26" s="351">
        <v>263</v>
      </c>
      <c r="Q26" s="351">
        <v>267</v>
      </c>
      <c r="R26" s="351">
        <v>270</v>
      </c>
      <c r="S26" s="351">
        <v>247</v>
      </c>
      <c r="T26" s="351">
        <v>261</v>
      </c>
      <c r="U26" s="356">
        <v>268</v>
      </c>
      <c r="V26" s="351">
        <v>92</v>
      </c>
      <c r="W26" s="351">
        <v>93</v>
      </c>
      <c r="X26" s="351">
        <v>107</v>
      </c>
      <c r="Y26" s="351">
        <v>112</v>
      </c>
      <c r="Z26" s="351">
        <v>113</v>
      </c>
      <c r="AA26" s="351">
        <v>113</v>
      </c>
      <c r="AB26" s="351">
        <v>110</v>
      </c>
      <c r="AC26" s="351">
        <v>121</v>
      </c>
      <c r="AD26" s="351">
        <v>130</v>
      </c>
      <c r="AE26" s="356">
        <v>123</v>
      </c>
      <c r="AF26" s="351">
        <f>+AF27+AF28</f>
        <v>53</v>
      </c>
      <c r="AG26" s="351">
        <f t="shared" ref="AG26:AO26" si="26">+AG27+AG28</f>
        <v>54</v>
      </c>
      <c r="AH26" s="351">
        <f t="shared" si="26"/>
        <v>63</v>
      </c>
      <c r="AI26" s="351">
        <f t="shared" si="26"/>
        <v>67</v>
      </c>
      <c r="AJ26" s="351">
        <f t="shared" si="26"/>
        <v>58</v>
      </c>
      <c r="AK26" s="351">
        <f t="shared" si="26"/>
        <v>69</v>
      </c>
      <c r="AL26" s="351">
        <f t="shared" si="26"/>
        <v>78</v>
      </c>
      <c r="AM26" s="351">
        <f t="shared" si="26"/>
        <v>74</v>
      </c>
      <c r="AN26" s="351">
        <f t="shared" si="26"/>
        <v>92</v>
      </c>
      <c r="AO26" s="356">
        <f t="shared" si="26"/>
        <v>106</v>
      </c>
      <c r="AP26" s="351">
        <f t="shared" si="13"/>
        <v>269</v>
      </c>
      <c r="AQ26" s="351">
        <f t="shared" si="14"/>
        <v>263</v>
      </c>
      <c r="AR26" s="351">
        <f t="shared" si="15"/>
        <v>258</v>
      </c>
      <c r="AS26" s="351">
        <f t="shared" si="16"/>
        <v>313</v>
      </c>
      <c r="AT26" s="351">
        <f t="shared" si="17"/>
        <v>318</v>
      </c>
      <c r="AU26" s="351">
        <f t="shared" si="18"/>
        <v>311</v>
      </c>
      <c r="AV26" s="351">
        <f t="shared" si="19"/>
        <v>302</v>
      </c>
      <c r="AW26" s="351">
        <f t="shared" si="20"/>
        <v>294</v>
      </c>
      <c r="AX26" s="351">
        <f t="shared" si="21"/>
        <v>299</v>
      </c>
      <c r="AY26" s="356">
        <f t="shared" si="22"/>
        <v>285</v>
      </c>
      <c r="AZ26" s="163"/>
      <c r="BA26" s="403"/>
      <c r="BB26" s="403"/>
    </row>
    <row r="27" spans="1:54" s="11" customFormat="1" ht="13.5" customHeight="1">
      <c r="A27" s="348" t="s">
        <v>326</v>
      </c>
      <c r="B27" s="352">
        <v>229</v>
      </c>
      <c r="C27" s="352">
        <v>219</v>
      </c>
      <c r="D27" s="352">
        <v>232</v>
      </c>
      <c r="E27" s="352">
        <v>287</v>
      </c>
      <c r="F27" s="352">
        <v>295</v>
      </c>
      <c r="G27" s="352">
        <v>291</v>
      </c>
      <c r="H27" s="352">
        <v>285</v>
      </c>
      <c r="I27" s="352">
        <v>283</v>
      </c>
      <c r="J27" s="352">
        <v>293</v>
      </c>
      <c r="K27" s="357">
        <v>284</v>
      </c>
      <c r="L27" s="352">
        <v>153</v>
      </c>
      <c r="M27" s="352">
        <v>145</v>
      </c>
      <c r="N27" s="352">
        <v>147</v>
      </c>
      <c r="O27" s="352">
        <v>201</v>
      </c>
      <c r="P27" s="352">
        <v>203</v>
      </c>
      <c r="Q27" s="352">
        <v>196</v>
      </c>
      <c r="R27" s="352">
        <v>195</v>
      </c>
      <c r="S27" s="352">
        <v>184</v>
      </c>
      <c r="T27" s="352">
        <v>190</v>
      </c>
      <c r="U27" s="357">
        <v>188</v>
      </c>
      <c r="V27" s="352">
        <v>76</v>
      </c>
      <c r="W27" s="352">
        <v>74</v>
      </c>
      <c r="X27" s="352">
        <v>85</v>
      </c>
      <c r="Y27" s="352">
        <v>86</v>
      </c>
      <c r="Z27" s="352">
        <v>92</v>
      </c>
      <c r="AA27" s="352">
        <v>95</v>
      </c>
      <c r="AB27" s="352">
        <v>90</v>
      </c>
      <c r="AC27" s="352">
        <v>99</v>
      </c>
      <c r="AD27" s="352">
        <v>103</v>
      </c>
      <c r="AE27" s="357">
        <v>96</v>
      </c>
      <c r="AF27" s="352">
        <v>41</v>
      </c>
      <c r="AG27" s="352">
        <v>34</v>
      </c>
      <c r="AH27" s="352">
        <v>45</v>
      </c>
      <c r="AI27" s="352">
        <v>53</v>
      </c>
      <c r="AJ27" s="352">
        <v>46</v>
      </c>
      <c r="AK27" s="352">
        <v>56</v>
      </c>
      <c r="AL27" s="352">
        <v>61</v>
      </c>
      <c r="AM27" s="352">
        <v>56</v>
      </c>
      <c r="AN27" s="352">
        <v>77</v>
      </c>
      <c r="AO27" s="357">
        <v>88</v>
      </c>
      <c r="AP27" s="352">
        <f t="shared" si="13"/>
        <v>188</v>
      </c>
      <c r="AQ27" s="352">
        <f t="shared" si="14"/>
        <v>185</v>
      </c>
      <c r="AR27" s="352">
        <f t="shared" si="15"/>
        <v>187</v>
      </c>
      <c r="AS27" s="352">
        <f t="shared" si="16"/>
        <v>234</v>
      </c>
      <c r="AT27" s="352">
        <f t="shared" si="17"/>
        <v>249</v>
      </c>
      <c r="AU27" s="352">
        <f t="shared" si="18"/>
        <v>235</v>
      </c>
      <c r="AV27" s="352">
        <f t="shared" si="19"/>
        <v>224</v>
      </c>
      <c r="AW27" s="352">
        <f t="shared" si="20"/>
        <v>227</v>
      </c>
      <c r="AX27" s="352">
        <f t="shared" si="21"/>
        <v>216</v>
      </c>
      <c r="AY27" s="357">
        <f t="shared" si="22"/>
        <v>196</v>
      </c>
      <c r="AZ27" s="163"/>
      <c r="BA27" s="403"/>
      <c r="BB27" s="403"/>
    </row>
    <row r="28" spans="1:54" s="11" customFormat="1" ht="13.5" customHeight="1">
      <c r="A28" s="348" t="s">
        <v>277</v>
      </c>
      <c r="B28" s="352">
        <v>93</v>
      </c>
      <c r="C28" s="352">
        <v>98</v>
      </c>
      <c r="D28" s="352">
        <v>89</v>
      </c>
      <c r="E28" s="352">
        <v>93</v>
      </c>
      <c r="F28" s="352">
        <v>81</v>
      </c>
      <c r="G28" s="352">
        <v>89</v>
      </c>
      <c r="H28" s="352">
        <v>95</v>
      </c>
      <c r="I28" s="352">
        <v>85</v>
      </c>
      <c r="J28" s="352">
        <v>98</v>
      </c>
      <c r="K28" s="357">
        <v>107</v>
      </c>
      <c r="L28" s="352">
        <v>77</v>
      </c>
      <c r="M28" s="352">
        <v>79</v>
      </c>
      <c r="N28" s="352">
        <v>67</v>
      </c>
      <c r="O28" s="352">
        <v>67</v>
      </c>
      <c r="P28" s="352">
        <v>60</v>
      </c>
      <c r="Q28" s="352">
        <v>71</v>
      </c>
      <c r="R28" s="352">
        <v>75</v>
      </c>
      <c r="S28" s="352">
        <v>63</v>
      </c>
      <c r="T28" s="352">
        <v>71</v>
      </c>
      <c r="U28" s="357">
        <v>80</v>
      </c>
      <c r="V28" s="352">
        <v>16</v>
      </c>
      <c r="W28" s="352">
        <v>19</v>
      </c>
      <c r="X28" s="352">
        <v>22</v>
      </c>
      <c r="Y28" s="352">
        <v>26</v>
      </c>
      <c r="Z28" s="352">
        <v>21</v>
      </c>
      <c r="AA28" s="352">
        <v>18</v>
      </c>
      <c r="AB28" s="352">
        <v>20</v>
      </c>
      <c r="AC28" s="352">
        <v>22</v>
      </c>
      <c r="AD28" s="352">
        <v>27</v>
      </c>
      <c r="AE28" s="357">
        <v>27</v>
      </c>
      <c r="AF28" s="352">
        <v>12</v>
      </c>
      <c r="AG28" s="352">
        <v>20</v>
      </c>
      <c r="AH28" s="352">
        <v>18</v>
      </c>
      <c r="AI28" s="352">
        <v>14</v>
      </c>
      <c r="AJ28" s="352">
        <v>12</v>
      </c>
      <c r="AK28" s="352">
        <v>13</v>
      </c>
      <c r="AL28" s="352">
        <v>17</v>
      </c>
      <c r="AM28" s="352">
        <v>18</v>
      </c>
      <c r="AN28" s="352">
        <v>15</v>
      </c>
      <c r="AO28" s="357">
        <v>18</v>
      </c>
      <c r="AP28" s="352">
        <f t="shared" si="13"/>
        <v>81</v>
      </c>
      <c r="AQ28" s="352">
        <f t="shared" si="14"/>
        <v>78</v>
      </c>
      <c r="AR28" s="352">
        <f t="shared" si="15"/>
        <v>71</v>
      </c>
      <c r="AS28" s="352">
        <f t="shared" si="16"/>
        <v>79</v>
      </c>
      <c r="AT28" s="352">
        <f t="shared" si="17"/>
        <v>69</v>
      </c>
      <c r="AU28" s="352">
        <f t="shared" si="18"/>
        <v>76</v>
      </c>
      <c r="AV28" s="352">
        <f t="shared" si="19"/>
        <v>78</v>
      </c>
      <c r="AW28" s="352">
        <f t="shared" si="20"/>
        <v>67</v>
      </c>
      <c r="AX28" s="352">
        <f t="shared" si="21"/>
        <v>83</v>
      </c>
      <c r="AY28" s="357">
        <f t="shared" si="22"/>
        <v>89</v>
      </c>
      <c r="AZ28" s="163"/>
      <c r="BA28" s="403"/>
      <c r="BB28" s="403"/>
    </row>
    <row r="29" spans="1:54" s="11" customFormat="1" ht="13.5" customHeight="1">
      <c r="A29" s="346" t="s">
        <v>464</v>
      </c>
      <c r="B29" s="351">
        <v>0</v>
      </c>
      <c r="C29" s="351">
        <v>0</v>
      </c>
      <c r="D29" s="351">
        <v>0</v>
      </c>
      <c r="E29" s="351">
        <v>0</v>
      </c>
      <c r="F29" s="351">
        <v>13</v>
      </c>
      <c r="G29" s="351">
        <v>20</v>
      </c>
      <c r="H29" s="351">
        <v>31</v>
      </c>
      <c r="I29" s="351">
        <v>35</v>
      </c>
      <c r="J29" s="351">
        <v>50</v>
      </c>
      <c r="K29" s="356">
        <v>54</v>
      </c>
      <c r="L29" s="351">
        <v>0</v>
      </c>
      <c r="M29" s="351">
        <v>0</v>
      </c>
      <c r="N29" s="351">
        <v>0</v>
      </c>
      <c r="O29" s="351">
        <v>0</v>
      </c>
      <c r="P29" s="351">
        <v>10</v>
      </c>
      <c r="Q29" s="351">
        <v>15</v>
      </c>
      <c r="R29" s="351">
        <v>26</v>
      </c>
      <c r="S29" s="351">
        <v>27</v>
      </c>
      <c r="T29" s="351">
        <v>34</v>
      </c>
      <c r="U29" s="356">
        <v>29</v>
      </c>
      <c r="V29" s="351">
        <v>0</v>
      </c>
      <c r="W29" s="351">
        <v>0</v>
      </c>
      <c r="X29" s="351">
        <v>0</v>
      </c>
      <c r="Y29" s="351">
        <v>0</v>
      </c>
      <c r="Z29" s="351">
        <v>3</v>
      </c>
      <c r="AA29" s="351">
        <v>5</v>
      </c>
      <c r="AB29" s="351">
        <v>5</v>
      </c>
      <c r="AC29" s="351">
        <v>8</v>
      </c>
      <c r="AD29" s="351">
        <v>16</v>
      </c>
      <c r="AE29" s="356">
        <v>25</v>
      </c>
      <c r="AF29" s="351">
        <v>0</v>
      </c>
      <c r="AG29" s="351">
        <v>0</v>
      </c>
      <c r="AH29" s="351">
        <v>0</v>
      </c>
      <c r="AI29" s="351">
        <v>0</v>
      </c>
      <c r="AJ29" s="351">
        <v>6</v>
      </c>
      <c r="AK29" s="351">
        <v>10</v>
      </c>
      <c r="AL29" s="351">
        <v>10</v>
      </c>
      <c r="AM29" s="351">
        <v>8</v>
      </c>
      <c r="AN29" s="351">
        <v>13</v>
      </c>
      <c r="AO29" s="356">
        <v>14</v>
      </c>
      <c r="AP29" s="351">
        <f t="shared" si="13"/>
        <v>0</v>
      </c>
      <c r="AQ29" s="351">
        <f t="shared" si="14"/>
        <v>0</v>
      </c>
      <c r="AR29" s="351">
        <f t="shared" si="15"/>
        <v>0</v>
      </c>
      <c r="AS29" s="351">
        <f t="shared" si="16"/>
        <v>0</v>
      </c>
      <c r="AT29" s="351">
        <f t="shared" si="17"/>
        <v>7</v>
      </c>
      <c r="AU29" s="351">
        <f t="shared" si="18"/>
        <v>10</v>
      </c>
      <c r="AV29" s="351">
        <f t="shared" si="19"/>
        <v>21</v>
      </c>
      <c r="AW29" s="351">
        <f t="shared" si="20"/>
        <v>27</v>
      </c>
      <c r="AX29" s="351">
        <f t="shared" si="21"/>
        <v>37</v>
      </c>
      <c r="AY29" s="356">
        <f t="shared" si="22"/>
        <v>40</v>
      </c>
      <c r="AZ29" s="163"/>
      <c r="BA29" s="403"/>
      <c r="BB29" s="403"/>
    </row>
    <row r="30" spans="1:54" s="11" customFormat="1" ht="13.5" customHeight="1">
      <c r="A30" s="346" t="s">
        <v>278</v>
      </c>
      <c r="B30" s="351">
        <v>39</v>
      </c>
      <c r="C30" s="351">
        <v>35</v>
      </c>
      <c r="D30" s="351">
        <v>35</v>
      </c>
      <c r="E30" s="351">
        <v>45</v>
      </c>
      <c r="F30" s="351">
        <v>42</v>
      </c>
      <c r="G30" s="351">
        <v>58</v>
      </c>
      <c r="H30" s="351">
        <v>37</v>
      </c>
      <c r="I30" s="351">
        <v>15</v>
      </c>
      <c r="J30" s="351">
        <v>1</v>
      </c>
      <c r="K30" s="356">
        <v>0</v>
      </c>
      <c r="L30" s="351">
        <v>30</v>
      </c>
      <c r="M30" s="351">
        <v>28</v>
      </c>
      <c r="N30" s="351">
        <v>28</v>
      </c>
      <c r="O30" s="351">
        <v>32</v>
      </c>
      <c r="P30" s="351">
        <v>33</v>
      </c>
      <c r="Q30" s="351">
        <v>46</v>
      </c>
      <c r="R30" s="351">
        <v>31</v>
      </c>
      <c r="S30" s="351">
        <v>14</v>
      </c>
      <c r="T30" s="351">
        <v>1</v>
      </c>
      <c r="U30" s="356">
        <v>0</v>
      </c>
      <c r="V30" s="351">
        <v>9</v>
      </c>
      <c r="W30" s="351">
        <v>7</v>
      </c>
      <c r="X30" s="351">
        <v>7</v>
      </c>
      <c r="Y30" s="351">
        <v>13</v>
      </c>
      <c r="Z30" s="351">
        <v>9</v>
      </c>
      <c r="AA30" s="351">
        <v>12</v>
      </c>
      <c r="AB30" s="351">
        <v>6</v>
      </c>
      <c r="AC30" s="351">
        <v>1</v>
      </c>
      <c r="AD30" s="351">
        <v>0</v>
      </c>
      <c r="AE30" s="356">
        <v>0</v>
      </c>
      <c r="AF30" s="351">
        <v>7</v>
      </c>
      <c r="AG30" s="351">
        <v>5</v>
      </c>
      <c r="AH30" s="351">
        <v>9</v>
      </c>
      <c r="AI30" s="351">
        <v>16</v>
      </c>
      <c r="AJ30" s="351">
        <v>12</v>
      </c>
      <c r="AK30" s="351">
        <v>16</v>
      </c>
      <c r="AL30" s="351">
        <v>10</v>
      </c>
      <c r="AM30" s="351">
        <v>4</v>
      </c>
      <c r="AN30" s="351">
        <v>0</v>
      </c>
      <c r="AO30" s="356">
        <v>0</v>
      </c>
      <c r="AP30" s="351">
        <f t="shared" si="13"/>
        <v>32</v>
      </c>
      <c r="AQ30" s="351">
        <f t="shared" si="14"/>
        <v>30</v>
      </c>
      <c r="AR30" s="351">
        <f t="shared" si="15"/>
        <v>26</v>
      </c>
      <c r="AS30" s="351">
        <f t="shared" si="16"/>
        <v>29</v>
      </c>
      <c r="AT30" s="351">
        <f t="shared" si="17"/>
        <v>30</v>
      </c>
      <c r="AU30" s="351">
        <f t="shared" si="18"/>
        <v>42</v>
      </c>
      <c r="AV30" s="351">
        <f t="shared" si="19"/>
        <v>27</v>
      </c>
      <c r="AW30" s="351">
        <f t="shared" si="20"/>
        <v>11</v>
      </c>
      <c r="AX30" s="351">
        <f t="shared" si="21"/>
        <v>1</v>
      </c>
      <c r="AY30" s="356">
        <f t="shared" si="22"/>
        <v>0</v>
      </c>
      <c r="AZ30" s="163"/>
      <c r="BA30" s="403"/>
      <c r="BB30" s="403"/>
    </row>
    <row r="31" spans="1:54" ht="13.5" customHeight="1">
      <c r="A31" s="412" t="s">
        <v>470</v>
      </c>
      <c r="B31" s="351">
        <v>113</v>
      </c>
      <c r="C31" s="351">
        <v>152</v>
      </c>
      <c r="D31" s="351">
        <v>129</v>
      </c>
      <c r="E31" s="351">
        <v>157</v>
      </c>
      <c r="F31" s="351">
        <v>153</v>
      </c>
      <c r="G31" s="351">
        <v>156</v>
      </c>
      <c r="H31" s="351">
        <v>170</v>
      </c>
      <c r="I31" s="351">
        <v>155</v>
      </c>
      <c r="J31" s="351">
        <v>236</v>
      </c>
      <c r="K31" s="356">
        <v>281</v>
      </c>
      <c r="L31" s="351">
        <v>95</v>
      </c>
      <c r="M31" s="351">
        <v>124</v>
      </c>
      <c r="N31" s="351">
        <v>90</v>
      </c>
      <c r="O31" s="351">
        <v>116</v>
      </c>
      <c r="P31" s="351">
        <v>117</v>
      </c>
      <c r="Q31" s="351">
        <v>115</v>
      </c>
      <c r="R31" s="351">
        <v>122</v>
      </c>
      <c r="S31" s="351">
        <v>110</v>
      </c>
      <c r="T31" s="351">
        <v>161</v>
      </c>
      <c r="U31" s="356">
        <v>178</v>
      </c>
      <c r="V31" s="351">
        <v>18</v>
      </c>
      <c r="W31" s="351">
        <v>28</v>
      </c>
      <c r="X31" s="351">
        <v>39</v>
      </c>
      <c r="Y31" s="351">
        <v>41</v>
      </c>
      <c r="Z31" s="351">
        <v>36</v>
      </c>
      <c r="AA31" s="351">
        <v>41</v>
      </c>
      <c r="AB31" s="351">
        <v>48</v>
      </c>
      <c r="AC31" s="351">
        <v>45</v>
      </c>
      <c r="AD31" s="351">
        <v>75</v>
      </c>
      <c r="AE31" s="356">
        <v>103</v>
      </c>
      <c r="AF31" s="351">
        <v>69</v>
      </c>
      <c r="AG31" s="351">
        <v>76</v>
      </c>
      <c r="AH31" s="351">
        <v>54</v>
      </c>
      <c r="AI31" s="351">
        <v>77</v>
      </c>
      <c r="AJ31" s="351">
        <v>79</v>
      </c>
      <c r="AK31" s="351">
        <v>73</v>
      </c>
      <c r="AL31" s="351">
        <v>82</v>
      </c>
      <c r="AM31" s="351">
        <v>113</v>
      </c>
      <c r="AN31" s="351">
        <v>124</v>
      </c>
      <c r="AO31" s="356">
        <v>145</v>
      </c>
      <c r="AP31" s="351">
        <f t="shared" si="13"/>
        <v>44</v>
      </c>
      <c r="AQ31" s="351">
        <f t="shared" si="14"/>
        <v>76</v>
      </c>
      <c r="AR31" s="351">
        <f t="shared" si="15"/>
        <v>75</v>
      </c>
      <c r="AS31" s="351">
        <f t="shared" si="16"/>
        <v>80</v>
      </c>
      <c r="AT31" s="351">
        <f t="shared" si="17"/>
        <v>74</v>
      </c>
      <c r="AU31" s="351">
        <f t="shared" si="18"/>
        <v>83</v>
      </c>
      <c r="AV31" s="351">
        <f t="shared" si="19"/>
        <v>88</v>
      </c>
      <c r="AW31" s="351">
        <f t="shared" si="20"/>
        <v>42</v>
      </c>
      <c r="AX31" s="351">
        <f t="shared" si="21"/>
        <v>112</v>
      </c>
      <c r="AY31" s="356">
        <f t="shared" si="22"/>
        <v>136</v>
      </c>
    </row>
    <row r="32" spans="1:54" s="299" customFormat="1" ht="13.5" customHeight="1">
      <c r="A32" s="348"/>
      <c r="B32" s="352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2"/>
      <c r="AE32" s="352"/>
      <c r="AF32" s="352"/>
      <c r="AG32" s="352"/>
      <c r="AH32" s="352"/>
      <c r="AI32" s="352"/>
      <c r="AJ32" s="352"/>
      <c r="AK32" s="352"/>
      <c r="AL32" s="352"/>
      <c r="AM32" s="352"/>
      <c r="AN32" s="352"/>
      <c r="AO32" s="352"/>
      <c r="AP32" s="352"/>
      <c r="AQ32" s="352"/>
      <c r="AR32" s="352"/>
      <c r="AS32" s="352"/>
      <c r="AT32" s="352"/>
      <c r="BA32" s="405"/>
      <c r="BB32" s="405"/>
    </row>
    <row r="33" spans="1:69" s="299" customFormat="1" ht="13.5" customHeight="1">
      <c r="A33" s="349" t="s">
        <v>465</v>
      </c>
      <c r="B33" s="352"/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30"/>
      <c r="Y33" s="87"/>
      <c r="Z33" s="11"/>
      <c r="AA33" s="352"/>
      <c r="AB33" s="352"/>
      <c r="AC33" s="352"/>
      <c r="AD33" s="352"/>
      <c r="AE33" s="352"/>
      <c r="AF33" s="415"/>
      <c r="AG33" s="352"/>
      <c r="AH33" s="352"/>
      <c r="AI33" s="352"/>
      <c r="AJ33" s="352"/>
      <c r="AK33" s="352"/>
      <c r="AL33" s="352"/>
      <c r="AM33" s="352"/>
      <c r="AN33" s="352"/>
      <c r="AO33" s="352"/>
      <c r="AP33" s="352"/>
      <c r="AQ33" s="352"/>
      <c r="AR33" s="352"/>
      <c r="AS33" s="352"/>
      <c r="AT33" s="352"/>
      <c r="BA33" s="405"/>
      <c r="BB33" s="405"/>
    </row>
    <row r="34" spans="1:69" ht="13.5" customHeight="1">
      <c r="A34" s="353" t="s">
        <v>469</v>
      </c>
      <c r="B34" s="352"/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99"/>
      <c r="T34" s="352"/>
      <c r="U34" s="352"/>
      <c r="V34" s="352"/>
      <c r="W34" s="333"/>
      <c r="X34" s="330"/>
      <c r="Y34" s="89"/>
      <c r="Z34" s="11"/>
      <c r="AC34" s="12"/>
      <c r="AF34" s="330"/>
      <c r="AI34" s="12"/>
      <c r="AK34" s="12"/>
    </row>
    <row r="35" spans="1:69" s="299" customFormat="1" ht="13.5" customHeight="1">
      <c r="A35" s="353" t="s">
        <v>471</v>
      </c>
      <c r="B35" s="352"/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99"/>
      <c r="T35" s="352"/>
      <c r="U35" s="352"/>
      <c r="V35" s="352"/>
      <c r="W35" s="359"/>
      <c r="X35" s="416"/>
      <c r="Y35" s="85"/>
      <c r="Z35" s="11"/>
      <c r="AF35" s="330"/>
      <c r="BA35" s="405"/>
      <c r="BB35" s="405"/>
    </row>
    <row r="36" spans="1:69" s="179" customFormat="1" ht="13.5" customHeight="1">
      <c r="A36" s="349"/>
      <c r="B36" s="352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9"/>
      <c r="X36" s="85"/>
      <c r="Y36" s="85"/>
      <c r="Z36" s="11"/>
      <c r="AF36" s="330"/>
      <c r="BA36" s="406"/>
      <c r="BB36" s="406"/>
    </row>
    <row r="37" spans="1:69" ht="13.5" customHeight="1">
      <c r="A37" s="350" t="s">
        <v>434</v>
      </c>
      <c r="B37" s="352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33"/>
      <c r="X37" s="89"/>
      <c r="Y37" s="89"/>
      <c r="Z37" s="11"/>
      <c r="AC37" s="12"/>
      <c r="AF37" s="330"/>
      <c r="AI37" s="12"/>
      <c r="AK37" s="12"/>
    </row>
    <row r="38" spans="1:69" ht="13.5" customHeight="1">
      <c r="B38" s="92"/>
      <c r="C38" s="92"/>
      <c r="D38" s="92"/>
      <c r="E38" s="92"/>
      <c r="F38" s="92"/>
      <c r="G38" s="92"/>
      <c r="H38" s="352"/>
      <c r="I38" s="92"/>
      <c r="J38" s="92"/>
      <c r="K38" s="92"/>
      <c r="L38" s="92"/>
      <c r="M38" s="92"/>
      <c r="N38" s="92"/>
      <c r="O38" s="352"/>
      <c r="P38" s="92"/>
      <c r="Q38" s="92"/>
      <c r="R38" s="92"/>
      <c r="S38" s="92"/>
      <c r="T38" s="92"/>
      <c r="U38" s="92"/>
      <c r="V38" s="352"/>
      <c r="W38" s="17"/>
      <c r="X38" s="89"/>
      <c r="Y38" s="89"/>
      <c r="Z38" s="11"/>
      <c r="AC38" s="12"/>
      <c r="AF38" s="330"/>
      <c r="AI38" s="12"/>
      <c r="AK38" s="12"/>
    </row>
    <row r="39" spans="1:69" s="19" customFormat="1" ht="13.5" customHeight="1">
      <c r="A39" s="54" t="s">
        <v>472</v>
      </c>
      <c r="B39" s="92"/>
      <c r="C39" s="92"/>
      <c r="D39" s="92"/>
      <c r="E39" s="92"/>
      <c r="F39" s="92"/>
      <c r="G39" s="92"/>
      <c r="H39" s="352"/>
      <c r="I39" s="92"/>
      <c r="J39" s="92"/>
      <c r="K39" s="92"/>
      <c r="L39" s="92"/>
      <c r="M39" s="92"/>
      <c r="N39" s="92"/>
      <c r="O39" s="352"/>
      <c r="P39" s="92"/>
      <c r="Q39" s="92"/>
      <c r="R39" s="92"/>
      <c r="S39" s="92"/>
      <c r="T39" s="92"/>
      <c r="U39" s="92"/>
      <c r="V39" s="352"/>
      <c r="W39" s="17"/>
      <c r="X39" s="85"/>
      <c r="Y39" s="85"/>
      <c r="Z39" s="11"/>
      <c r="AF39" s="330"/>
      <c r="BA39" s="402"/>
      <c r="BB39" s="402"/>
    </row>
    <row r="40" spans="1:69" s="11" customFormat="1" ht="13.5" customHeight="1">
      <c r="B40" s="92"/>
      <c r="C40" s="92"/>
      <c r="D40" s="92"/>
      <c r="E40" s="92"/>
      <c r="F40" s="92"/>
      <c r="G40" s="92"/>
      <c r="H40" s="352"/>
      <c r="I40" s="92"/>
      <c r="J40" s="92"/>
      <c r="K40" s="92"/>
      <c r="L40" s="92"/>
      <c r="M40" s="92"/>
      <c r="N40" s="92"/>
      <c r="O40" s="352"/>
      <c r="P40" s="92"/>
      <c r="Q40" s="92"/>
      <c r="R40" s="92"/>
      <c r="S40" s="92"/>
      <c r="T40" s="92"/>
      <c r="U40" s="92"/>
      <c r="V40" s="352"/>
      <c r="W40" s="17"/>
      <c r="X40" s="85"/>
      <c r="Y40" s="85"/>
      <c r="Z40" s="85"/>
      <c r="AA40" s="85"/>
      <c r="AB40" s="85"/>
      <c r="AI40" s="330"/>
      <c r="BD40" s="403"/>
      <c r="BE40" s="403"/>
    </row>
    <row r="41" spans="1:69" s="33" customFormat="1" ht="13.5" customHeight="1">
      <c r="A41" s="35"/>
      <c r="B41" s="339"/>
      <c r="C41" s="339"/>
      <c r="D41" s="420"/>
      <c r="E41" s="420"/>
      <c r="F41" s="420"/>
      <c r="G41" s="420"/>
      <c r="H41" s="364"/>
      <c r="I41" s="364"/>
      <c r="J41" s="364"/>
      <c r="K41" s="36"/>
      <c r="L41" s="36"/>
      <c r="M41" s="36" t="s">
        <v>246</v>
      </c>
      <c r="N41" s="364"/>
      <c r="O41" s="364"/>
      <c r="P41" s="364"/>
      <c r="Q41" s="364"/>
      <c r="R41" s="36"/>
      <c r="S41" s="36" t="s">
        <v>247</v>
      </c>
      <c r="T41" s="364"/>
      <c r="U41" s="364"/>
      <c r="V41" s="364"/>
      <c r="W41" s="36"/>
      <c r="X41" s="36"/>
      <c r="Y41" s="36" t="s">
        <v>104</v>
      </c>
      <c r="Z41" s="364"/>
      <c r="AA41" s="364"/>
      <c r="AB41" s="364"/>
      <c r="AC41" s="36"/>
      <c r="AD41" s="364"/>
      <c r="AE41" s="36" t="s">
        <v>105</v>
      </c>
      <c r="AF41" s="92"/>
      <c r="AG41" s="101" t="s">
        <v>290</v>
      </c>
      <c r="AH41" s="92"/>
      <c r="AI41" s="92"/>
      <c r="AJ41" s="92"/>
      <c r="AK41" s="352"/>
      <c r="AL41" s="17"/>
      <c r="AM41" s="85"/>
      <c r="AN41" s="85"/>
      <c r="AO41" s="11"/>
      <c r="AU41" s="330"/>
    </row>
    <row r="42" spans="1:69" s="11" customFormat="1" ht="13.5" customHeight="1">
      <c r="A42" s="30"/>
      <c r="B42" s="363">
        <v>2007</v>
      </c>
      <c r="C42" s="363">
        <v>2008</v>
      </c>
      <c r="D42" s="363" t="s">
        <v>473</v>
      </c>
      <c r="E42" s="363">
        <v>2010</v>
      </c>
      <c r="F42" s="363">
        <v>2011</v>
      </c>
      <c r="G42" s="372">
        <v>2012</v>
      </c>
      <c r="H42" s="363">
        <v>2007</v>
      </c>
      <c r="I42" s="363">
        <v>2008</v>
      </c>
      <c r="J42" s="363">
        <v>2009</v>
      </c>
      <c r="K42" s="363">
        <v>2010</v>
      </c>
      <c r="L42" s="363">
        <v>2011</v>
      </c>
      <c r="M42" s="372">
        <v>2012</v>
      </c>
      <c r="N42" s="363">
        <v>2007</v>
      </c>
      <c r="O42" s="363">
        <v>2008</v>
      </c>
      <c r="P42" s="363">
        <v>2009</v>
      </c>
      <c r="Q42" s="363">
        <v>2010</v>
      </c>
      <c r="R42" s="363">
        <v>2011</v>
      </c>
      <c r="S42" s="372">
        <v>2012</v>
      </c>
      <c r="T42" s="363">
        <v>2007</v>
      </c>
      <c r="U42" s="363">
        <v>2008</v>
      </c>
      <c r="V42" s="363">
        <v>2009</v>
      </c>
      <c r="W42" s="363">
        <v>2010</v>
      </c>
      <c r="X42" s="363">
        <v>2011</v>
      </c>
      <c r="Y42" s="372">
        <v>2012</v>
      </c>
      <c r="Z42" s="363">
        <v>2007</v>
      </c>
      <c r="AA42" s="363">
        <v>2008</v>
      </c>
      <c r="AB42" s="363">
        <v>2009</v>
      </c>
      <c r="AC42" s="363">
        <v>2010</v>
      </c>
      <c r="AD42" s="363">
        <v>2011</v>
      </c>
      <c r="AE42" s="372">
        <v>2012</v>
      </c>
      <c r="AF42" s="12"/>
      <c r="AH42" s="12"/>
      <c r="AI42" s="12"/>
      <c r="AJ42" s="12"/>
      <c r="AK42" s="299"/>
      <c r="AL42" s="12"/>
      <c r="AM42" s="85"/>
      <c r="AN42" s="85"/>
      <c r="AU42" s="330"/>
    </row>
    <row r="43" spans="1:69" s="11" customFormat="1" ht="13.5" customHeight="1">
      <c r="A43" s="82" t="s">
        <v>13</v>
      </c>
      <c r="B43" s="418">
        <v>6541</v>
      </c>
      <c r="C43" s="418">
        <v>6909</v>
      </c>
      <c r="D43" s="351">
        <f>+D44+D48+D49+D54+D57+D61+D64+D65</f>
        <v>7007</v>
      </c>
      <c r="E43" s="351">
        <f t="shared" ref="E43:AE43" si="27">+E44+E48+E49+E54+E57+E61+E64+E65</f>
        <v>7616</v>
      </c>
      <c r="F43" s="351">
        <f t="shared" si="27"/>
        <v>8321</v>
      </c>
      <c r="G43" s="356">
        <f t="shared" si="27"/>
        <v>9036</v>
      </c>
      <c r="H43" s="351">
        <f t="shared" si="27"/>
        <v>4905</v>
      </c>
      <c r="I43" s="351">
        <f t="shared" si="27"/>
        <v>5081</v>
      </c>
      <c r="J43" s="351">
        <f t="shared" si="27"/>
        <v>5161</v>
      </c>
      <c r="K43" s="351">
        <f t="shared" si="27"/>
        <v>5602</v>
      </c>
      <c r="L43" s="351">
        <f t="shared" si="27"/>
        <v>6120</v>
      </c>
      <c r="M43" s="356">
        <f t="shared" si="27"/>
        <v>6613</v>
      </c>
      <c r="N43" s="351">
        <v>1636</v>
      </c>
      <c r="O43" s="351">
        <f t="shared" si="27"/>
        <v>1828</v>
      </c>
      <c r="P43" s="351">
        <f t="shared" si="27"/>
        <v>1846</v>
      </c>
      <c r="Q43" s="351">
        <f t="shared" si="27"/>
        <v>2014</v>
      </c>
      <c r="R43" s="351">
        <f t="shared" si="27"/>
        <v>2201</v>
      </c>
      <c r="S43" s="356">
        <f t="shared" si="27"/>
        <v>2423</v>
      </c>
      <c r="T43" s="351">
        <v>3754</v>
      </c>
      <c r="U43" s="351">
        <f t="shared" si="27"/>
        <v>3806</v>
      </c>
      <c r="V43" s="351">
        <f t="shared" si="27"/>
        <v>3958</v>
      </c>
      <c r="W43" s="351">
        <f t="shared" si="27"/>
        <v>4077</v>
      </c>
      <c r="X43" s="351">
        <f t="shared" si="27"/>
        <v>4314</v>
      </c>
      <c r="Y43" s="356">
        <f t="shared" si="27"/>
        <v>4486</v>
      </c>
      <c r="Z43" s="351">
        <f t="shared" si="27"/>
        <v>2787</v>
      </c>
      <c r="AA43" s="351">
        <f t="shared" si="27"/>
        <v>3103</v>
      </c>
      <c r="AB43" s="351">
        <f t="shared" si="27"/>
        <v>3049</v>
      </c>
      <c r="AC43" s="351">
        <f t="shared" si="27"/>
        <v>3539</v>
      </c>
      <c r="AD43" s="351">
        <f t="shared" si="27"/>
        <v>4007</v>
      </c>
      <c r="AE43" s="356">
        <f t="shared" si="27"/>
        <v>4550</v>
      </c>
      <c r="AF43" s="12"/>
      <c r="AG43" s="87"/>
      <c r="AH43" s="12"/>
      <c r="AI43" s="12"/>
      <c r="AJ43" s="12"/>
      <c r="AK43" s="299"/>
      <c r="AL43" s="12"/>
      <c r="AM43" s="89"/>
      <c r="AN43" s="89"/>
      <c r="AU43" s="330"/>
    </row>
    <row r="44" spans="1:69" s="11" customFormat="1" ht="13.5" customHeight="1">
      <c r="A44" s="82" t="s">
        <v>317</v>
      </c>
      <c r="B44" s="418">
        <v>1290</v>
      </c>
      <c r="C44" s="418">
        <v>1400</v>
      </c>
      <c r="D44" s="418">
        <f>+D45+D46+D47</f>
        <v>1418</v>
      </c>
      <c r="E44" s="418">
        <f t="shared" ref="E44:G44" si="28">+E45+E46+E47</f>
        <v>1484</v>
      </c>
      <c r="F44" s="418">
        <f t="shared" si="28"/>
        <v>1614</v>
      </c>
      <c r="G44" s="421">
        <f t="shared" si="28"/>
        <v>1809</v>
      </c>
      <c r="H44" s="418">
        <v>935</v>
      </c>
      <c r="I44" s="418">
        <v>1009</v>
      </c>
      <c r="J44" s="418">
        <f t="shared" ref="J44" si="29">+J45+J46+J47</f>
        <v>1019</v>
      </c>
      <c r="K44" s="418">
        <f t="shared" ref="K44" si="30">+K45+K46+K47</f>
        <v>1077</v>
      </c>
      <c r="L44" s="418">
        <f t="shared" ref="L44" si="31">+L45+L46+L47</f>
        <v>1180</v>
      </c>
      <c r="M44" s="421">
        <f t="shared" ref="M44" si="32">+M45+M46+M47</f>
        <v>1302</v>
      </c>
      <c r="N44" s="418">
        <v>355</v>
      </c>
      <c r="O44" s="418">
        <f t="shared" ref="O44" si="33">+O45+O46+O47</f>
        <v>391</v>
      </c>
      <c r="P44" s="418">
        <f t="shared" ref="P44" si="34">+P45+P46+P47</f>
        <v>399</v>
      </c>
      <c r="Q44" s="418">
        <f t="shared" ref="Q44" si="35">+Q45+Q46+Q47</f>
        <v>407</v>
      </c>
      <c r="R44" s="418">
        <f t="shared" ref="R44" si="36">+R45+R46+R47</f>
        <v>434</v>
      </c>
      <c r="S44" s="421">
        <f t="shared" ref="S44" si="37">+S45+S46+S47</f>
        <v>507</v>
      </c>
      <c r="T44" s="418">
        <v>760</v>
      </c>
      <c r="U44" s="418">
        <v>799</v>
      </c>
      <c r="V44" s="418">
        <f t="shared" ref="V44" si="38">+V45+V46+V47</f>
        <v>804</v>
      </c>
      <c r="W44" s="418">
        <f t="shared" ref="W44" si="39">+W45+W46+W47</f>
        <v>803</v>
      </c>
      <c r="X44" s="418">
        <f t="shared" ref="X44" si="40">+X45+X46+X47</f>
        <v>866</v>
      </c>
      <c r="Y44" s="421">
        <f t="shared" ref="Y44" si="41">+Y45+Y46+Y47</f>
        <v>917</v>
      </c>
      <c r="Z44" s="418">
        <f>+B44-T44</f>
        <v>530</v>
      </c>
      <c r="AA44" s="418">
        <f t="shared" ref="AA44:AE44" si="42">+C44-U44</f>
        <v>601</v>
      </c>
      <c r="AB44" s="418">
        <f t="shared" si="42"/>
        <v>614</v>
      </c>
      <c r="AC44" s="418">
        <f t="shared" si="42"/>
        <v>681</v>
      </c>
      <c r="AD44" s="418">
        <f t="shared" si="42"/>
        <v>748</v>
      </c>
      <c r="AE44" s="421">
        <f t="shared" si="42"/>
        <v>892</v>
      </c>
      <c r="AF44" s="12"/>
      <c r="AG44" s="89"/>
      <c r="AH44" s="12"/>
      <c r="AI44" s="12"/>
      <c r="AJ44" s="12"/>
      <c r="AK44" s="299"/>
      <c r="AL44" s="12"/>
      <c r="AM44" s="85"/>
      <c r="AN44" s="85"/>
      <c r="AU44" s="330"/>
    </row>
    <row r="45" spans="1:69" s="11" customFormat="1" ht="13.5" customHeight="1">
      <c r="A45" s="83" t="s">
        <v>268</v>
      </c>
      <c r="B45" s="80">
        <v>315</v>
      </c>
      <c r="C45" s="80">
        <v>319</v>
      </c>
      <c r="D45" s="80">
        <v>347</v>
      </c>
      <c r="E45" s="352">
        <v>366</v>
      </c>
      <c r="F45" s="352">
        <v>429</v>
      </c>
      <c r="G45" s="357">
        <v>474</v>
      </c>
      <c r="H45" s="80">
        <v>228</v>
      </c>
      <c r="I45" s="80">
        <v>221</v>
      </c>
      <c r="J45" s="80">
        <f>+D45-P45</f>
        <v>244</v>
      </c>
      <c r="K45" s="352">
        <f t="shared" ref="K45:M45" si="43">+E45-Q45</f>
        <v>267</v>
      </c>
      <c r="L45" s="352">
        <f t="shared" si="43"/>
        <v>318</v>
      </c>
      <c r="M45" s="357">
        <f t="shared" si="43"/>
        <v>361</v>
      </c>
      <c r="N45" s="80">
        <v>87</v>
      </c>
      <c r="O45" s="80">
        <v>98</v>
      </c>
      <c r="P45" s="80">
        <v>103</v>
      </c>
      <c r="Q45" s="352">
        <v>99</v>
      </c>
      <c r="R45" s="352">
        <v>111</v>
      </c>
      <c r="S45" s="357">
        <v>113</v>
      </c>
      <c r="T45" s="80">
        <v>209</v>
      </c>
      <c r="U45" s="80">
        <v>205</v>
      </c>
      <c r="V45" s="80">
        <v>207</v>
      </c>
      <c r="W45" s="352">
        <v>211</v>
      </c>
      <c r="X45" s="352">
        <v>252</v>
      </c>
      <c r="Y45" s="357">
        <v>269</v>
      </c>
      <c r="Z45" s="80">
        <f t="shared" ref="Z45:Z65" si="44">+B45-T45</f>
        <v>106</v>
      </c>
      <c r="AA45" s="80">
        <f t="shared" ref="AA45:AA65" si="45">+C45-U45</f>
        <v>114</v>
      </c>
      <c r="AB45" s="80">
        <f t="shared" ref="AB45:AB65" si="46">+D45-V45</f>
        <v>140</v>
      </c>
      <c r="AC45" s="352">
        <f t="shared" ref="AC45:AC65" si="47">+E45-W45</f>
        <v>155</v>
      </c>
      <c r="AD45" s="352">
        <f t="shared" ref="AD45:AD65" si="48">+F45-X45</f>
        <v>177</v>
      </c>
      <c r="AE45" s="357">
        <f t="shared" ref="AE45:AE65" si="49">+G45-Y45</f>
        <v>205</v>
      </c>
      <c r="AF45" s="12"/>
      <c r="AG45" s="85"/>
      <c r="AH45" s="12"/>
      <c r="AI45" s="12"/>
      <c r="AJ45" s="12"/>
      <c r="AK45" s="299"/>
      <c r="AL45" s="12"/>
      <c r="AM45" s="85"/>
      <c r="AN45" s="85"/>
      <c r="AU45" s="330"/>
    </row>
    <row r="46" spans="1:69" s="11" customFormat="1" ht="13.5" customHeight="1">
      <c r="A46" s="83" t="s">
        <v>269</v>
      </c>
      <c r="B46" s="80">
        <v>567</v>
      </c>
      <c r="C46" s="80">
        <v>632</v>
      </c>
      <c r="D46" s="80">
        <v>604</v>
      </c>
      <c r="E46" s="352">
        <v>643</v>
      </c>
      <c r="F46" s="352">
        <v>675</v>
      </c>
      <c r="G46" s="357">
        <v>751</v>
      </c>
      <c r="H46" s="80">
        <v>457</v>
      </c>
      <c r="I46" s="80">
        <v>509</v>
      </c>
      <c r="J46" s="80">
        <f t="shared" ref="J46:J65" si="50">+D46-P46</f>
        <v>487</v>
      </c>
      <c r="K46" s="352">
        <f t="shared" ref="K46:K65" si="51">+E46-Q46</f>
        <v>519</v>
      </c>
      <c r="L46" s="352">
        <f t="shared" ref="L46:L65" si="52">+F46-R46</f>
        <v>548</v>
      </c>
      <c r="M46" s="357">
        <f t="shared" ref="M46:M65" si="53">+G46-S46</f>
        <v>593</v>
      </c>
      <c r="N46" s="80">
        <v>110</v>
      </c>
      <c r="O46" s="80">
        <v>123</v>
      </c>
      <c r="P46" s="80">
        <v>117</v>
      </c>
      <c r="Q46" s="352">
        <v>124</v>
      </c>
      <c r="R46" s="352">
        <v>127</v>
      </c>
      <c r="S46" s="357">
        <v>158</v>
      </c>
      <c r="T46" s="80">
        <v>308</v>
      </c>
      <c r="U46" s="80">
        <v>333</v>
      </c>
      <c r="V46" s="80">
        <v>323</v>
      </c>
      <c r="W46" s="352">
        <v>327</v>
      </c>
      <c r="X46" s="352">
        <v>344</v>
      </c>
      <c r="Y46" s="357">
        <v>356</v>
      </c>
      <c r="Z46" s="80">
        <f t="shared" si="44"/>
        <v>259</v>
      </c>
      <c r="AA46" s="80">
        <f t="shared" si="45"/>
        <v>299</v>
      </c>
      <c r="AB46" s="80">
        <f t="shared" si="46"/>
        <v>281</v>
      </c>
      <c r="AC46" s="352">
        <f t="shared" si="47"/>
        <v>316</v>
      </c>
      <c r="AD46" s="352">
        <f t="shared" si="48"/>
        <v>331</v>
      </c>
      <c r="AE46" s="357">
        <f t="shared" si="49"/>
        <v>395</v>
      </c>
      <c r="AF46" s="12"/>
      <c r="AG46" s="85"/>
      <c r="AH46" s="12"/>
      <c r="AI46" s="12"/>
      <c r="AJ46" s="12"/>
      <c r="AK46" s="299"/>
      <c r="AL46" s="12"/>
      <c r="AM46" s="85"/>
      <c r="AN46" s="85"/>
      <c r="AO46" s="12"/>
      <c r="AU46" s="330"/>
    </row>
    <row r="47" spans="1:69" s="11" customFormat="1" ht="13.5" customHeight="1">
      <c r="A47" s="83" t="s">
        <v>270</v>
      </c>
      <c r="B47" s="80">
        <v>408</v>
      </c>
      <c r="C47" s="80">
        <v>449</v>
      </c>
      <c r="D47" s="80">
        <v>467</v>
      </c>
      <c r="E47" s="352">
        <v>475</v>
      </c>
      <c r="F47" s="352">
        <v>510</v>
      </c>
      <c r="G47" s="357">
        <v>584</v>
      </c>
      <c r="H47" s="80">
        <v>250</v>
      </c>
      <c r="I47" s="80">
        <v>279</v>
      </c>
      <c r="J47" s="80">
        <f t="shared" si="50"/>
        <v>288</v>
      </c>
      <c r="K47" s="352">
        <f t="shared" si="51"/>
        <v>291</v>
      </c>
      <c r="L47" s="352">
        <f t="shared" si="52"/>
        <v>314</v>
      </c>
      <c r="M47" s="357">
        <f t="shared" si="53"/>
        <v>348</v>
      </c>
      <c r="N47" s="80">
        <v>158</v>
      </c>
      <c r="O47" s="80">
        <v>170</v>
      </c>
      <c r="P47" s="80">
        <v>179</v>
      </c>
      <c r="Q47" s="352">
        <v>184</v>
      </c>
      <c r="R47" s="352">
        <v>196</v>
      </c>
      <c r="S47" s="357">
        <v>236</v>
      </c>
      <c r="T47" s="80">
        <v>243</v>
      </c>
      <c r="U47" s="80">
        <v>261</v>
      </c>
      <c r="V47" s="80">
        <v>274</v>
      </c>
      <c r="W47" s="352">
        <v>265</v>
      </c>
      <c r="X47" s="352">
        <v>270</v>
      </c>
      <c r="Y47" s="357">
        <v>292</v>
      </c>
      <c r="Z47" s="80">
        <f t="shared" si="44"/>
        <v>165</v>
      </c>
      <c r="AA47" s="80">
        <f t="shared" si="45"/>
        <v>188</v>
      </c>
      <c r="AB47" s="80">
        <f t="shared" si="46"/>
        <v>193</v>
      </c>
      <c r="AC47" s="352">
        <f t="shared" si="47"/>
        <v>210</v>
      </c>
      <c r="AD47" s="352">
        <f t="shared" si="48"/>
        <v>240</v>
      </c>
      <c r="AE47" s="357">
        <f t="shared" si="49"/>
        <v>292</v>
      </c>
      <c r="AF47" s="76"/>
      <c r="AG47" s="85"/>
      <c r="AH47" s="10"/>
      <c r="AI47" s="10"/>
      <c r="AJ47" s="10"/>
      <c r="AK47" s="358"/>
      <c r="AL47" s="10"/>
      <c r="AM47" s="349"/>
      <c r="AN47" s="349"/>
      <c r="AO47" s="179"/>
      <c r="AU47" s="330"/>
      <c r="BP47" s="403"/>
      <c r="BQ47" s="403"/>
    </row>
    <row r="48" spans="1:69" s="11" customFormat="1" ht="13.5" customHeight="1">
      <c r="A48" s="82" t="s">
        <v>318</v>
      </c>
      <c r="B48" s="418">
        <v>550</v>
      </c>
      <c r="C48" s="418">
        <v>603</v>
      </c>
      <c r="D48" s="418">
        <v>632</v>
      </c>
      <c r="E48" s="351">
        <v>698</v>
      </c>
      <c r="F48" s="351">
        <v>755</v>
      </c>
      <c r="G48" s="356">
        <v>865</v>
      </c>
      <c r="H48" s="418">
        <v>308</v>
      </c>
      <c r="I48" s="418">
        <v>318</v>
      </c>
      <c r="J48" s="418">
        <f t="shared" si="50"/>
        <v>331</v>
      </c>
      <c r="K48" s="351">
        <f t="shared" si="51"/>
        <v>357</v>
      </c>
      <c r="L48" s="351">
        <f t="shared" si="52"/>
        <v>393</v>
      </c>
      <c r="M48" s="356">
        <f t="shared" si="53"/>
        <v>437</v>
      </c>
      <c r="N48" s="418">
        <v>242</v>
      </c>
      <c r="O48" s="418">
        <v>285</v>
      </c>
      <c r="P48" s="418">
        <v>301</v>
      </c>
      <c r="Q48" s="351">
        <v>341</v>
      </c>
      <c r="R48" s="351">
        <v>362</v>
      </c>
      <c r="S48" s="356">
        <v>428</v>
      </c>
      <c r="T48" s="418">
        <v>331</v>
      </c>
      <c r="U48" s="418">
        <v>362</v>
      </c>
      <c r="V48" s="418">
        <v>372</v>
      </c>
      <c r="W48" s="351">
        <v>379</v>
      </c>
      <c r="X48" s="351">
        <v>413</v>
      </c>
      <c r="Y48" s="356">
        <v>458</v>
      </c>
      <c r="Z48" s="418">
        <f t="shared" si="44"/>
        <v>219</v>
      </c>
      <c r="AA48" s="418">
        <f t="shared" si="45"/>
        <v>241</v>
      </c>
      <c r="AB48" s="418">
        <f t="shared" si="46"/>
        <v>260</v>
      </c>
      <c r="AC48" s="351">
        <f t="shared" si="47"/>
        <v>319</v>
      </c>
      <c r="AD48" s="351">
        <f t="shared" si="48"/>
        <v>342</v>
      </c>
      <c r="AE48" s="356">
        <f t="shared" si="49"/>
        <v>407</v>
      </c>
      <c r="AF48" s="24"/>
      <c r="AG48" s="89"/>
      <c r="AK48" s="332"/>
      <c r="AM48" s="85"/>
      <c r="AN48" s="85"/>
      <c r="AO48" s="12"/>
      <c r="AU48" s="330"/>
      <c r="BP48" s="403"/>
      <c r="BQ48" s="403"/>
    </row>
    <row r="49" spans="1:69" s="11" customFormat="1" ht="13.5" customHeight="1">
      <c r="A49" s="82" t="s">
        <v>320</v>
      </c>
      <c r="B49" s="418">
        <v>1699</v>
      </c>
      <c r="C49" s="418">
        <v>1780</v>
      </c>
      <c r="D49" s="418">
        <f>+D50+D51+D52+D53</f>
        <v>1786</v>
      </c>
      <c r="E49" s="418">
        <f t="shared" ref="E49:G49" si="54">+E50+E51+E52+E53</f>
        <v>1956</v>
      </c>
      <c r="F49" s="418">
        <f t="shared" si="54"/>
        <v>2088</v>
      </c>
      <c r="G49" s="421">
        <f t="shared" si="54"/>
        <v>2328</v>
      </c>
      <c r="H49" s="418">
        <v>1464</v>
      </c>
      <c r="I49" s="418">
        <v>1518</v>
      </c>
      <c r="J49" s="418">
        <f t="shared" si="50"/>
        <v>1539</v>
      </c>
      <c r="K49" s="418">
        <f t="shared" si="51"/>
        <v>1676</v>
      </c>
      <c r="L49" s="418">
        <f t="shared" si="52"/>
        <v>1775</v>
      </c>
      <c r="M49" s="421">
        <f t="shared" si="53"/>
        <v>1962</v>
      </c>
      <c r="N49" s="418">
        <v>235</v>
      </c>
      <c r="O49" s="418">
        <f t="shared" ref="O49" si="55">+O50+O51+O52+O53</f>
        <v>262</v>
      </c>
      <c r="P49" s="418">
        <f t="shared" ref="P49" si="56">+P50+P51+P52+P53</f>
        <v>247</v>
      </c>
      <c r="Q49" s="418">
        <f t="shared" ref="Q49" si="57">+Q50+Q51+Q52+Q53</f>
        <v>280</v>
      </c>
      <c r="R49" s="418">
        <f t="shared" ref="R49" si="58">+R50+R51+R52+R53</f>
        <v>313</v>
      </c>
      <c r="S49" s="421">
        <f t="shared" ref="S49" si="59">+S50+S51+S52+S53</f>
        <v>366</v>
      </c>
      <c r="T49" s="418">
        <v>967</v>
      </c>
      <c r="U49" s="418">
        <v>952</v>
      </c>
      <c r="V49" s="418">
        <f t="shared" ref="V49" si="60">+V50+V51+V52+V53</f>
        <v>973</v>
      </c>
      <c r="W49" s="418">
        <f t="shared" ref="W49" si="61">+W50+W51+W52+W53</f>
        <v>1004</v>
      </c>
      <c r="X49" s="418">
        <f t="shared" ref="X49" si="62">+X50+X51+X52+X53</f>
        <v>1017</v>
      </c>
      <c r="Y49" s="421">
        <f t="shared" ref="Y49" si="63">+Y50+Y51+Y52+Y53</f>
        <v>1066</v>
      </c>
      <c r="Z49" s="418">
        <f t="shared" si="44"/>
        <v>732</v>
      </c>
      <c r="AA49" s="418">
        <f t="shared" si="45"/>
        <v>828</v>
      </c>
      <c r="AB49" s="418">
        <f t="shared" si="46"/>
        <v>813</v>
      </c>
      <c r="AC49" s="418">
        <f t="shared" si="47"/>
        <v>952</v>
      </c>
      <c r="AD49" s="418">
        <f t="shared" si="48"/>
        <v>1071</v>
      </c>
      <c r="AE49" s="421">
        <f t="shared" si="49"/>
        <v>1262</v>
      </c>
      <c r="AF49" s="21"/>
      <c r="AG49" s="89"/>
      <c r="AH49" s="21"/>
      <c r="AI49" s="21"/>
      <c r="AJ49" s="21"/>
      <c r="AK49" s="272"/>
      <c r="AL49" s="21"/>
      <c r="AM49" s="85"/>
      <c r="AN49" s="85"/>
      <c r="AO49" s="299"/>
      <c r="AU49" s="330"/>
      <c r="BP49" s="403"/>
      <c r="BQ49" s="403"/>
    </row>
    <row r="50" spans="1:69" s="11" customFormat="1" ht="13.5" customHeight="1">
      <c r="A50" s="83" t="s">
        <v>271</v>
      </c>
      <c r="B50" s="80">
        <v>247</v>
      </c>
      <c r="C50" s="80">
        <v>244</v>
      </c>
      <c r="D50" s="80">
        <v>278</v>
      </c>
      <c r="E50" s="352">
        <v>298</v>
      </c>
      <c r="F50" s="352">
        <v>338</v>
      </c>
      <c r="G50" s="357">
        <v>377</v>
      </c>
      <c r="H50" s="80">
        <v>179</v>
      </c>
      <c r="I50" s="80">
        <v>170</v>
      </c>
      <c r="J50" s="80">
        <f t="shared" si="50"/>
        <v>200</v>
      </c>
      <c r="K50" s="352">
        <f t="shared" si="51"/>
        <v>217</v>
      </c>
      <c r="L50" s="352">
        <f t="shared" si="52"/>
        <v>247</v>
      </c>
      <c r="M50" s="357">
        <f t="shared" si="53"/>
        <v>279</v>
      </c>
      <c r="N50" s="80">
        <v>68</v>
      </c>
      <c r="O50" s="80">
        <v>74</v>
      </c>
      <c r="P50" s="80">
        <v>78</v>
      </c>
      <c r="Q50" s="352">
        <v>81</v>
      </c>
      <c r="R50" s="352">
        <v>91</v>
      </c>
      <c r="S50" s="357">
        <v>98</v>
      </c>
      <c r="T50" s="80">
        <v>141</v>
      </c>
      <c r="U50" s="80">
        <v>134</v>
      </c>
      <c r="V50" s="80">
        <v>140</v>
      </c>
      <c r="W50" s="352">
        <v>145</v>
      </c>
      <c r="X50" s="352">
        <v>156</v>
      </c>
      <c r="Y50" s="357">
        <v>165</v>
      </c>
      <c r="Z50" s="80">
        <f t="shared" si="44"/>
        <v>106</v>
      </c>
      <c r="AA50" s="80">
        <f t="shared" si="45"/>
        <v>110</v>
      </c>
      <c r="AB50" s="80">
        <f t="shared" si="46"/>
        <v>138</v>
      </c>
      <c r="AC50" s="352">
        <f t="shared" si="47"/>
        <v>153</v>
      </c>
      <c r="AD50" s="352">
        <f t="shared" si="48"/>
        <v>182</v>
      </c>
      <c r="AE50" s="357">
        <f t="shared" si="49"/>
        <v>212</v>
      </c>
      <c r="AG50" s="85"/>
      <c r="AK50" s="332"/>
      <c r="AM50" s="89"/>
      <c r="AN50" s="89"/>
      <c r="AO50" s="12"/>
      <c r="AU50" s="330"/>
      <c r="BP50" s="403"/>
      <c r="BQ50" s="403"/>
    </row>
    <row r="51" spans="1:69" s="11" customFormat="1" ht="13.5" customHeight="1">
      <c r="A51" s="83" t="s">
        <v>272</v>
      </c>
      <c r="B51" s="80">
        <v>446</v>
      </c>
      <c r="C51" s="80">
        <v>475</v>
      </c>
      <c r="D51" s="80">
        <v>474</v>
      </c>
      <c r="E51" s="352">
        <v>533</v>
      </c>
      <c r="F51" s="352">
        <v>584</v>
      </c>
      <c r="G51" s="357">
        <v>706</v>
      </c>
      <c r="H51" s="80">
        <v>407</v>
      </c>
      <c r="I51" s="80">
        <v>429</v>
      </c>
      <c r="J51" s="80">
        <f t="shared" si="50"/>
        <v>430</v>
      </c>
      <c r="K51" s="352">
        <f t="shared" si="51"/>
        <v>485</v>
      </c>
      <c r="L51" s="352">
        <f t="shared" si="52"/>
        <v>529</v>
      </c>
      <c r="M51" s="357">
        <f t="shared" si="53"/>
        <v>632</v>
      </c>
      <c r="N51" s="80">
        <v>39</v>
      </c>
      <c r="O51" s="80">
        <v>46</v>
      </c>
      <c r="P51" s="80">
        <v>44</v>
      </c>
      <c r="Q51" s="352">
        <v>48</v>
      </c>
      <c r="R51" s="352">
        <v>55</v>
      </c>
      <c r="S51" s="357">
        <v>74</v>
      </c>
      <c r="T51" s="80">
        <v>253</v>
      </c>
      <c r="U51" s="80">
        <v>260</v>
      </c>
      <c r="V51" s="80">
        <v>264</v>
      </c>
      <c r="W51" s="352">
        <v>298</v>
      </c>
      <c r="X51" s="352">
        <v>309</v>
      </c>
      <c r="Y51" s="357">
        <v>333</v>
      </c>
      <c r="Z51" s="80">
        <f t="shared" si="44"/>
        <v>193</v>
      </c>
      <c r="AA51" s="80">
        <f t="shared" si="45"/>
        <v>215</v>
      </c>
      <c r="AB51" s="80">
        <f t="shared" si="46"/>
        <v>210</v>
      </c>
      <c r="AC51" s="352">
        <f t="shared" si="47"/>
        <v>235</v>
      </c>
      <c r="AD51" s="352">
        <f t="shared" si="48"/>
        <v>275</v>
      </c>
      <c r="AE51" s="357">
        <f t="shared" si="49"/>
        <v>373</v>
      </c>
      <c r="AF51" s="87"/>
      <c r="AG51" s="85"/>
      <c r="AH51" s="87"/>
      <c r="AI51" s="87"/>
      <c r="AJ51" s="87"/>
      <c r="AK51" s="87"/>
      <c r="AL51" s="87"/>
      <c r="AM51" s="85"/>
      <c r="AN51" s="85"/>
      <c r="AO51" s="12"/>
      <c r="AU51" s="330"/>
      <c r="BP51" s="403"/>
      <c r="BQ51" s="403"/>
    </row>
    <row r="52" spans="1:69" s="11" customFormat="1" ht="13.5" customHeight="1">
      <c r="A52" s="83" t="s">
        <v>273</v>
      </c>
      <c r="B52" s="80">
        <v>582</v>
      </c>
      <c r="C52" s="80">
        <v>590</v>
      </c>
      <c r="D52" s="80">
        <v>643</v>
      </c>
      <c r="E52" s="352">
        <v>663</v>
      </c>
      <c r="F52" s="352">
        <v>687</v>
      </c>
      <c r="G52" s="357">
        <v>723</v>
      </c>
      <c r="H52" s="80">
        <v>526</v>
      </c>
      <c r="I52" s="80">
        <v>542</v>
      </c>
      <c r="J52" s="80">
        <f t="shared" si="50"/>
        <v>584</v>
      </c>
      <c r="K52" s="352">
        <f t="shared" si="51"/>
        <v>592</v>
      </c>
      <c r="L52" s="352">
        <f t="shared" si="52"/>
        <v>609</v>
      </c>
      <c r="M52" s="357">
        <f t="shared" si="53"/>
        <v>626</v>
      </c>
      <c r="N52" s="80">
        <v>56</v>
      </c>
      <c r="O52" s="80">
        <v>48</v>
      </c>
      <c r="P52" s="80">
        <v>59</v>
      </c>
      <c r="Q52" s="352">
        <v>71</v>
      </c>
      <c r="R52" s="352">
        <v>78</v>
      </c>
      <c r="S52" s="357">
        <v>97</v>
      </c>
      <c r="T52" s="80">
        <v>401</v>
      </c>
      <c r="U52" s="80">
        <v>384</v>
      </c>
      <c r="V52" s="80">
        <v>410</v>
      </c>
      <c r="W52" s="352">
        <v>396</v>
      </c>
      <c r="X52" s="352">
        <v>397</v>
      </c>
      <c r="Y52" s="357">
        <v>406</v>
      </c>
      <c r="Z52" s="80">
        <f t="shared" si="44"/>
        <v>181</v>
      </c>
      <c r="AA52" s="80">
        <f t="shared" si="45"/>
        <v>206</v>
      </c>
      <c r="AB52" s="80">
        <f t="shared" si="46"/>
        <v>233</v>
      </c>
      <c r="AC52" s="352">
        <f t="shared" si="47"/>
        <v>267</v>
      </c>
      <c r="AD52" s="352">
        <f t="shared" si="48"/>
        <v>290</v>
      </c>
      <c r="AE52" s="357">
        <f t="shared" si="49"/>
        <v>317</v>
      </c>
      <c r="AF52" s="89"/>
      <c r="AG52" s="85"/>
      <c r="AH52" s="89"/>
      <c r="AI52" s="89"/>
      <c r="AJ52" s="89"/>
      <c r="AK52" s="89"/>
      <c r="AL52" s="89"/>
      <c r="AM52" s="85"/>
      <c r="AN52" s="85"/>
      <c r="AO52" s="12"/>
      <c r="AU52" s="330"/>
      <c r="BP52" s="403"/>
      <c r="BQ52" s="403"/>
    </row>
    <row r="53" spans="1:69" s="11" customFormat="1" ht="13.5" customHeight="1">
      <c r="A53" s="83" t="s">
        <v>321</v>
      </c>
      <c r="B53" s="80">
        <v>424</v>
      </c>
      <c r="C53" s="80">
        <v>471</v>
      </c>
      <c r="D53" s="80">
        <v>391</v>
      </c>
      <c r="E53" s="352">
        <v>462</v>
      </c>
      <c r="F53" s="352">
        <v>479</v>
      </c>
      <c r="G53" s="357">
        <v>522</v>
      </c>
      <c r="H53" s="80">
        <v>352</v>
      </c>
      <c r="I53" s="80">
        <v>377</v>
      </c>
      <c r="J53" s="80">
        <f t="shared" si="50"/>
        <v>325</v>
      </c>
      <c r="K53" s="352">
        <f t="shared" si="51"/>
        <v>382</v>
      </c>
      <c r="L53" s="352">
        <f t="shared" si="52"/>
        <v>390</v>
      </c>
      <c r="M53" s="357">
        <f t="shared" si="53"/>
        <v>425</v>
      </c>
      <c r="N53" s="80">
        <v>72</v>
      </c>
      <c r="O53" s="80">
        <v>94</v>
      </c>
      <c r="P53" s="80">
        <v>66</v>
      </c>
      <c r="Q53" s="352">
        <v>80</v>
      </c>
      <c r="R53" s="352">
        <v>89</v>
      </c>
      <c r="S53" s="357">
        <v>97</v>
      </c>
      <c r="T53" s="80">
        <v>172</v>
      </c>
      <c r="U53" s="80">
        <v>174</v>
      </c>
      <c r="V53" s="80">
        <v>159</v>
      </c>
      <c r="W53" s="352">
        <v>165</v>
      </c>
      <c r="X53" s="352">
        <v>155</v>
      </c>
      <c r="Y53" s="357">
        <v>162</v>
      </c>
      <c r="Z53" s="80">
        <f t="shared" si="44"/>
        <v>252</v>
      </c>
      <c r="AA53" s="80">
        <f t="shared" si="45"/>
        <v>297</v>
      </c>
      <c r="AB53" s="80">
        <f t="shared" si="46"/>
        <v>232</v>
      </c>
      <c r="AC53" s="352">
        <f t="shared" si="47"/>
        <v>297</v>
      </c>
      <c r="AD53" s="352">
        <f t="shared" si="48"/>
        <v>324</v>
      </c>
      <c r="AE53" s="357">
        <f t="shared" si="49"/>
        <v>360</v>
      </c>
      <c r="AF53" s="85"/>
      <c r="AG53" s="85"/>
      <c r="AH53" s="85"/>
      <c r="AI53" s="85"/>
      <c r="AJ53" s="85"/>
      <c r="AK53" s="85"/>
      <c r="AL53" s="85"/>
      <c r="AM53" s="12"/>
      <c r="AN53" s="12"/>
      <c r="AO53" s="12"/>
      <c r="AU53" s="416"/>
      <c r="BP53" s="403"/>
      <c r="BQ53" s="403"/>
    </row>
    <row r="54" spans="1:69" s="11" customFormat="1" ht="13.5" customHeight="1">
      <c r="A54" s="82" t="s">
        <v>322</v>
      </c>
      <c r="B54" s="418">
        <v>962</v>
      </c>
      <c r="C54" s="418">
        <v>925</v>
      </c>
      <c r="D54" s="418">
        <f>+D55+D56</f>
        <v>886</v>
      </c>
      <c r="E54" s="418">
        <f t="shared" ref="E54:G54" si="64">+E55+E56</f>
        <v>988</v>
      </c>
      <c r="F54" s="418">
        <f t="shared" si="64"/>
        <v>1104</v>
      </c>
      <c r="G54" s="421">
        <f t="shared" si="64"/>
        <v>1236</v>
      </c>
      <c r="H54" s="418">
        <v>839</v>
      </c>
      <c r="I54" s="418">
        <v>813</v>
      </c>
      <c r="J54" s="418">
        <f t="shared" si="50"/>
        <v>782</v>
      </c>
      <c r="K54" s="418">
        <f t="shared" si="51"/>
        <v>871</v>
      </c>
      <c r="L54" s="418">
        <f t="shared" si="52"/>
        <v>964</v>
      </c>
      <c r="M54" s="421">
        <f t="shared" si="53"/>
        <v>1075</v>
      </c>
      <c r="N54" s="418">
        <v>123</v>
      </c>
      <c r="O54" s="418">
        <f t="shared" ref="O54:S54" si="65">+O55+O56</f>
        <v>112</v>
      </c>
      <c r="P54" s="418">
        <f t="shared" si="65"/>
        <v>104</v>
      </c>
      <c r="Q54" s="418">
        <f t="shared" si="65"/>
        <v>117</v>
      </c>
      <c r="R54" s="418">
        <f t="shared" si="65"/>
        <v>140</v>
      </c>
      <c r="S54" s="421">
        <f t="shared" si="65"/>
        <v>161</v>
      </c>
      <c r="T54" s="418">
        <v>490</v>
      </c>
      <c r="U54" s="418">
        <v>446</v>
      </c>
      <c r="V54" s="418">
        <f t="shared" ref="V54" si="66">+V55+V56</f>
        <v>440</v>
      </c>
      <c r="W54" s="418">
        <f t="shared" ref="W54" si="67">+W55+W56</f>
        <v>451</v>
      </c>
      <c r="X54" s="418">
        <f t="shared" ref="X54" si="68">+X55+X56</f>
        <v>478</v>
      </c>
      <c r="Y54" s="421">
        <f t="shared" ref="Y54" si="69">+Y55+Y56</f>
        <v>512</v>
      </c>
      <c r="Z54" s="418">
        <f t="shared" si="44"/>
        <v>472</v>
      </c>
      <c r="AA54" s="418">
        <f t="shared" si="45"/>
        <v>479</v>
      </c>
      <c r="AB54" s="418">
        <f t="shared" si="46"/>
        <v>446</v>
      </c>
      <c r="AC54" s="418">
        <f t="shared" si="47"/>
        <v>537</v>
      </c>
      <c r="AD54" s="418">
        <f t="shared" si="48"/>
        <v>626</v>
      </c>
      <c r="AE54" s="421">
        <f t="shared" si="49"/>
        <v>724</v>
      </c>
      <c r="AF54" s="85"/>
      <c r="AG54" s="89"/>
      <c r="AH54" s="85"/>
      <c r="AI54" s="85"/>
      <c r="AJ54" s="85"/>
      <c r="AK54" s="85"/>
      <c r="AL54" s="85"/>
      <c r="AM54" s="12"/>
      <c r="AN54" s="12"/>
      <c r="AO54" s="19"/>
      <c r="BP54" s="403"/>
      <c r="BQ54" s="403"/>
    </row>
    <row r="55" spans="1:69" s="11" customFormat="1" ht="13.5" customHeight="1">
      <c r="A55" s="83" t="s">
        <v>327</v>
      </c>
      <c r="B55" s="80">
        <v>419</v>
      </c>
      <c r="C55" s="80">
        <v>373</v>
      </c>
      <c r="D55" s="80">
        <v>335</v>
      </c>
      <c r="E55" s="352">
        <v>364</v>
      </c>
      <c r="F55" s="352">
        <v>369</v>
      </c>
      <c r="G55" s="357">
        <v>457</v>
      </c>
      <c r="H55" s="80">
        <v>354</v>
      </c>
      <c r="I55" s="80">
        <v>317</v>
      </c>
      <c r="J55" s="80">
        <f t="shared" si="50"/>
        <v>286</v>
      </c>
      <c r="K55" s="352">
        <f t="shared" si="51"/>
        <v>319</v>
      </c>
      <c r="L55" s="352">
        <f t="shared" si="52"/>
        <v>321</v>
      </c>
      <c r="M55" s="357">
        <f t="shared" si="53"/>
        <v>390</v>
      </c>
      <c r="N55" s="80">
        <v>65</v>
      </c>
      <c r="O55" s="80">
        <v>56</v>
      </c>
      <c r="P55" s="80">
        <v>49</v>
      </c>
      <c r="Q55" s="352">
        <v>45</v>
      </c>
      <c r="R55" s="352">
        <v>48</v>
      </c>
      <c r="S55" s="357">
        <v>67</v>
      </c>
      <c r="T55" s="80">
        <v>184</v>
      </c>
      <c r="U55" s="80">
        <v>167</v>
      </c>
      <c r="V55" s="80">
        <v>166</v>
      </c>
      <c r="W55" s="352">
        <v>167</v>
      </c>
      <c r="X55" s="352">
        <v>156</v>
      </c>
      <c r="Y55" s="357">
        <v>173</v>
      </c>
      <c r="Z55" s="80">
        <f t="shared" si="44"/>
        <v>235</v>
      </c>
      <c r="AA55" s="80">
        <f t="shared" si="45"/>
        <v>206</v>
      </c>
      <c r="AB55" s="80">
        <f t="shared" si="46"/>
        <v>169</v>
      </c>
      <c r="AC55" s="352">
        <f t="shared" si="47"/>
        <v>197</v>
      </c>
      <c r="AD55" s="352">
        <f t="shared" si="48"/>
        <v>213</v>
      </c>
      <c r="AE55" s="357">
        <f t="shared" si="49"/>
        <v>284</v>
      </c>
      <c r="AF55" s="85"/>
      <c r="AG55" s="85"/>
      <c r="AH55" s="85"/>
      <c r="AI55" s="85"/>
      <c r="AJ55" s="85"/>
      <c r="AK55" s="85"/>
      <c r="AL55" s="85"/>
      <c r="AM55" s="12"/>
      <c r="AN55" s="12"/>
      <c r="BP55" s="403"/>
      <c r="BQ55" s="403"/>
    </row>
    <row r="56" spans="1:69" s="11" customFormat="1" ht="13.5" customHeight="1">
      <c r="A56" s="83" t="s">
        <v>274</v>
      </c>
      <c r="B56" s="80">
        <v>543</v>
      </c>
      <c r="C56" s="80">
        <v>552</v>
      </c>
      <c r="D56" s="80">
        <v>551</v>
      </c>
      <c r="E56" s="352">
        <v>624</v>
      </c>
      <c r="F56" s="352">
        <v>735</v>
      </c>
      <c r="G56" s="357">
        <v>779</v>
      </c>
      <c r="H56" s="80">
        <v>485</v>
      </c>
      <c r="I56" s="80">
        <v>496</v>
      </c>
      <c r="J56" s="80">
        <f t="shared" si="50"/>
        <v>496</v>
      </c>
      <c r="K56" s="352">
        <f t="shared" si="51"/>
        <v>552</v>
      </c>
      <c r="L56" s="352">
        <f t="shared" si="52"/>
        <v>643</v>
      </c>
      <c r="M56" s="357">
        <f t="shared" si="53"/>
        <v>685</v>
      </c>
      <c r="N56" s="80">
        <v>58</v>
      </c>
      <c r="O56" s="80">
        <v>56</v>
      </c>
      <c r="P56" s="80">
        <v>55</v>
      </c>
      <c r="Q56" s="352">
        <v>72</v>
      </c>
      <c r="R56" s="352">
        <v>92</v>
      </c>
      <c r="S56" s="357">
        <v>94</v>
      </c>
      <c r="T56" s="80">
        <v>306</v>
      </c>
      <c r="U56" s="80">
        <v>279</v>
      </c>
      <c r="V56" s="80">
        <v>274</v>
      </c>
      <c r="W56" s="352">
        <v>284</v>
      </c>
      <c r="X56" s="352">
        <v>322</v>
      </c>
      <c r="Y56" s="357">
        <v>339</v>
      </c>
      <c r="Z56" s="80">
        <f t="shared" si="44"/>
        <v>237</v>
      </c>
      <c r="AA56" s="80">
        <f t="shared" si="45"/>
        <v>273</v>
      </c>
      <c r="AB56" s="80">
        <f t="shared" si="46"/>
        <v>277</v>
      </c>
      <c r="AC56" s="352">
        <f t="shared" si="47"/>
        <v>340</v>
      </c>
      <c r="AD56" s="352">
        <f t="shared" si="48"/>
        <v>413</v>
      </c>
      <c r="AE56" s="357">
        <f t="shared" si="49"/>
        <v>440</v>
      </c>
      <c r="AF56" s="89"/>
      <c r="AG56" s="85"/>
      <c r="AH56" s="89"/>
      <c r="AI56" s="89"/>
      <c r="AJ56" s="89"/>
      <c r="AK56" s="89"/>
      <c r="AL56" s="89"/>
      <c r="AM56" s="12"/>
      <c r="AN56" s="12"/>
      <c r="AO56" s="33"/>
      <c r="BP56" s="403"/>
      <c r="BQ56" s="403"/>
    </row>
    <row r="57" spans="1:69" s="11" customFormat="1" ht="13.5" customHeight="1">
      <c r="A57" s="82" t="s">
        <v>323</v>
      </c>
      <c r="B57" s="418">
        <v>1651</v>
      </c>
      <c r="C57" s="418">
        <v>1794</v>
      </c>
      <c r="D57" s="418">
        <f>+D58+D59+D60</f>
        <v>1848</v>
      </c>
      <c r="E57" s="418">
        <f t="shared" ref="E57:G57" si="70">+E58+E59+E60</f>
        <v>2016</v>
      </c>
      <c r="F57" s="418">
        <f t="shared" si="70"/>
        <v>2230</v>
      </c>
      <c r="G57" s="421">
        <f t="shared" si="70"/>
        <v>2355</v>
      </c>
      <c r="H57" s="418">
        <v>1071</v>
      </c>
      <c r="I57" s="418">
        <v>1142</v>
      </c>
      <c r="J57" s="418">
        <f t="shared" si="50"/>
        <v>1163</v>
      </c>
      <c r="K57" s="418">
        <f t="shared" si="51"/>
        <v>1268</v>
      </c>
      <c r="L57" s="418">
        <f t="shared" si="52"/>
        <v>1413</v>
      </c>
      <c r="M57" s="421">
        <f t="shared" si="53"/>
        <v>1508</v>
      </c>
      <c r="N57" s="418">
        <v>580</v>
      </c>
      <c r="O57" s="418">
        <f t="shared" ref="O57:S57" si="71">+O58+O59+O60</f>
        <v>652</v>
      </c>
      <c r="P57" s="418">
        <f t="shared" si="71"/>
        <v>685</v>
      </c>
      <c r="Q57" s="418">
        <f t="shared" si="71"/>
        <v>748</v>
      </c>
      <c r="R57" s="418">
        <f t="shared" si="71"/>
        <v>817</v>
      </c>
      <c r="S57" s="421">
        <f t="shared" si="71"/>
        <v>847</v>
      </c>
      <c r="T57" s="418">
        <v>1058</v>
      </c>
      <c r="U57" s="418">
        <v>1103</v>
      </c>
      <c r="V57" s="418">
        <f t="shared" ref="V57" si="72">+V58+V59+V60</f>
        <v>1219</v>
      </c>
      <c r="W57" s="418">
        <f t="shared" ref="W57" si="73">+W58+W59+W60</f>
        <v>1281</v>
      </c>
      <c r="X57" s="418">
        <f t="shared" ref="X57" si="74">+X58+X59+X60</f>
        <v>1367</v>
      </c>
      <c r="Y57" s="421">
        <f t="shared" ref="Y57" si="75">+Y58+Y59+Y60</f>
        <v>1404</v>
      </c>
      <c r="Z57" s="418">
        <f t="shared" si="44"/>
        <v>593</v>
      </c>
      <c r="AA57" s="418">
        <f t="shared" si="45"/>
        <v>691</v>
      </c>
      <c r="AB57" s="418">
        <f t="shared" si="46"/>
        <v>629</v>
      </c>
      <c r="AC57" s="418">
        <f t="shared" si="47"/>
        <v>735</v>
      </c>
      <c r="AD57" s="418">
        <f t="shared" si="48"/>
        <v>863</v>
      </c>
      <c r="AE57" s="421">
        <f t="shared" si="49"/>
        <v>951</v>
      </c>
      <c r="AF57" s="89"/>
      <c r="AG57" s="89"/>
      <c r="AH57" s="89"/>
      <c r="AI57" s="89"/>
      <c r="AJ57" s="89"/>
      <c r="AK57" s="89"/>
      <c r="AL57" s="89"/>
      <c r="AM57" s="12"/>
      <c r="AN57" s="12"/>
      <c r="BP57" s="403"/>
      <c r="BQ57" s="403"/>
    </row>
    <row r="58" spans="1:69" s="11" customFormat="1" ht="13.5" customHeight="1">
      <c r="A58" s="83" t="s">
        <v>324</v>
      </c>
      <c r="B58" s="80">
        <v>361</v>
      </c>
      <c r="C58" s="80">
        <v>398</v>
      </c>
      <c r="D58" s="80">
        <v>416</v>
      </c>
      <c r="E58" s="352">
        <v>427</v>
      </c>
      <c r="F58" s="352">
        <v>456</v>
      </c>
      <c r="G58" s="357">
        <v>466</v>
      </c>
      <c r="H58" s="80">
        <v>231</v>
      </c>
      <c r="I58" s="80">
        <v>265</v>
      </c>
      <c r="J58" s="80">
        <f t="shared" si="50"/>
        <v>270</v>
      </c>
      <c r="K58" s="352">
        <f t="shared" si="51"/>
        <v>269</v>
      </c>
      <c r="L58" s="352">
        <f t="shared" si="52"/>
        <v>281</v>
      </c>
      <c r="M58" s="357">
        <f t="shared" si="53"/>
        <v>291</v>
      </c>
      <c r="N58" s="80">
        <v>130</v>
      </c>
      <c r="O58" s="80">
        <v>133</v>
      </c>
      <c r="P58" s="80">
        <v>146</v>
      </c>
      <c r="Q58" s="352">
        <v>158</v>
      </c>
      <c r="R58" s="352">
        <v>175</v>
      </c>
      <c r="S58" s="357">
        <v>175</v>
      </c>
      <c r="T58" s="80">
        <v>258</v>
      </c>
      <c r="U58" s="80">
        <v>258</v>
      </c>
      <c r="V58" s="80">
        <v>269</v>
      </c>
      <c r="W58" s="352">
        <v>261</v>
      </c>
      <c r="X58" s="352">
        <v>273</v>
      </c>
      <c r="Y58" s="357">
        <v>261</v>
      </c>
      <c r="Z58" s="80">
        <f t="shared" si="44"/>
        <v>103</v>
      </c>
      <c r="AA58" s="80">
        <f t="shared" si="45"/>
        <v>140</v>
      </c>
      <c r="AB58" s="80">
        <f t="shared" si="46"/>
        <v>147</v>
      </c>
      <c r="AC58" s="352">
        <f t="shared" si="47"/>
        <v>166</v>
      </c>
      <c r="AD58" s="352">
        <f t="shared" si="48"/>
        <v>183</v>
      </c>
      <c r="AE58" s="357">
        <f t="shared" si="49"/>
        <v>205</v>
      </c>
      <c r="AF58" s="85"/>
      <c r="AG58" s="85"/>
      <c r="AH58" s="85"/>
      <c r="AI58" s="85"/>
      <c r="AJ58" s="85"/>
      <c r="AK58" s="85"/>
      <c r="AL58" s="85"/>
      <c r="AM58" s="12"/>
      <c r="AN58" s="12"/>
      <c r="BP58" s="403"/>
      <c r="BQ58" s="403"/>
    </row>
    <row r="59" spans="1:69" s="11" customFormat="1" ht="13.5" customHeight="1">
      <c r="A59" s="83" t="s">
        <v>325</v>
      </c>
      <c r="B59" s="80">
        <v>404</v>
      </c>
      <c r="C59" s="80">
        <v>441</v>
      </c>
      <c r="D59" s="80">
        <v>430</v>
      </c>
      <c r="E59" s="352">
        <v>497</v>
      </c>
      <c r="F59" s="352">
        <v>626</v>
      </c>
      <c r="G59" s="357">
        <v>710</v>
      </c>
      <c r="H59" s="80">
        <v>329</v>
      </c>
      <c r="I59" s="80">
        <v>356</v>
      </c>
      <c r="J59" s="80">
        <f t="shared" si="50"/>
        <v>341</v>
      </c>
      <c r="K59" s="352">
        <f t="shared" si="51"/>
        <v>392</v>
      </c>
      <c r="L59" s="352">
        <f t="shared" si="52"/>
        <v>503</v>
      </c>
      <c r="M59" s="357">
        <f t="shared" si="53"/>
        <v>565</v>
      </c>
      <c r="N59" s="80">
        <v>75</v>
      </c>
      <c r="O59" s="80">
        <v>85</v>
      </c>
      <c r="P59" s="80">
        <v>89</v>
      </c>
      <c r="Q59" s="352">
        <v>105</v>
      </c>
      <c r="R59" s="352">
        <v>123</v>
      </c>
      <c r="S59" s="357">
        <v>145</v>
      </c>
      <c r="T59" s="80">
        <v>220</v>
      </c>
      <c r="U59" s="80">
        <v>234</v>
      </c>
      <c r="V59" s="80">
        <v>243</v>
      </c>
      <c r="W59" s="352">
        <v>255</v>
      </c>
      <c r="X59" s="352">
        <v>303</v>
      </c>
      <c r="Y59" s="357">
        <v>350</v>
      </c>
      <c r="Z59" s="80">
        <f t="shared" si="44"/>
        <v>184</v>
      </c>
      <c r="AA59" s="80">
        <f t="shared" si="45"/>
        <v>207</v>
      </c>
      <c r="AB59" s="80">
        <f t="shared" si="46"/>
        <v>187</v>
      </c>
      <c r="AC59" s="352">
        <f t="shared" si="47"/>
        <v>242</v>
      </c>
      <c r="AD59" s="352">
        <f t="shared" si="48"/>
        <v>323</v>
      </c>
      <c r="AE59" s="357">
        <f t="shared" si="49"/>
        <v>360</v>
      </c>
      <c r="AF59" s="85"/>
      <c r="AG59" s="85"/>
      <c r="AH59" s="85"/>
      <c r="AI59" s="85"/>
      <c r="AJ59" s="85"/>
      <c r="AK59" s="85"/>
      <c r="AL59" s="85"/>
      <c r="AM59" s="12"/>
      <c r="AN59" s="12"/>
      <c r="BP59" s="403"/>
      <c r="BQ59" s="403"/>
    </row>
    <row r="60" spans="1:69" s="11" customFormat="1" ht="13.5" customHeight="1">
      <c r="A60" s="83" t="s">
        <v>275</v>
      </c>
      <c r="B60" s="80">
        <v>886</v>
      </c>
      <c r="C60" s="80">
        <v>955</v>
      </c>
      <c r="D60" s="80">
        <v>1002</v>
      </c>
      <c r="E60" s="352">
        <v>1092</v>
      </c>
      <c r="F60" s="352">
        <v>1148</v>
      </c>
      <c r="G60" s="357">
        <v>1179</v>
      </c>
      <c r="H60" s="80">
        <v>511</v>
      </c>
      <c r="I60" s="80">
        <v>521</v>
      </c>
      <c r="J60" s="80">
        <f t="shared" si="50"/>
        <v>552</v>
      </c>
      <c r="K60" s="352">
        <f t="shared" si="51"/>
        <v>607</v>
      </c>
      <c r="L60" s="352">
        <f t="shared" si="52"/>
        <v>629</v>
      </c>
      <c r="M60" s="357">
        <f t="shared" si="53"/>
        <v>652</v>
      </c>
      <c r="N60" s="80">
        <v>375</v>
      </c>
      <c r="O60" s="80">
        <v>434</v>
      </c>
      <c r="P60" s="80">
        <v>450</v>
      </c>
      <c r="Q60" s="352">
        <v>485</v>
      </c>
      <c r="R60" s="352">
        <v>519</v>
      </c>
      <c r="S60" s="357">
        <v>527</v>
      </c>
      <c r="T60" s="80">
        <v>580</v>
      </c>
      <c r="U60" s="80">
        <v>611</v>
      </c>
      <c r="V60" s="80">
        <v>707</v>
      </c>
      <c r="W60" s="352">
        <v>765</v>
      </c>
      <c r="X60" s="352">
        <v>791</v>
      </c>
      <c r="Y60" s="357">
        <v>793</v>
      </c>
      <c r="Z60" s="80">
        <f t="shared" si="44"/>
        <v>306</v>
      </c>
      <c r="AA60" s="80">
        <f t="shared" si="45"/>
        <v>344</v>
      </c>
      <c r="AB60" s="80">
        <f t="shared" si="46"/>
        <v>295</v>
      </c>
      <c r="AC60" s="352">
        <f t="shared" si="47"/>
        <v>327</v>
      </c>
      <c r="AD60" s="352">
        <f t="shared" si="48"/>
        <v>357</v>
      </c>
      <c r="AE60" s="357">
        <f t="shared" si="49"/>
        <v>386</v>
      </c>
      <c r="AF60" s="85"/>
      <c r="AG60" s="85"/>
      <c r="AH60" s="85"/>
      <c r="AI60" s="85"/>
      <c r="AJ60" s="85"/>
      <c r="AK60" s="85"/>
      <c r="AL60" s="85"/>
      <c r="AM60" s="12"/>
      <c r="AN60" s="12"/>
      <c r="BP60" s="403"/>
      <c r="BQ60" s="403"/>
    </row>
    <row r="61" spans="1:69" s="11" customFormat="1" ht="13.5" customHeight="1">
      <c r="A61" s="82" t="s">
        <v>276</v>
      </c>
      <c r="B61" s="418">
        <v>193</v>
      </c>
      <c r="C61" s="418">
        <v>244</v>
      </c>
      <c r="D61" s="418">
        <f>+D62+D63</f>
        <v>234</v>
      </c>
      <c r="E61" s="418">
        <f t="shared" ref="E61:G61" si="76">+E62+E63</f>
        <v>253</v>
      </c>
      <c r="F61" s="418">
        <f t="shared" si="76"/>
        <v>245</v>
      </c>
      <c r="G61" s="421">
        <f t="shared" si="76"/>
        <v>270</v>
      </c>
      <c r="H61" s="418">
        <v>138</v>
      </c>
      <c r="I61" s="418">
        <v>160</v>
      </c>
      <c r="J61" s="418">
        <f t="shared" si="50"/>
        <v>168</v>
      </c>
      <c r="K61" s="418">
        <f t="shared" si="51"/>
        <v>186</v>
      </c>
      <c r="L61" s="418">
        <f t="shared" si="52"/>
        <v>169</v>
      </c>
      <c r="M61" s="421">
        <f t="shared" si="53"/>
        <v>200</v>
      </c>
      <c r="N61" s="351">
        <v>55</v>
      </c>
      <c r="O61" s="351">
        <f t="shared" ref="O61:S61" si="77">+O62+O63</f>
        <v>84</v>
      </c>
      <c r="P61" s="351">
        <f t="shared" si="77"/>
        <v>66</v>
      </c>
      <c r="Q61" s="351">
        <f t="shared" si="77"/>
        <v>67</v>
      </c>
      <c r="R61" s="351">
        <f t="shared" si="77"/>
        <v>76</v>
      </c>
      <c r="S61" s="356">
        <f t="shared" si="77"/>
        <v>70</v>
      </c>
      <c r="T61" s="351">
        <v>54</v>
      </c>
      <c r="U61" s="418">
        <v>69</v>
      </c>
      <c r="V61" s="418">
        <f t="shared" ref="V61" si="78">+V62+V63</f>
        <v>74</v>
      </c>
      <c r="W61" s="418">
        <f t="shared" ref="W61" si="79">+W62+W63</f>
        <v>63</v>
      </c>
      <c r="X61" s="418">
        <f t="shared" ref="X61" si="80">+X62+X63</f>
        <v>54</v>
      </c>
      <c r="Y61" s="421">
        <f t="shared" ref="Y61" si="81">+Y62+Y63</f>
        <v>59</v>
      </c>
      <c r="Z61" s="351">
        <f t="shared" si="44"/>
        <v>139</v>
      </c>
      <c r="AA61" s="418">
        <f t="shared" si="45"/>
        <v>175</v>
      </c>
      <c r="AB61" s="418">
        <f t="shared" si="46"/>
        <v>160</v>
      </c>
      <c r="AC61" s="418">
        <f t="shared" si="47"/>
        <v>190</v>
      </c>
      <c r="AD61" s="418">
        <f t="shared" si="48"/>
        <v>191</v>
      </c>
      <c r="AE61" s="421">
        <f t="shared" si="49"/>
        <v>211</v>
      </c>
      <c r="AF61" s="85"/>
      <c r="AG61" s="89"/>
      <c r="AH61" s="85"/>
      <c r="AI61" s="85"/>
      <c r="AJ61" s="85"/>
      <c r="AK61" s="85"/>
      <c r="AL61" s="85"/>
      <c r="AM61" s="12"/>
      <c r="AN61" s="12"/>
      <c r="BP61" s="403"/>
      <c r="BQ61" s="403"/>
    </row>
    <row r="62" spans="1:69" s="11" customFormat="1" ht="13.5" customHeight="1">
      <c r="A62" s="84" t="s">
        <v>326</v>
      </c>
      <c r="B62" s="419">
        <v>193</v>
      </c>
      <c r="C62" s="419">
        <v>244</v>
      </c>
      <c r="D62" s="419">
        <v>191</v>
      </c>
      <c r="E62" s="352">
        <v>200</v>
      </c>
      <c r="F62" s="352">
        <v>178</v>
      </c>
      <c r="G62" s="357">
        <v>191</v>
      </c>
      <c r="H62" s="419">
        <v>138</v>
      </c>
      <c r="I62" s="419">
        <v>160</v>
      </c>
      <c r="J62" s="419">
        <f t="shared" si="50"/>
        <v>133</v>
      </c>
      <c r="K62" s="352">
        <f t="shared" si="51"/>
        <v>142</v>
      </c>
      <c r="L62" s="352">
        <f t="shared" si="52"/>
        <v>115</v>
      </c>
      <c r="M62" s="357">
        <f t="shared" si="53"/>
        <v>138</v>
      </c>
      <c r="N62" s="419">
        <v>55</v>
      </c>
      <c r="O62" s="419">
        <v>84</v>
      </c>
      <c r="P62" s="419">
        <v>58</v>
      </c>
      <c r="Q62" s="352">
        <v>58</v>
      </c>
      <c r="R62" s="352">
        <v>63</v>
      </c>
      <c r="S62" s="357">
        <v>53</v>
      </c>
      <c r="T62" s="419">
        <v>54</v>
      </c>
      <c r="U62" s="419">
        <v>69</v>
      </c>
      <c r="V62" s="419">
        <v>60</v>
      </c>
      <c r="W62" s="352">
        <v>54</v>
      </c>
      <c r="X62" s="352">
        <v>43</v>
      </c>
      <c r="Y62" s="357">
        <v>45</v>
      </c>
      <c r="Z62" s="419">
        <f t="shared" si="44"/>
        <v>139</v>
      </c>
      <c r="AA62" s="419">
        <f t="shared" si="45"/>
        <v>175</v>
      </c>
      <c r="AB62" s="419">
        <f t="shared" si="46"/>
        <v>131</v>
      </c>
      <c r="AC62" s="352">
        <f t="shared" si="47"/>
        <v>146</v>
      </c>
      <c r="AD62" s="352">
        <f t="shared" si="48"/>
        <v>135</v>
      </c>
      <c r="AE62" s="357">
        <f t="shared" si="49"/>
        <v>146</v>
      </c>
      <c r="AF62" s="89"/>
      <c r="AG62" s="85"/>
      <c r="AH62" s="89"/>
      <c r="AI62" s="89"/>
      <c r="AJ62" s="89"/>
      <c r="AK62" s="89"/>
      <c r="AL62" s="89"/>
      <c r="AM62" s="19"/>
      <c r="AN62" s="19"/>
      <c r="BP62" s="403"/>
      <c r="BQ62" s="403"/>
    </row>
    <row r="63" spans="1:69" s="11" customFormat="1" ht="13.5" customHeight="1">
      <c r="A63" s="348" t="s">
        <v>477</v>
      </c>
      <c r="B63" s="352">
        <v>0</v>
      </c>
      <c r="C63" s="352">
        <v>0</v>
      </c>
      <c r="D63" s="419">
        <v>43</v>
      </c>
      <c r="E63" s="352">
        <v>53</v>
      </c>
      <c r="F63" s="352">
        <v>67</v>
      </c>
      <c r="G63" s="357">
        <v>79</v>
      </c>
      <c r="H63" s="352">
        <v>0</v>
      </c>
      <c r="I63" s="352">
        <v>0</v>
      </c>
      <c r="J63" s="419">
        <f t="shared" si="50"/>
        <v>35</v>
      </c>
      <c r="K63" s="352">
        <f t="shared" si="51"/>
        <v>44</v>
      </c>
      <c r="L63" s="352">
        <f t="shared" si="52"/>
        <v>54</v>
      </c>
      <c r="M63" s="357">
        <f t="shared" si="53"/>
        <v>62</v>
      </c>
      <c r="N63" s="352">
        <v>0</v>
      </c>
      <c r="O63" s="352">
        <v>0</v>
      </c>
      <c r="P63" s="419">
        <v>8</v>
      </c>
      <c r="Q63" s="352">
        <v>9</v>
      </c>
      <c r="R63" s="352">
        <v>13</v>
      </c>
      <c r="S63" s="357">
        <v>17</v>
      </c>
      <c r="T63" s="352">
        <v>0</v>
      </c>
      <c r="U63" s="352">
        <v>0</v>
      </c>
      <c r="V63" s="419">
        <v>14</v>
      </c>
      <c r="W63" s="352">
        <v>9</v>
      </c>
      <c r="X63" s="352">
        <v>11</v>
      </c>
      <c r="Y63" s="357">
        <v>14</v>
      </c>
      <c r="Z63" s="352">
        <f t="shared" si="44"/>
        <v>0</v>
      </c>
      <c r="AA63" s="352">
        <f t="shared" si="45"/>
        <v>0</v>
      </c>
      <c r="AB63" s="419">
        <f t="shared" si="46"/>
        <v>29</v>
      </c>
      <c r="AC63" s="352">
        <f t="shared" si="47"/>
        <v>44</v>
      </c>
      <c r="AD63" s="352">
        <f t="shared" si="48"/>
        <v>56</v>
      </c>
      <c r="AE63" s="357">
        <f t="shared" si="49"/>
        <v>65</v>
      </c>
      <c r="AF63" s="85"/>
      <c r="AG63" s="85"/>
      <c r="AH63" s="85"/>
      <c r="AI63" s="85"/>
      <c r="AJ63" s="85"/>
      <c r="AK63" s="85"/>
      <c r="AL63" s="85"/>
      <c r="BP63" s="403"/>
      <c r="BQ63" s="403"/>
    </row>
    <row r="64" spans="1:69" s="11" customFormat="1" ht="13.5" customHeight="1">
      <c r="A64" s="82" t="s">
        <v>478</v>
      </c>
      <c r="B64" s="351">
        <v>0</v>
      </c>
      <c r="C64" s="351">
        <v>0</v>
      </c>
      <c r="D64" s="351">
        <v>0</v>
      </c>
      <c r="E64" s="351">
        <v>0</v>
      </c>
      <c r="F64" s="351">
        <v>20</v>
      </c>
      <c r="G64" s="356">
        <v>40</v>
      </c>
      <c r="H64" s="351">
        <v>0</v>
      </c>
      <c r="I64" s="351">
        <v>0</v>
      </c>
      <c r="J64" s="351">
        <f t="shared" si="50"/>
        <v>0</v>
      </c>
      <c r="K64" s="351">
        <f t="shared" si="51"/>
        <v>0</v>
      </c>
      <c r="L64" s="351">
        <f t="shared" si="52"/>
        <v>12</v>
      </c>
      <c r="M64" s="356">
        <f t="shared" si="53"/>
        <v>28</v>
      </c>
      <c r="N64" s="351">
        <v>0</v>
      </c>
      <c r="O64" s="351">
        <v>0</v>
      </c>
      <c r="P64" s="351">
        <v>0</v>
      </c>
      <c r="Q64" s="351">
        <v>0</v>
      </c>
      <c r="R64" s="351">
        <v>8</v>
      </c>
      <c r="S64" s="356">
        <v>12</v>
      </c>
      <c r="T64" s="351">
        <v>0</v>
      </c>
      <c r="U64" s="351">
        <v>0</v>
      </c>
      <c r="V64" s="351">
        <v>0</v>
      </c>
      <c r="W64" s="351">
        <v>0</v>
      </c>
      <c r="X64" s="351">
        <v>1</v>
      </c>
      <c r="Y64" s="356">
        <v>5</v>
      </c>
      <c r="Z64" s="351">
        <f t="shared" si="44"/>
        <v>0</v>
      </c>
      <c r="AA64" s="351">
        <f t="shared" si="45"/>
        <v>0</v>
      </c>
      <c r="AB64" s="351">
        <f t="shared" si="46"/>
        <v>0</v>
      </c>
      <c r="AC64" s="351">
        <f t="shared" si="47"/>
        <v>0</v>
      </c>
      <c r="AD64" s="351">
        <f t="shared" si="48"/>
        <v>19</v>
      </c>
      <c r="AE64" s="356">
        <f t="shared" si="49"/>
        <v>35</v>
      </c>
      <c r="AF64" s="85"/>
      <c r="AG64" s="12"/>
      <c r="AH64" s="85"/>
      <c r="AI64" s="85"/>
      <c r="AJ64" s="85"/>
      <c r="AK64" s="85"/>
      <c r="AL64" s="85"/>
      <c r="AM64" s="33"/>
      <c r="AN64" s="33"/>
      <c r="BN64" s="12"/>
      <c r="BP64" s="403"/>
      <c r="BQ64" s="403"/>
    </row>
    <row r="65" spans="1:69" ht="13.5" customHeight="1">
      <c r="A65" s="412" t="s">
        <v>479</v>
      </c>
      <c r="B65" s="351">
        <v>196</v>
      </c>
      <c r="C65" s="351">
        <v>163</v>
      </c>
      <c r="D65" s="351">
        <v>203</v>
      </c>
      <c r="E65" s="351">
        <v>221</v>
      </c>
      <c r="F65" s="351">
        <v>265</v>
      </c>
      <c r="G65" s="356">
        <v>133</v>
      </c>
      <c r="H65" s="351">
        <v>150</v>
      </c>
      <c r="I65" s="351">
        <v>121</v>
      </c>
      <c r="J65" s="351">
        <f t="shared" si="50"/>
        <v>159</v>
      </c>
      <c r="K65" s="351">
        <f t="shared" si="51"/>
        <v>167</v>
      </c>
      <c r="L65" s="351">
        <f t="shared" si="52"/>
        <v>214</v>
      </c>
      <c r="M65" s="356">
        <f t="shared" si="53"/>
        <v>101</v>
      </c>
      <c r="N65" s="351">
        <v>46</v>
      </c>
      <c r="O65" s="351">
        <v>42</v>
      </c>
      <c r="P65" s="351">
        <v>44</v>
      </c>
      <c r="Q65" s="351">
        <v>54</v>
      </c>
      <c r="R65" s="351">
        <v>51</v>
      </c>
      <c r="S65" s="356">
        <v>32</v>
      </c>
      <c r="T65" s="351">
        <v>94</v>
      </c>
      <c r="U65" s="351">
        <v>75</v>
      </c>
      <c r="V65" s="351">
        <v>76</v>
      </c>
      <c r="W65" s="351">
        <v>96</v>
      </c>
      <c r="X65" s="351">
        <v>118</v>
      </c>
      <c r="Y65" s="356">
        <v>65</v>
      </c>
      <c r="Z65" s="351">
        <f t="shared" si="44"/>
        <v>102</v>
      </c>
      <c r="AA65" s="351">
        <f t="shared" si="45"/>
        <v>88</v>
      </c>
      <c r="AB65" s="351">
        <f t="shared" si="46"/>
        <v>127</v>
      </c>
      <c r="AC65" s="351">
        <f t="shared" si="47"/>
        <v>125</v>
      </c>
      <c r="AD65" s="351">
        <f t="shared" si="48"/>
        <v>147</v>
      </c>
      <c r="AE65" s="356">
        <f t="shared" si="49"/>
        <v>68</v>
      </c>
      <c r="AF65" s="85"/>
      <c r="AH65" s="85"/>
      <c r="AI65" s="85"/>
      <c r="AJ65" s="85"/>
      <c r="AK65" s="85"/>
      <c r="AL65" s="85"/>
      <c r="AM65" s="11"/>
      <c r="AN65" s="11"/>
      <c r="AO65" s="11"/>
      <c r="BA65" s="12"/>
      <c r="BB65" s="12"/>
      <c r="BI65" s="11"/>
      <c r="BN65" s="179"/>
      <c r="BP65" s="405"/>
      <c r="BQ65" s="405"/>
    </row>
    <row r="66" spans="1:69" s="179" customFormat="1" ht="13.5" customHeight="1">
      <c r="A66" s="413"/>
      <c r="B66" s="352"/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49"/>
      <c r="S66" s="349"/>
      <c r="T66" s="349"/>
      <c r="U66" s="349"/>
      <c r="V66" s="349"/>
      <c r="W66" s="349"/>
      <c r="X66" s="11"/>
      <c r="Y66" s="11"/>
      <c r="Z66" s="11"/>
      <c r="BA66" s="406"/>
      <c r="BB66" s="406"/>
      <c r="BI66" s="12"/>
    </row>
    <row r="67" spans="1:69" s="179" customFormat="1" ht="13.5" customHeight="1">
      <c r="A67" s="349" t="s">
        <v>480</v>
      </c>
      <c r="B67" s="352"/>
      <c r="C67" s="352"/>
      <c r="D67" s="352"/>
      <c r="E67" s="352"/>
      <c r="F67" s="352"/>
      <c r="G67" s="352"/>
      <c r="H67" s="352"/>
      <c r="I67" s="352"/>
      <c r="J67" s="352"/>
      <c r="K67" s="352"/>
      <c r="L67" s="352"/>
      <c r="M67" s="352"/>
      <c r="N67" s="352"/>
      <c r="O67" s="352"/>
      <c r="P67" s="352"/>
      <c r="Q67" s="349"/>
      <c r="S67" s="349"/>
      <c r="T67" s="349"/>
      <c r="U67" s="349"/>
      <c r="V67" s="349"/>
      <c r="W67" s="349"/>
      <c r="X67" s="332"/>
      <c r="Y67" s="332"/>
      <c r="Z67" s="332"/>
      <c r="BA67" s="406"/>
      <c r="BB67" s="406"/>
      <c r="BN67" s="12"/>
    </row>
    <row r="68" spans="1:69" ht="13.5" customHeight="1">
      <c r="A68" s="349" t="s">
        <v>474</v>
      </c>
      <c r="D68" s="85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5"/>
      <c r="S68" s="85"/>
      <c r="T68" s="85"/>
      <c r="U68" s="85"/>
      <c r="V68" s="85"/>
      <c r="W68" s="85"/>
      <c r="X68" s="11"/>
      <c r="Y68" s="11"/>
      <c r="Z68" s="11"/>
      <c r="AC68" s="12"/>
      <c r="AI68" s="12"/>
      <c r="AK68" s="12"/>
      <c r="BI68" s="179"/>
      <c r="BN68" s="299"/>
    </row>
    <row r="69" spans="1:69" s="299" customFormat="1" ht="13.5" customHeight="1">
      <c r="A69" s="86" t="s">
        <v>475</v>
      </c>
      <c r="C69" s="85"/>
      <c r="D69" s="85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5"/>
      <c r="S69" s="85"/>
      <c r="T69" s="85"/>
      <c r="U69" s="85"/>
      <c r="V69" s="85"/>
      <c r="W69" s="85"/>
      <c r="X69" s="11"/>
      <c r="Y69" s="11"/>
      <c r="Z69" s="11"/>
      <c r="BA69" s="405"/>
      <c r="BB69" s="405"/>
      <c r="BI69" s="12"/>
    </row>
    <row r="70" spans="1:69" s="299" customFormat="1" ht="13.5" customHeight="1">
      <c r="A70" s="353" t="s">
        <v>476</v>
      </c>
      <c r="C70" s="85"/>
      <c r="D70" s="85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5"/>
      <c r="S70" s="85"/>
      <c r="T70" s="85"/>
      <c r="U70" s="85"/>
      <c r="V70" s="85"/>
      <c r="W70" s="85"/>
      <c r="X70" s="332"/>
      <c r="Y70" s="332"/>
      <c r="Z70" s="332"/>
      <c r="BA70" s="405"/>
      <c r="BB70" s="405"/>
      <c r="BN70" s="12"/>
    </row>
    <row r="71" spans="1:69" ht="13.5" customHeight="1">
      <c r="A71" s="86"/>
      <c r="B71" s="85"/>
      <c r="C71" s="85"/>
      <c r="D71" s="85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9"/>
      <c r="S71" s="89"/>
      <c r="T71" s="89"/>
      <c r="U71" s="89"/>
      <c r="V71" s="89"/>
      <c r="W71" s="89"/>
      <c r="X71" s="11"/>
      <c r="Y71" s="11"/>
      <c r="Z71" s="11"/>
      <c r="BI71" s="299"/>
    </row>
    <row r="72" spans="1:69" ht="13.5" customHeight="1">
      <c r="A72" s="350" t="s">
        <v>434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S72" s="85"/>
      <c r="T72" s="85"/>
      <c r="U72" s="85"/>
      <c r="V72" s="85"/>
      <c r="W72" s="85"/>
      <c r="X72" s="11"/>
      <c r="Y72" s="11"/>
      <c r="Z72" s="11"/>
    </row>
    <row r="73" spans="1:69" ht="13.5" customHeight="1">
      <c r="H73" s="332"/>
      <c r="O73" s="332"/>
      <c r="Q73" s="85"/>
      <c r="S73" s="85"/>
      <c r="T73" s="85"/>
      <c r="U73" s="85"/>
      <c r="V73" s="85"/>
      <c r="W73" s="85"/>
      <c r="X73" s="11"/>
      <c r="Y73" s="11"/>
      <c r="Z73" s="11"/>
    </row>
    <row r="74" spans="1:69" ht="13.5" customHeight="1">
      <c r="A74" s="85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11"/>
      <c r="S74" s="11"/>
      <c r="T74" s="11"/>
      <c r="U74" s="11"/>
      <c r="V74" s="332"/>
      <c r="W74" s="11"/>
      <c r="X74" s="11"/>
      <c r="Y74" s="11"/>
      <c r="Z74" s="11"/>
    </row>
    <row r="75" spans="1:69" ht="13.5" customHeight="1">
      <c r="H75" s="332"/>
      <c r="O75" s="332"/>
      <c r="Q75" s="11"/>
      <c r="S75" s="11"/>
      <c r="T75" s="11"/>
      <c r="U75" s="11"/>
      <c r="V75" s="332"/>
      <c r="W75" s="11"/>
      <c r="X75" s="11"/>
      <c r="Y75" s="11"/>
      <c r="Z75" s="11"/>
      <c r="BN75" s="19"/>
    </row>
    <row r="76" spans="1:69" s="19" customFormat="1" ht="13.5" customHeight="1">
      <c r="A76" s="54" t="s">
        <v>455</v>
      </c>
      <c r="B76" s="46"/>
      <c r="C76" s="46"/>
      <c r="D76" s="46"/>
      <c r="E76" s="46"/>
      <c r="F76" s="46"/>
      <c r="G76" s="81"/>
      <c r="H76" s="345"/>
      <c r="I76" s="10"/>
      <c r="J76" s="81"/>
      <c r="K76" s="57"/>
      <c r="L76" s="76"/>
      <c r="M76" s="76"/>
      <c r="N76" s="76"/>
      <c r="O76" s="345"/>
      <c r="P76" s="81"/>
      <c r="Q76" s="11"/>
      <c r="S76" s="11"/>
      <c r="T76" s="11"/>
      <c r="U76" s="11"/>
      <c r="V76" s="332"/>
      <c r="W76" s="11"/>
      <c r="X76" s="11"/>
      <c r="Y76" s="11"/>
      <c r="Z76" s="11"/>
      <c r="AC76" s="334"/>
      <c r="AI76" s="334"/>
      <c r="AK76" s="334"/>
      <c r="BA76" s="402"/>
      <c r="BB76" s="402"/>
      <c r="BI76" s="12"/>
      <c r="BN76" s="11"/>
    </row>
    <row r="77" spans="1:69" s="11" customFormat="1" ht="13.5" customHeight="1">
      <c r="B77" s="24"/>
      <c r="G77" s="25"/>
      <c r="H77" s="336"/>
      <c r="J77" s="25"/>
      <c r="K77" s="23"/>
      <c r="L77" s="24"/>
      <c r="M77" s="24"/>
      <c r="N77" s="24"/>
      <c r="O77" s="336"/>
      <c r="P77" s="25"/>
      <c r="Q77" s="12"/>
      <c r="S77" s="12"/>
      <c r="T77" s="12"/>
      <c r="U77" s="12"/>
      <c r="V77" s="299"/>
      <c r="W77" s="12"/>
      <c r="AC77" s="332"/>
      <c r="AI77" s="332"/>
      <c r="AK77" s="332"/>
      <c r="BA77" s="403"/>
      <c r="BB77" s="403"/>
      <c r="BI77" s="19"/>
      <c r="BN77" s="33"/>
    </row>
    <row r="78" spans="1:69" s="33" customFormat="1" ht="13.5" customHeight="1">
      <c r="A78" s="35"/>
      <c r="B78" s="36"/>
      <c r="C78" s="36"/>
      <c r="D78" s="36" t="s">
        <v>13</v>
      </c>
      <c r="E78" s="36"/>
      <c r="F78" s="36"/>
      <c r="G78" s="36" t="s">
        <v>246</v>
      </c>
      <c r="H78" s="364"/>
      <c r="I78" s="36"/>
      <c r="J78" s="36" t="s">
        <v>247</v>
      </c>
      <c r="K78" s="36"/>
      <c r="L78" s="36"/>
      <c r="M78" s="36" t="s">
        <v>104</v>
      </c>
      <c r="N78" s="36"/>
      <c r="O78" s="364"/>
      <c r="P78" s="36" t="s">
        <v>105</v>
      </c>
      <c r="Q78" s="11"/>
      <c r="R78" s="101" t="s">
        <v>290</v>
      </c>
      <c r="S78" s="11"/>
      <c r="T78" s="11"/>
      <c r="U78" s="11"/>
      <c r="V78" s="332"/>
      <c r="W78" s="11"/>
      <c r="X78" s="11"/>
      <c r="Y78" s="11"/>
      <c r="Z78" s="11"/>
      <c r="AC78" s="338"/>
      <c r="AI78" s="338"/>
      <c r="AK78" s="338"/>
      <c r="BA78" s="407"/>
      <c r="BB78" s="407"/>
      <c r="BI78" s="11"/>
      <c r="BN78" s="11"/>
    </row>
    <row r="79" spans="1:69" s="11" customFormat="1" ht="13.5" customHeight="1">
      <c r="A79" s="30"/>
      <c r="B79" s="30">
        <v>2004</v>
      </c>
      <c r="C79" s="30">
        <v>2005</v>
      </c>
      <c r="D79" s="104">
        <v>2006</v>
      </c>
      <c r="E79" s="30">
        <v>2004</v>
      </c>
      <c r="F79" s="30">
        <v>2005</v>
      </c>
      <c r="G79" s="372">
        <v>2006</v>
      </c>
      <c r="H79" s="363">
        <v>2004</v>
      </c>
      <c r="I79" s="30">
        <v>2005</v>
      </c>
      <c r="J79" s="104">
        <v>2006</v>
      </c>
      <c r="K79" s="30">
        <v>2004</v>
      </c>
      <c r="L79" s="30">
        <v>2005</v>
      </c>
      <c r="M79" s="104">
        <v>2006</v>
      </c>
      <c r="N79" s="30">
        <v>2004</v>
      </c>
      <c r="O79" s="363">
        <v>2005</v>
      </c>
      <c r="P79" s="104">
        <v>2006</v>
      </c>
      <c r="Q79" s="12"/>
      <c r="S79" s="12"/>
      <c r="T79" s="12"/>
      <c r="U79" s="12"/>
      <c r="V79" s="299"/>
      <c r="W79" s="12"/>
      <c r="AC79" s="332"/>
      <c r="AI79" s="332"/>
      <c r="AK79" s="332"/>
      <c r="BA79" s="403"/>
      <c r="BB79" s="403"/>
      <c r="BI79" s="33"/>
    </row>
    <row r="80" spans="1:69" s="11" customFormat="1" ht="13.5" customHeight="1">
      <c r="A80" s="82" t="s">
        <v>13</v>
      </c>
      <c r="B80" s="91">
        <v>6530</v>
      </c>
      <c r="C80" s="91">
        <v>6449</v>
      </c>
      <c r="D80" s="105">
        <v>6547</v>
      </c>
      <c r="E80" s="91">
        <v>5040</v>
      </c>
      <c r="F80" s="91">
        <v>4913</v>
      </c>
      <c r="G80" s="356">
        <v>4930</v>
      </c>
      <c r="H80" s="351">
        <v>1506</v>
      </c>
      <c r="I80" s="91">
        <v>1536</v>
      </c>
      <c r="J80" s="105">
        <v>1617</v>
      </c>
      <c r="K80" s="91">
        <v>3927</v>
      </c>
      <c r="L80" s="91">
        <v>3817</v>
      </c>
      <c r="M80" s="105">
        <v>3824</v>
      </c>
      <c r="N80" s="91">
        <v>2603</v>
      </c>
      <c r="O80" s="351">
        <v>2632</v>
      </c>
      <c r="P80" s="105">
        <v>2723</v>
      </c>
      <c r="Q80" s="12"/>
      <c r="S80" s="12"/>
      <c r="T80" s="12"/>
      <c r="U80" s="12"/>
      <c r="V80" s="299"/>
      <c r="W80" s="12"/>
      <c r="AC80" s="332"/>
      <c r="AI80" s="332"/>
      <c r="AK80" s="332"/>
      <c r="BA80" s="403"/>
      <c r="BB80" s="403"/>
    </row>
    <row r="81" spans="1:54" s="11" customFormat="1" ht="13.5" customHeight="1">
      <c r="A81" s="82" t="s">
        <v>317</v>
      </c>
      <c r="B81" s="91">
        <v>1375</v>
      </c>
      <c r="C81" s="91">
        <v>1338</v>
      </c>
      <c r="D81" s="105">
        <v>1287</v>
      </c>
      <c r="E81" s="91">
        <v>1020</v>
      </c>
      <c r="F81" s="91">
        <v>974</v>
      </c>
      <c r="G81" s="356">
        <v>945</v>
      </c>
      <c r="H81" s="351">
        <v>355</v>
      </c>
      <c r="I81" s="91">
        <v>364</v>
      </c>
      <c r="J81" s="105">
        <v>342</v>
      </c>
      <c r="K81" s="91">
        <v>834</v>
      </c>
      <c r="L81" s="91">
        <v>794</v>
      </c>
      <c r="M81" s="105">
        <v>772</v>
      </c>
      <c r="N81" s="91">
        <v>541</v>
      </c>
      <c r="O81" s="351">
        <v>544</v>
      </c>
      <c r="P81" s="105">
        <v>515</v>
      </c>
      <c r="Q81" s="12"/>
      <c r="S81" s="12"/>
      <c r="T81" s="12"/>
      <c r="U81" s="12"/>
      <c r="V81" s="299"/>
      <c r="W81" s="12"/>
      <c r="Z81" s="12"/>
      <c r="AC81" s="332"/>
      <c r="AI81" s="332"/>
      <c r="AK81" s="332"/>
      <c r="BA81" s="403"/>
      <c r="BB81" s="403"/>
    </row>
    <row r="82" spans="1:54" s="11" customFormat="1" ht="13.5" customHeight="1">
      <c r="A82" s="83" t="s">
        <v>268</v>
      </c>
      <c r="B82" s="92">
        <v>355</v>
      </c>
      <c r="C82" s="92">
        <v>335</v>
      </c>
      <c r="D82" s="106">
        <v>320</v>
      </c>
      <c r="E82" s="92">
        <v>265</v>
      </c>
      <c r="F82" s="92">
        <v>243</v>
      </c>
      <c r="G82" s="357">
        <v>238</v>
      </c>
      <c r="H82" s="352">
        <v>90</v>
      </c>
      <c r="I82" s="92">
        <v>92</v>
      </c>
      <c r="J82" s="106">
        <v>82</v>
      </c>
      <c r="K82" s="92">
        <v>248</v>
      </c>
      <c r="L82" s="92">
        <v>234</v>
      </c>
      <c r="M82" s="106">
        <v>219</v>
      </c>
      <c r="N82" s="92">
        <v>107</v>
      </c>
      <c r="O82" s="352">
        <v>101</v>
      </c>
      <c r="P82" s="106">
        <v>101</v>
      </c>
      <c r="Q82" s="12"/>
      <c r="S82" s="12"/>
      <c r="T82" s="12"/>
      <c r="U82" s="12"/>
      <c r="V82" s="299"/>
      <c r="W82" s="12"/>
      <c r="Z82" s="12"/>
      <c r="AC82" s="332"/>
      <c r="AI82" s="332"/>
      <c r="AK82" s="332"/>
      <c r="BA82" s="403"/>
      <c r="BB82" s="403"/>
    </row>
    <row r="83" spans="1:54" s="11" customFormat="1" ht="13.5" customHeight="1">
      <c r="A83" s="83" t="s">
        <v>269</v>
      </c>
      <c r="B83" s="92">
        <v>577</v>
      </c>
      <c r="C83" s="92">
        <v>592</v>
      </c>
      <c r="D83" s="106">
        <v>564</v>
      </c>
      <c r="E83" s="92">
        <v>469</v>
      </c>
      <c r="F83" s="92">
        <v>482</v>
      </c>
      <c r="G83" s="357">
        <v>461</v>
      </c>
      <c r="H83" s="352">
        <v>108</v>
      </c>
      <c r="I83" s="92">
        <v>110</v>
      </c>
      <c r="J83" s="106">
        <v>103</v>
      </c>
      <c r="K83" s="92">
        <v>334</v>
      </c>
      <c r="L83" s="92">
        <v>324</v>
      </c>
      <c r="M83" s="106">
        <v>309</v>
      </c>
      <c r="N83" s="92">
        <v>243</v>
      </c>
      <c r="O83" s="352">
        <v>268</v>
      </c>
      <c r="P83" s="106">
        <v>255</v>
      </c>
      <c r="Q83" s="12"/>
      <c r="S83" s="12"/>
      <c r="T83" s="12"/>
      <c r="U83" s="12"/>
      <c r="V83" s="299"/>
      <c r="W83" s="12"/>
      <c r="Z83" s="12"/>
      <c r="AC83" s="332"/>
      <c r="AI83" s="332"/>
      <c r="AK83" s="332"/>
      <c r="BA83" s="403"/>
      <c r="BB83" s="403"/>
    </row>
    <row r="84" spans="1:54" s="11" customFormat="1" ht="13.5" customHeight="1">
      <c r="A84" s="83" t="s">
        <v>270</v>
      </c>
      <c r="B84" s="92">
        <v>443</v>
      </c>
      <c r="C84" s="92">
        <v>411</v>
      </c>
      <c r="D84" s="106">
        <v>403</v>
      </c>
      <c r="E84" s="92">
        <v>286</v>
      </c>
      <c r="F84" s="92">
        <v>249</v>
      </c>
      <c r="G84" s="357">
        <v>246</v>
      </c>
      <c r="H84" s="352">
        <v>157</v>
      </c>
      <c r="I84" s="92">
        <v>162</v>
      </c>
      <c r="J84" s="106">
        <v>157</v>
      </c>
      <c r="K84" s="92">
        <v>252</v>
      </c>
      <c r="L84" s="92">
        <v>236</v>
      </c>
      <c r="M84" s="106">
        <v>244</v>
      </c>
      <c r="N84" s="92">
        <v>191</v>
      </c>
      <c r="O84" s="352">
        <v>175</v>
      </c>
      <c r="P84" s="106">
        <v>159</v>
      </c>
      <c r="Q84" s="19"/>
      <c r="S84" s="19"/>
      <c r="T84" s="19"/>
      <c r="U84" s="19"/>
      <c r="V84" s="334"/>
      <c r="W84" s="19"/>
      <c r="Z84" s="12"/>
      <c r="AC84" s="332"/>
      <c r="AI84" s="332"/>
      <c r="AK84" s="332"/>
      <c r="BA84" s="403"/>
      <c r="BB84" s="403"/>
    </row>
    <row r="85" spans="1:54" s="11" customFormat="1" ht="13.5" customHeight="1">
      <c r="A85" s="82" t="s">
        <v>318</v>
      </c>
      <c r="B85" s="91">
        <v>280</v>
      </c>
      <c r="C85" s="91">
        <v>364</v>
      </c>
      <c r="D85" s="105">
        <v>468</v>
      </c>
      <c r="E85" s="91">
        <v>169</v>
      </c>
      <c r="F85" s="91">
        <v>213</v>
      </c>
      <c r="G85" s="356">
        <v>268</v>
      </c>
      <c r="H85" s="351">
        <v>111</v>
      </c>
      <c r="I85" s="91">
        <v>151</v>
      </c>
      <c r="J85" s="105">
        <v>200</v>
      </c>
      <c r="K85" s="91">
        <v>182</v>
      </c>
      <c r="L85" s="91">
        <v>226</v>
      </c>
      <c r="M85" s="105">
        <v>275</v>
      </c>
      <c r="N85" s="91">
        <v>98</v>
      </c>
      <c r="O85" s="351">
        <v>138</v>
      </c>
      <c r="P85" s="105">
        <v>193</v>
      </c>
      <c r="V85" s="332"/>
      <c r="Z85" s="12"/>
      <c r="AC85" s="332"/>
      <c r="AI85" s="332"/>
      <c r="AK85" s="332"/>
      <c r="BA85" s="403"/>
      <c r="BB85" s="403"/>
    </row>
    <row r="86" spans="1:54" s="11" customFormat="1" ht="13.5" customHeight="1">
      <c r="A86" s="82" t="s">
        <v>320</v>
      </c>
      <c r="B86" s="91">
        <v>1724</v>
      </c>
      <c r="C86" s="91">
        <v>1693</v>
      </c>
      <c r="D86" s="105">
        <v>1705</v>
      </c>
      <c r="E86" s="91">
        <v>1473</v>
      </c>
      <c r="F86" s="91">
        <v>1463</v>
      </c>
      <c r="G86" s="356">
        <v>1457</v>
      </c>
      <c r="H86" s="351">
        <v>251</v>
      </c>
      <c r="I86" s="91">
        <v>230</v>
      </c>
      <c r="J86" s="105">
        <v>248</v>
      </c>
      <c r="K86" s="91">
        <v>1091</v>
      </c>
      <c r="L86" s="91">
        <v>1041</v>
      </c>
      <c r="M86" s="105">
        <v>995</v>
      </c>
      <c r="N86" s="91">
        <v>633</v>
      </c>
      <c r="O86" s="351">
        <v>652</v>
      </c>
      <c r="P86" s="105">
        <v>710</v>
      </c>
      <c r="Q86" s="33"/>
      <c r="S86" s="33"/>
      <c r="T86" s="33"/>
      <c r="U86" s="33"/>
      <c r="V86" s="338"/>
      <c r="W86" s="33"/>
      <c r="Z86" s="12"/>
      <c r="AC86" s="332"/>
      <c r="AI86" s="332"/>
      <c r="AK86" s="332"/>
      <c r="BA86" s="403"/>
      <c r="BB86" s="403"/>
    </row>
    <row r="87" spans="1:54" s="11" customFormat="1" ht="13.5" customHeight="1">
      <c r="A87" s="83" t="s">
        <v>271</v>
      </c>
      <c r="B87" s="92">
        <v>218</v>
      </c>
      <c r="C87" s="92">
        <v>227</v>
      </c>
      <c r="D87" s="106">
        <v>241</v>
      </c>
      <c r="E87" s="92">
        <v>161</v>
      </c>
      <c r="F87" s="92">
        <v>162</v>
      </c>
      <c r="G87" s="357">
        <v>168</v>
      </c>
      <c r="H87" s="352">
        <v>57</v>
      </c>
      <c r="I87" s="92">
        <v>65</v>
      </c>
      <c r="J87" s="106">
        <v>73</v>
      </c>
      <c r="K87" s="92">
        <v>138</v>
      </c>
      <c r="L87" s="92">
        <v>146</v>
      </c>
      <c r="M87" s="106">
        <v>141</v>
      </c>
      <c r="N87" s="92">
        <v>80</v>
      </c>
      <c r="O87" s="352">
        <v>81</v>
      </c>
      <c r="P87" s="106">
        <v>100</v>
      </c>
      <c r="V87" s="332"/>
      <c r="Z87" s="19"/>
      <c r="AC87" s="332"/>
      <c r="AI87" s="332"/>
      <c r="AK87" s="332"/>
      <c r="BA87" s="403"/>
      <c r="BB87" s="403"/>
    </row>
    <row r="88" spans="1:54" s="11" customFormat="1" ht="13.5" customHeight="1">
      <c r="A88" s="83" t="s">
        <v>272</v>
      </c>
      <c r="B88" s="92">
        <v>413</v>
      </c>
      <c r="C88" s="92">
        <v>420</v>
      </c>
      <c r="D88" s="106">
        <v>456</v>
      </c>
      <c r="E88" s="92">
        <v>367</v>
      </c>
      <c r="F88" s="92">
        <v>379</v>
      </c>
      <c r="G88" s="357">
        <v>413</v>
      </c>
      <c r="H88" s="352">
        <v>46</v>
      </c>
      <c r="I88" s="92">
        <v>41</v>
      </c>
      <c r="J88" s="106">
        <v>43</v>
      </c>
      <c r="K88" s="92">
        <v>250</v>
      </c>
      <c r="L88" s="92">
        <v>250</v>
      </c>
      <c r="M88" s="106">
        <v>260</v>
      </c>
      <c r="N88" s="92">
        <v>163</v>
      </c>
      <c r="O88" s="352">
        <v>170</v>
      </c>
      <c r="P88" s="106">
        <v>196</v>
      </c>
      <c r="V88" s="332"/>
      <c r="AC88" s="332"/>
      <c r="AI88" s="332"/>
      <c r="AK88" s="332"/>
      <c r="BA88" s="403"/>
      <c r="BB88" s="403"/>
    </row>
    <row r="89" spans="1:54" s="11" customFormat="1" ht="13.5" customHeight="1">
      <c r="A89" s="83" t="s">
        <v>273</v>
      </c>
      <c r="B89" s="92">
        <v>714</v>
      </c>
      <c r="C89" s="92">
        <v>632</v>
      </c>
      <c r="D89" s="106">
        <v>590</v>
      </c>
      <c r="E89" s="92">
        <v>630</v>
      </c>
      <c r="F89" s="92">
        <v>567</v>
      </c>
      <c r="G89" s="357">
        <v>534</v>
      </c>
      <c r="H89" s="352">
        <v>84</v>
      </c>
      <c r="I89" s="92">
        <v>65</v>
      </c>
      <c r="J89" s="106">
        <v>56</v>
      </c>
      <c r="K89" s="92">
        <v>522</v>
      </c>
      <c r="L89" s="92">
        <v>463</v>
      </c>
      <c r="M89" s="106">
        <v>421</v>
      </c>
      <c r="N89" s="92">
        <v>192</v>
      </c>
      <c r="O89" s="352">
        <v>169</v>
      </c>
      <c r="P89" s="106">
        <v>169</v>
      </c>
      <c r="V89" s="332"/>
      <c r="X89" s="12"/>
      <c r="Y89" s="12"/>
      <c r="Z89" s="33"/>
      <c r="AC89" s="332"/>
      <c r="AI89" s="332"/>
      <c r="AK89" s="332"/>
      <c r="BA89" s="403"/>
      <c r="BB89" s="403"/>
    </row>
    <row r="90" spans="1:54" s="11" customFormat="1" ht="13.5" customHeight="1">
      <c r="A90" s="83" t="s">
        <v>321</v>
      </c>
      <c r="B90" s="92">
        <v>379</v>
      </c>
      <c r="C90" s="92">
        <v>414</v>
      </c>
      <c r="D90" s="106">
        <v>418</v>
      </c>
      <c r="E90" s="92">
        <v>315</v>
      </c>
      <c r="F90" s="92">
        <v>355</v>
      </c>
      <c r="G90" s="357">
        <v>342</v>
      </c>
      <c r="H90" s="352">
        <v>64</v>
      </c>
      <c r="I90" s="92">
        <v>59</v>
      </c>
      <c r="J90" s="106">
        <v>76</v>
      </c>
      <c r="K90" s="92">
        <v>181</v>
      </c>
      <c r="L90" s="92">
        <v>182</v>
      </c>
      <c r="M90" s="106">
        <v>173</v>
      </c>
      <c r="N90" s="92">
        <v>198</v>
      </c>
      <c r="O90" s="352">
        <v>232</v>
      </c>
      <c r="P90" s="106">
        <v>245</v>
      </c>
      <c r="V90" s="332"/>
      <c r="X90" s="12"/>
      <c r="Y90" s="12"/>
      <c r="AC90" s="332"/>
      <c r="AI90" s="332"/>
      <c r="AK90" s="332"/>
      <c r="BA90" s="403"/>
      <c r="BB90" s="403"/>
    </row>
    <row r="91" spans="1:54" s="11" customFormat="1" ht="13.5" customHeight="1">
      <c r="A91" s="82" t="s">
        <v>322</v>
      </c>
      <c r="B91" s="91">
        <v>1267</v>
      </c>
      <c r="C91" s="91">
        <v>1171</v>
      </c>
      <c r="D91" s="105">
        <v>1068</v>
      </c>
      <c r="E91" s="91">
        <v>1105</v>
      </c>
      <c r="F91" s="91">
        <v>1007</v>
      </c>
      <c r="G91" s="356">
        <v>921</v>
      </c>
      <c r="H91" s="351">
        <v>162</v>
      </c>
      <c r="I91" s="91">
        <v>164</v>
      </c>
      <c r="J91" s="105">
        <v>147</v>
      </c>
      <c r="K91" s="91">
        <v>694</v>
      </c>
      <c r="L91" s="91">
        <v>612</v>
      </c>
      <c r="M91" s="105">
        <v>548</v>
      </c>
      <c r="N91" s="91">
        <v>573</v>
      </c>
      <c r="O91" s="351">
        <v>559</v>
      </c>
      <c r="P91" s="105">
        <v>520</v>
      </c>
      <c r="V91" s="332"/>
      <c r="X91" s="12"/>
      <c r="Y91" s="12"/>
      <c r="AC91" s="332"/>
      <c r="AI91" s="332"/>
      <c r="AK91" s="332"/>
      <c r="BA91" s="403"/>
      <c r="BB91" s="403"/>
    </row>
    <row r="92" spans="1:54" s="11" customFormat="1" ht="13.5" customHeight="1">
      <c r="A92" s="83" t="s">
        <v>327</v>
      </c>
      <c r="B92" s="92">
        <v>576</v>
      </c>
      <c r="C92" s="92">
        <v>530</v>
      </c>
      <c r="D92" s="106">
        <v>488</v>
      </c>
      <c r="E92" s="92">
        <v>498</v>
      </c>
      <c r="F92" s="92">
        <v>448</v>
      </c>
      <c r="G92" s="357">
        <v>410</v>
      </c>
      <c r="H92" s="352">
        <v>78</v>
      </c>
      <c r="I92" s="92">
        <v>82</v>
      </c>
      <c r="J92" s="106">
        <v>78</v>
      </c>
      <c r="K92" s="92">
        <v>276</v>
      </c>
      <c r="L92" s="92">
        <v>241</v>
      </c>
      <c r="M92" s="106">
        <v>218</v>
      </c>
      <c r="N92" s="92">
        <v>300</v>
      </c>
      <c r="O92" s="352">
        <v>289</v>
      </c>
      <c r="P92" s="106">
        <v>270</v>
      </c>
      <c r="V92" s="332"/>
      <c r="X92" s="12"/>
      <c r="Y92" s="12"/>
      <c r="AC92" s="332"/>
      <c r="AI92" s="332"/>
      <c r="AK92" s="332"/>
      <c r="BA92" s="403"/>
      <c r="BB92" s="403"/>
    </row>
    <row r="93" spans="1:54" s="11" customFormat="1" ht="13.5" customHeight="1">
      <c r="A93" s="83" t="s">
        <v>274</v>
      </c>
      <c r="B93" s="92">
        <v>691</v>
      </c>
      <c r="C93" s="92">
        <v>641</v>
      </c>
      <c r="D93" s="106">
        <v>580</v>
      </c>
      <c r="E93" s="92">
        <v>607</v>
      </c>
      <c r="F93" s="92">
        <v>559</v>
      </c>
      <c r="G93" s="357">
        <v>511</v>
      </c>
      <c r="H93" s="352">
        <v>84</v>
      </c>
      <c r="I93" s="92">
        <v>82</v>
      </c>
      <c r="J93" s="106">
        <v>69</v>
      </c>
      <c r="K93" s="92">
        <v>418</v>
      </c>
      <c r="L93" s="92">
        <v>371</v>
      </c>
      <c r="M93" s="106">
        <v>330</v>
      </c>
      <c r="N93" s="92">
        <v>273</v>
      </c>
      <c r="O93" s="352">
        <v>270</v>
      </c>
      <c r="P93" s="106">
        <v>250</v>
      </c>
      <c r="V93" s="332"/>
      <c r="X93" s="12"/>
      <c r="Y93" s="12"/>
      <c r="AC93" s="332"/>
      <c r="AI93" s="332"/>
      <c r="AK93" s="332"/>
      <c r="BA93" s="403"/>
      <c r="BB93" s="403"/>
    </row>
    <row r="94" spans="1:54" s="11" customFormat="1" ht="13.5" customHeight="1">
      <c r="A94" s="82" t="s">
        <v>323</v>
      </c>
      <c r="B94" s="91">
        <v>1536</v>
      </c>
      <c r="C94" s="91">
        <v>1524</v>
      </c>
      <c r="D94" s="105">
        <v>1629</v>
      </c>
      <c r="E94" s="91">
        <v>994</v>
      </c>
      <c r="F94" s="91">
        <v>982</v>
      </c>
      <c r="G94" s="356">
        <v>1050</v>
      </c>
      <c r="H94" s="351">
        <v>542</v>
      </c>
      <c r="I94" s="91">
        <v>542</v>
      </c>
      <c r="J94" s="105">
        <v>579</v>
      </c>
      <c r="K94" s="91">
        <v>990</v>
      </c>
      <c r="L94" s="91">
        <v>1005</v>
      </c>
      <c r="M94" s="105">
        <v>1070</v>
      </c>
      <c r="N94" s="91">
        <v>546</v>
      </c>
      <c r="O94" s="351">
        <v>519</v>
      </c>
      <c r="P94" s="105">
        <v>559</v>
      </c>
      <c r="V94" s="332"/>
      <c r="X94" s="12"/>
      <c r="Y94" s="12"/>
      <c r="AC94" s="332"/>
      <c r="AI94" s="332"/>
      <c r="AK94" s="332"/>
      <c r="BA94" s="403"/>
      <c r="BB94" s="403"/>
    </row>
    <row r="95" spans="1:54" s="11" customFormat="1" ht="13.5" customHeight="1">
      <c r="A95" s="83" t="s">
        <v>324</v>
      </c>
      <c r="B95" s="92">
        <v>465</v>
      </c>
      <c r="C95" s="92">
        <v>432</v>
      </c>
      <c r="D95" s="106">
        <v>430</v>
      </c>
      <c r="E95" s="92">
        <v>303</v>
      </c>
      <c r="F95" s="92">
        <v>284</v>
      </c>
      <c r="G95" s="357">
        <v>277</v>
      </c>
      <c r="H95" s="352">
        <v>162</v>
      </c>
      <c r="I95" s="92">
        <v>148</v>
      </c>
      <c r="J95" s="106">
        <v>153</v>
      </c>
      <c r="K95" s="92">
        <v>311</v>
      </c>
      <c r="L95" s="92">
        <v>304</v>
      </c>
      <c r="M95" s="106">
        <v>298</v>
      </c>
      <c r="N95" s="92">
        <v>154</v>
      </c>
      <c r="O95" s="352">
        <v>128</v>
      </c>
      <c r="P95" s="106">
        <v>132</v>
      </c>
      <c r="V95" s="332"/>
      <c r="X95" s="19"/>
      <c r="Y95" s="19"/>
      <c r="AC95" s="332"/>
      <c r="AI95" s="332"/>
      <c r="AK95" s="332"/>
      <c r="BA95" s="403"/>
      <c r="BB95" s="403"/>
    </row>
    <row r="96" spans="1:54" s="11" customFormat="1" ht="13.5" customHeight="1">
      <c r="A96" s="83" t="s">
        <v>325</v>
      </c>
      <c r="B96" s="92">
        <v>325</v>
      </c>
      <c r="C96" s="92">
        <v>308</v>
      </c>
      <c r="D96" s="106">
        <v>358</v>
      </c>
      <c r="E96" s="92">
        <v>261</v>
      </c>
      <c r="F96" s="92">
        <v>257</v>
      </c>
      <c r="G96" s="357">
        <v>299</v>
      </c>
      <c r="H96" s="352">
        <v>64</v>
      </c>
      <c r="I96" s="92">
        <v>51</v>
      </c>
      <c r="J96" s="106">
        <v>59</v>
      </c>
      <c r="K96" s="92">
        <v>188</v>
      </c>
      <c r="L96" s="92">
        <v>181</v>
      </c>
      <c r="M96" s="106">
        <v>216</v>
      </c>
      <c r="N96" s="92">
        <v>137</v>
      </c>
      <c r="O96" s="352">
        <v>127</v>
      </c>
      <c r="P96" s="106">
        <v>142</v>
      </c>
      <c r="V96" s="332"/>
      <c r="AC96" s="332"/>
      <c r="AI96" s="332"/>
      <c r="AK96" s="332"/>
      <c r="BA96" s="403"/>
      <c r="BB96" s="403"/>
    </row>
    <row r="97" spans="1:66" s="11" customFormat="1" ht="13.5" customHeight="1">
      <c r="A97" s="83" t="s">
        <v>275</v>
      </c>
      <c r="B97" s="92">
        <v>746</v>
      </c>
      <c r="C97" s="92">
        <v>784</v>
      </c>
      <c r="D97" s="106">
        <v>841</v>
      </c>
      <c r="E97" s="92">
        <v>430</v>
      </c>
      <c r="F97" s="92">
        <v>441</v>
      </c>
      <c r="G97" s="357">
        <v>474</v>
      </c>
      <c r="H97" s="352">
        <v>316</v>
      </c>
      <c r="I97" s="92">
        <v>343</v>
      </c>
      <c r="J97" s="106">
        <v>367</v>
      </c>
      <c r="K97" s="92">
        <v>491</v>
      </c>
      <c r="L97" s="92">
        <v>520</v>
      </c>
      <c r="M97" s="106">
        <v>556</v>
      </c>
      <c r="N97" s="92">
        <v>255</v>
      </c>
      <c r="O97" s="352">
        <v>264</v>
      </c>
      <c r="P97" s="106">
        <v>285</v>
      </c>
      <c r="V97" s="332"/>
      <c r="X97" s="33"/>
      <c r="Y97" s="33"/>
      <c r="AC97" s="332"/>
      <c r="AI97" s="332"/>
      <c r="AK97" s="332"/>
      <c r="BA97" s="403"/>
      <c r="BB97" s="403"/>
    </row>
    <row r="98" spans="1:66" s="11" customFormat="1" ht="13.5" customHeight="1">
      <c r="A98" s="82" t="s">
        <v>276</v>
      </c>
      <c r="B98" s="91">
        <v>146</v>
      </c>
      <c r="C98" s="91">
        <v>149</v>
      </c>
      <c r="D98" s="105">
        <v>179</v>
      </c>
      <c r="E98" s="91">
        <v>120</v>
      </c>
      <c r="F98" s="91">
        <v>113</v>
      </c>
      <c r="G98" s="356">
        <v>128</v>
      </c>
      <c r="H98" s="351">
        <v>42</v>
      </c>
      <c r="I98" s="91">
        <v>36</v>
      </c>
      <c r="J98" s="105">
        <v>51</v>
      </c>
      <c r="K98" s="91">
        <v>43</v>
      </c>
      <c r="L98" s="91">
        <v>39</v>
      </c>
      <c r="M98" s="105">
        <v>64</v>
      </c>
      <c r="N98" s="91">
        <v>103</v>
      </c>
      <c r="O98" s="351">
        <v>110</v>
      </c>
      <c r="P98" s="105">
        <v>115</v>
      </c>
      <c r="V98" s="332"/>
      <c r="AC98" s="332"/>
      <c r="AI98" s="332"/>
      <c r="AK98" s="332"/>
      <c r="BA98" s="403"/>
      <c r="BB98" s="403"/>
    </row>
    <row r="99" spans="1:66" s="11" customFormat="1" ht="13.5" customHeight="1">
      <c r="A99" s="82" t="s">
        <v>280</v>
      </c>
      <c r="B99" s="91">
        <v>202</v>
      </c>
      <c r="C99" s="91">
        <v>210</v>
      </c>
      <c r="D99" s="105">
        <v>211</v>
      </c>
      <c r="E99" s="91">
        <v>159</v>
      </c>
      <c r="F99" s="91">
        <v>161</v>
      </c>
      <c r="G99" s="356">
        <v>161</v>
      </c>
      <c r="H99" s="351">
        <v>43</v>
      </c>
      <c r="I99" s="91">
        <v>49</v>
      </c>
      <c r="J99" s="105">
        <v>50</v>
      </c>
      <c r="K99" s="91">
        <v>93</v>
      </c>
      <c r="L99" s="91">
        <v>100</v>
      </c>
      <c r="M99" s="105">
        <v>100</v>
      </c>
      <c r="N99" s="91">
        <v>109</v>
      </c>
      <c r="O99" s="351">
        <v>110</v>
      </c>
      <c r="P99" s="105">
        <v>111</v>
      </c>
      <c r="V99" s="332"/>
      <c r="AC99" s="332"/>
      <c r="AI99" s="332"/>
      <c r="AK99" s="332"/>
      <c r="BA99" s="403"/>
      <c r="BB99" s="403"/>
      <c r="BN99" s="12"/>
    </row>
    <row r="100" spans="1:66" ht="13.5" customHeight="1">
      <c r="H100" s="332"/>
      <c r="O100" s="332"/>
      <c r="Q100" s="11"/>
      <c r="S100" s="11"/>
      <c r="T100" s="11"/>
      <c r="U100" s="11"/>
      <c r="V100" s="332"/>
      <c r="W100" s="11"/>
      <c r="X100" s="11"/>
      <c r="Y100" s="11"/>
      <c r="Z100" s="11"/>
      <c r="BI100" s="11"/>
    </row>
    <row r="101" spans="1:66" ht="13.5" customHeight="1">
      <c r="A101" s="90" t="s">
        <v>283</v>
      </c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11"/>
      <c r="S101" s="11"/>
      <c r="T101" s="11"/>
      <c r="U101" s="11"/>
      <c r="V101" s="332"/>
      <c r="W101" s="11"/>
      <c r="X101" s="11"/>
      <c r="Y101" s="11"/>
      <c r="Z101" s="11"/>
    </row>
    <row r="102" spans="1:66" ht="13.5" customHeight="1">
      <c r="A102" s="90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11"/>
      <c r="S102" s="11"/>
      <c r="T102" s="11"/>
      <c r="U102" s="11"/>
      <c r="V102" s="332"/>
      <c r="W102" s="11"/>
      <c r="X102" s="11"/>
      <c r="Y102" s="11"/>
      <c r="Z102" s="11"/>
    </row>
    <row r="103" spans="1:66" ht="13.5" customHeight="1">
      <c r="A103" s="350" t="s">
        <v>434</v>
      </c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11"/>
      <c r="S103" s="11"/>
      <c r="T103" s="11"/>
      <c r="U103" s="11"/>
      <c r="V103" s="332"/>
      <c r="W103" s="11"/>
      <c r="X103" s="11"/>
      <c r="Y103" s="11"/>
      <c r="Z103" s="11"/>
    </row>
    <row r="104" spans="1:66" ht="13.5" customHeight="1">
      <c r="H104" s="332"/>
      <c r="O104" s="332"/>
      <c r="Q104" s="11"/>
      <c r="S104" s="11"/>
      <c r="T104" s="11"/>
      <c r="U104" s="11"/>
      <c r="V104" s="332"/>
      <c r="W104" s="11"/>
      <c r="X104" s="11"/>
      <c r="Y104" s="11"/>
      <c r="Z104" s="11"/>
    </row>
    <row r="105" spans="1:66" ht="13.5" customHeight="1">
      <c r="H105" s="332"/>
      <c r="O105" s="332"/>
      <c r="Q105" s="11"/>
      <c r="S105" s="11"/>
      <c r="T105" s="11"/>
      <c r="U105" s="11"/>
      <c r="V105" s="332"/>
      <c r="W105" s="11"/>
      <c r="X105" s="11"/>
      <c r="Y105" s="11"/>
      <c r="Z105" s="11"/>
      <c r="BN105" s="19"/>
    </row>
    <row r="106" spans="1:66" s="19" customFormat="1" ht="13.5" customHeight="1">
      <c r="A106" s="54" t="s">
        <v>456</v>
      </c>
      <c r="B106" s="46"/>
      <c r="C106" s="46"/>
      <c r="D106" s="46"/>
      <c r="E106" s="46"/>
      <c r="F106" s="46"/>
      <c r="G106" s="81"/>
      <c r="H106" s="345"/>
      <c r="I106" s="10"/>
      <c r="J106" s="81"/>
      <c r="K106" s="57"/>
      <c r="L106" s="76"/>
      <c r="M106" s="76"/>
      <c r="N106" s="76"/>
      <c r="O106" s="345"/>
      <c r="P106" s="81"/>
      <c r="Q106" s="11"/>
      <c r="S106" s="11"/>
      <c r="T106" s="11"/>
      <c r="U106" s="11"/>
      <c r="V106" s="332"/>
      <c r="W106" s="11"/>
      <c r="X106" s="11"/>
      <c r="Y106" s="11"/>
      <c r="Z106" s="11"/>
      <c r="AC106" s="334"/>
      <c r="AI106" s="334"/>
      <c r="AK106" s="334"/>
      <c r="BA106" s="402"/>
      <c r="BB106" s="402"/>
      <c r="BI106" s="12"/>
      <c r="BN106" s="11"/>
    </row>
    <row r="107" spans="1:66" s="11" customFormat="1" ht="13.5" customHeight="1">
      <c r="B107" s="24"/>
      <c r="G107" s="25"/>
      <c r="H107" s="336"/>
      <c r="J107" s="25"/>
      <c r="K107" s="23"/>
      <c r="L107" s="24"/>
      <c r="M107" s="24"/>
      <c r="N107" s="24"/>
      <c r="O107" s="336"/>
      <c r="P107" s="25"/>
      <c r="V107" s="332"/>
      <c r="AC107" s="332"/>
      <c r="AI107" s="332"/>
      <c r="AK107" s="332"/>
      <c r="BA107" s="403"/>
      <c r="BB107" s="403"/>
      <c r="BI107" s="19"/>
      <c r="BN107" s="33"/>
    </row>
    <row r="108" spans="1:66" s="33" customFormat="1" ht="13.5" customHeight="1">
      <c r="A108" s="35"/>
      <c r="B108" s="36"/>
      <c r="C108" s="36"/>
      <c r="D108" s="36" t="s">
        <v>13</v>
      </c>
      <c r="E108" s="36"/>
      <c r="F108" s="36"/>
      <c r="G108" s="36" t="s">
        <v>246</v>
      </c>
      <c r="H108" s="364"/>
      <c r="I108" s="36"/>
      <c r="J108" s="36" t="s">
        <v>247</v>
      </c>
      <c r="K108" s="36"/>
      <c r="L108" s="36"/>
      <c r="M108" s="36" t="s">
        <v>104</v>
      </c>
      <c r="N108" s="36"/>
      <c r="O108" s="364"/>
      <c r="P108" s="36" t="s">
        <v>105</v>
      </c>
      <c r="Q108" s="12"/>
      <c r="R108" s="101" t="s">
        <v>290</v>
      </c>
      <c r="S108" s="12"/>
      <c r="T108" s="12"/>
      <c r="U108" s="12"/>
      <c r="V108" s="299"/>
      <c r="W108" s="12"/>
      <c r="X108" s="11"/>
      <c r="Y108" s="11"/>
      <c r="Z108" s="11"/>
      <c r="AC108" s="338"/>
      <c r="AI108" s="338"/>
      <c r="AK108" s="338"/>
      <c r="BA108" s="407"/>
      <c r="BB108" s="407"/>
      <c r="BI108" s="11"/>
      <c r="BN108" s="11"/>
    </row>
    <row r="109" spans="1:66" s="11" customFormat="1" ht="13.5" customHeight="1">
      <c r="A109" s="30"/>
      <c r="B109" s="30">
        <v>2001</v>
      </c>
      <c r="C109" s="30">
        <v>2002</v>
      </c>
      <c r="D109" s="104">
        <v>2003</v>
      </c>
      <c r="E109" s="30">
        <v>2001</v>
      </c>
      <c r="F109" s="30">
        <v>2002</v>
      </c>
      <c r="G109" s="372">
        <v>2003</v>
      </c>
      <c r="H109" s="363">
        <v>2001</v>
      </c>
      <c r="I109" s="30">
        <v>2002</v>
      </c>
      <c r="J109" s="104">
        <v>2003</v>
      </c>
      <c r="K109" s="30">
        <v>2001</v>
      </c>
      <c r="L109" s="30">
        <v>2002</v>
      </c>
      <c r="M109" s="104">
        <v>2003</v>
      </c>
      <c r="N109" s="30">
        <v>2001</v>
      </c>
      <c r="O109" s="363">
        <v>2002</v>
      </c>
      <c r="P109" s="104">
        <v>2003</v>
      </c>
      <c r="Q109" s="14"/>
      <c r="S109" s="12"/>
      <c r="T109" s="12"/>
      <c r="U109" s="12"/>
      <c r="V109" s="299"/>
      <c r="W109" s="12"/>
      <c r="AC109" s="332"/>
      <c r="AI109" s="332"/>
      <c r="AK109" s="332"/>
      <c r="BA109" s="403"/>
      <c r="BB109" s="403"/>
      <c r="BI109" s="33"/>
    </row>
    <row r="110" spans="1:66" s="11" customFormat="1" ht="13.5" customHeight="1">
      <c r="A110" s="82" t="s">
        <v>13</v>
      </c>
      <c r="B110" s="91">
        <v>5412</v>
      </c>
      <c r="C110" s="91">
        <v>5782</v>
      </c>
      <c r="D110" s="105">
        <v>6279</v>
      </c>
      <c r="E110" s="91">
        <v>4350</v>
      </c>
      <c r="F110" s="91">
        <v>4602</v>
      </c>
      <c r="G110" s="356">
        <v>4916</v>
      </c>
      <c r="H110" s="351">
        <v>1062</v>
      </c>
      <c r="I110" s="91">
        <v>1180</v>
      </c>
      <c r="J110" s="105">
        <v>1374</v>
      </c>
      <c r="K110" s="91">
        <v>3438</v>
      </c>
      <c r="L110" s="91">
        <v>3648</v>
      </c>
      <c r="M110" s="105">
        <v>3893</v>
      </c>
      <c r="N110" s="91">
        <v>1974</v>
      </c>
      <c r="O110" s="351">
        <v>2121</v>
      </c>
      <c r="P110" s="105">
        <v>2386</v>
      </c>
      <c r="Q110" s="14"/>
      <c r="S110" s="12"/>
      <c r="T110" s="12"/>
      <c r="U110" s="12"/>
      <c r="V110" s="299"/>
      <c r="W110" s="12"/>
      <c r="AC110" s="332"/>
      <c r="AI110" s="332"/>
      <c r="AK110" s="332"/>
      <c r="BA110" s="403"/>
      <c r="BB110" s="403"/>
    </row>
    <row r="111" spans="1:66" s="11" customFormat="1" ht="13.5" customHeight="1">
      <c r="A111" s="82" t="s">
        <v>317</v>
      </c>
      <c r="B111" s="91">
        <v>1019</v>
      </c>
      <c r="C111" s="91">
        <v>1139</v>
      </c>
      <c r="D111" s="105">
        <v>1332</v>
      </c>
      <c r="E111" s="91">
        <v>757</v>
      </c>
      <c r="F111" s="91">
        <v>836</v>
      </c>
      <c r="G111" s="356">
        <v>984</v>
      </c>
      <c r="H111" s="351">
        <v>262</v>
      </c>
      <c r="I111" s="91">
        <v>303</v>
      </c>
      <c r="J111" s="105">
        <v>348</v>
      </c>
      <c r="K111" s="91">
        <v>650</v>
      </c>
      <c r="L111" s="91">
        <v>714</v>
      </c>
      <c r="M111" s="105">
        <v>805</v>
      </c>
      <c r="N111" s="91">
        <v>369</v>
      </c>
      <c r="O111" s="351">
        <v>425</v>
      </c>
      <c r="P111" s="105">
        <v>527</v>
      </c>
      <c r="Q111" s="12"/>
      <c r="S111" s="12"/>
      <c r="T111" s="12"/>
      <c r="U111" s="12"/>
      <c r="V111" s="299"/>
      <c r="W111" s="12"/>
      <c r="Z111" s="12"/>
      <c r="AC111" s="332"/>
      <c r="AI111" s="332"/>
      <c r="AK111" s="332"/>
      <c r="BA111" s="403"/>
      <c r="BB111" s="403"/>
    </row>
    <row r="112" spans="1:66" s="11" customFormat="1" ht="13.5" customHeight="1">
      <c r="A112" s="83" t="s">
        <v>268</v>
      </c>
      <c r="B112" s="92">
        <v>201</v>
      </c>
      <c r="C112" s="92">
        <v>231</v>
      </c>
      <c r="D112" s="106">
        <v>335</v>
      </c>
      <c r="E112" s="92">
        <v>155</v>
      </c>
      <c r="F112" s="92">
        <v>175</v>
      </c>
      <c r="G112" s="357">
        <v>245</v>
      </c>
      <c r="H112" s="352">
        <v>46</v>
      </c>
      <c r="I112" s="92">
        <v>56</v>
      </c>
      <c r="J112" s="106">
        <v>90</v>
      </c>
      <c r="K112" s="92">
        <v>131</v>
      </c>
      <c r="L112" s="92">
        <v>150</v>
      </c>
      <c r="M112" s="106">
        <v>231</v>
      </c>
      <c r="N112" s="92">
        <v>70</v>
      </c>
      <c r="O112" s="352">
        <v>81</v>
      </c>
      <c r="P112" s="106">
        <v>104</v>
      </c>
      <c r="Q112" s="12"/>
      <c r="S112" s="12"/>
      <c r="T112" s="12"/>
      <c r="U112" s="12"/>
      <c r="V112" s="299"/>
      <c r="W112" s="12"/>
      <c r="AC112" s="332"/>
      <c r="AI112" s="332"/>
      <c r="AK112" s="332"/>
      <c r="BA112" s="403"/>
      <c r="BB112" s="403"/>
    </row>
    <row r="113" spans="1:54" s="11" customFormat="1" ht="13.5" customHeight="1">
      <c r="A113" s="83" t="s">
        <v>269</v>
      </c>
      <c r="B113" s="92">
        <v>440</v>
      </c>
      <c r="C113" s="92">
        <v>481</v>
      </c>
      <c r="D113" s="106">
        <v>547</v>
      </c>
      <c r="E113" s="92">
        <v>366</v>
      </c>
      <c r="F113" s="92">
        <v>402</v>
      </c>
      <c r="G113" s="357">
        <v>446</v>
      </c>
      <c r="H113" s="352">
        <v>74</v>
      </c>
      <c r="I113" s="92">
        <v>79</v>
      </c>
      <c r="J113" s="106">
        <v>101</v>
      </c>
      <c r="K113" s="92">
        <v>298</v>
      </c>
      <c r="L113" s="92">
        <v>318</v>
      </c>
      <c r="M113" s="106">
        <v>327</v>
      </c>
      <c r="N113" s="92">
        <v>142</v>
      </c>
      <c r="O113" s="352">
        <v>163</v>
      </c>
      <c r="P113" s="106">
        <v>220</v>
      </c>
      <c r="Q113" s="87"/>
      <c r="S113" s="12"/>
      <c r="T113" s="12"/>
      <c r="U113" s="12"/>
      <c r="V113" s="299"/>
      <c r="W113" s="12"/>
      <c r="Z113" s="12"/>
      <c r="AC113" s="332"/>
      <c r="AI113" s="332"/>
      <c r="AK113" s="332"/>
      <c r="BA113" s="403"/>
      <c r="BB113" s="403"/>
    </row>
    <row r="114" spans="1:54" s="11" customFormat="1" ht="13.5" customHeight="1">
      <c r="A114" s="83" t="s">
        <v>270</v>
      </c>
      <c r="B114" s="92">
        <v>378</v>
      </c>
      <c r="C114" s="92">
        <v>427</v>
      </c>
      <c r="D114" s="106">
        <v>450</v>
      </c>
      <c r="E114" s="92">
        <v>236</v>
      </c>
      <c r="F114" s="92">
        <v>259</v>
      </c>
      <c r="G114" s="357">
        <v>293</v>
      </c>
      <c r="H114" s="352">
        <v>142</v>
      </c>
      <c r="I114" s="92">
        <v>168</v>
      </c>
      <c r="J114" s="106">
        <v>157</v>
      </c>
      <c r="K114" s="92">
        <v>221</v>
      </c>
      <c r="L114" s="92">
        <v>246</v>
      </c>
      <c r="M114" s="106">
        <v>247</v>
      </c>
      <c r="N114" s="92">
        <v>157</v>
      </c>
      <c r="O114" s="352">
        <v>181</v>
      </c>
      <c r="P114" s="106">
        <v>203</v>
      </c>
      <c r="Q114" s="94"/>
      <c r="S114" s="19"/>
      <c r="T114" s="19"/>
      <c r="U114" s="19"/>
      <c r="V114" s="334"/>
      <c r="W114" s="19"/>
      <c r="Z114" s="12"/>
      <c r="AC114" s="332"/>
      <c r="AI114" s="332"/>
      <c r="AK114" s="332"/>
      <c r="BA114" s="403"/>
      <c r="BB114" s="403"/>
    </row>
    <row r="115" spans="1:54" s="11" customFormat="1" ht="13.5" customHeight="1">
      <c r="A115" s="82" t="s">
        <v>319</v>
      </c>
      <c r="B115" s="91">
        <v>0</v>
      </c>
      <c r="C115" s="91">
        <v>5</v>
      </c>
      <c r="D115" s="105">
        <v>148</v>
      </c>
      <c r="E115" s="91">
        <v>0</v>
      </c>
      <c r="F115" s="91">
        <v>2</v>
      </c>
      <c r="G115" s="356">
        <v>88</v>
      </c>
      <c r="H115" s="351">
        <v>0</v>
      </c>
      <c r="I115" s="91">
        <v>3</v>
      </c>
      <c r="J115" s="105">
        <v>60</v>
      </c>
      <c r="K115" s="91">
        <v>0</v>
      </c>
      <c r="L115" s="91">
        <v>2</v>
      </c>
      <c r="M115" s="105">
        <v>110</v>
      </c>
      <c r="N115" s="91">
        <v>0</v>
      </c>
      <c r="O115" s="351">
        <v>3</v>
      </c>
      <c r="P115" s="105">
        <v>38</v>
      </c>
      <c r="Q115" s="85"/>
      <c r="V115" s="332"/>
      <c r="Z115" s="12"/>
      <c r="AC115" s="332"/>
      <c r="AI115" s="332"/>
      <c r="AK115" s="332"/>
      <c r="BA115" s="403"/>
      <c r="BB115" s="403"/>
    </row>
    <row r="116" spans="1:54" s="11" customFormat="1" ht="13.5" customHeight="1">
      <c r="A116" s="82" t="s">
        <v>320</v>
      </c>
      <c r="B116" s="91">
        <v>1479</v>
      </c>
      <c r="C116" s="91">
        <v>1564</v>
      </c>
      <c r="D116" s="105">
        <v>1692</v>
      </c>
      <c r="E116" s="91">
        <v>1317</v>
      </c>
      <c r="F116" s="91">
        <v>1376</v>
      </c>
      <c r="G116" s="356">
        <v>1469</v>
      </c>
      <c r="H116" s="351">
        <v>162</v>
      </c>
      <c r="I116" s="91">
        <v>188</v>
      </c>
      <c r="J116" s="105">
        <v>223</v>
      </c>
      <c r="K116" s="91">
        <v>1018</v>
      </c>
      <c r="L116" s="91">
        <v>1079</v>
      </c>
      <c r="M116" s="105">
        <v>1121</v>
      </c>
      <c r="N116" s="91">
        <v>461</v>
      </c>
      <c r="O116" s="351">
        <v>485</v>
      </c>
      <c r="P116" s="105">
        <v>571</v>
      </c>
      <c r="Q116" s="89"/>
      <c r="S116" s="33"/>
      <c r="T116" s="33"/>
      <c r="U116" s="33"/>
      <c r="V116" s="338"/>
      <c r="W116" s="33"/>
      <c r="Z116" s="12"/>
      <c r="AC116" s="332"/>
      <c r="AI116" s="332"/>
      <c r="AK116" s="332"/>
      <c r="BA116" s="403"/>
      <c r="BB116" s="403"/>
    </row>
    <row r="117" spans="1:54" s="11" customFormat="1" ht="13.5" customHeight="1">
      <c r="A117" s="83" t="s">
        <v>271</v>
      </c>
      <c r="B117" s="92">
        <v>177</v>
      </c>
      <c r="C117" s="92">
        <v>177</v>
      </c>
      <c r="D117" s="106">
        <v>208</v>
      </c>
      <c r="E117" s="92">
        <v>132</v>
      </c>
      <c r="F117" s="92">
        <v>130</v>
      </c>
      <c r="G117" s="357">
        <v>158</v>
      </c>
      <c r="H117" s="352">
        <v>45</v>
      </c>
      <c r="I117" s="92">
        <v>47</v>
      </c>
      <c r="J117" s="106">
        <v>50</v>
      </c>
      <c r="K117" s="92">
        <v>126</v>
      </c>
      <c r="L117" s="92">
        <v>126</v>
      </c>
      <c r="M117" s="106">
        <v>139</v>
      </c>
      <c r="N117" s="92">
        <v>51</v>
      </c>
      <c r="O117" s="352">
        <v>51</v>
      </c>
      <c r="P117" s="106">
        <v>69</v>
      </c>
      <c r="Q117" s="85"/>
      <c r="V117" s="332"/>
      <c r="Z117" s="12"/>
      <c r="AC117" s="332"/>
      <c r="AI117" s="332"/>
      <c r="AK117" s="332"/>
      <c r="BA117" s="403"/>
      <c r="BB117" s="403"/>
    </row>
    <row r="118" spans="1:54" s="11" customFormat="1" ht="13.5" customHeight="1">
      <c r="A118" s="83" t="s">
        <v>272</v>
      </c>
      <c r="B118" s="92">
        <v>335</v>
      </c>
      <c r="C118" s="92">
        <v>354</v>
      </c>
      <c r="D118" s="106">
        <v>401</v>
      </c>
      <c r="E118" s="92">
        <v>310</v>
      </c>
      <c r="F118" s="92">
        <v>320</v>
      </c>
      <c r="G118" s="357">
        <v>363</v>
      </c>
      <c r="H118" s="352">
        <v>25</v>
      </c>
      <c r="I118" s="92">
        <v>34</v>
      </c>
      <c r="J118" s="106">
        <v>38</v>
      </c>
      <c r="K118" s="92">
        <v>201</v>
      </c>
      <c r="L118" s="92">
        <v>216</v>
      </c>
      <c r="M118" s="106">
        <v>248</v>
      </c>
      <c r="N118" s="92">
        <v>134</v>
      </c>
      <c r="O118" s="352">
        <v>138</v>
      </c>
      <c r="P118" s="106">
        <v>153</v>
      </c>
      <c r="V118" s="332"/>
      <c r="Z118" s="19"/>
      <c r="AC118" s="332"/>
      <c r="AI118" s="332"/>
      <c r="AK118" s="332"/>
      <c r="BA118" s="403"/>
      <c r="BB118" s="403"/>
    </row>
    <row r="119" spans="1:54" s="11" customFormat="1" ht="13.5" customHeight="1">
      <c r="A119" s="83" t="s">
        <v>273</v>
      </c>
      <c r="B119" s="92">
        <v>647</v>
      </c>
      <c r="C119" s="92">
        <v>705</v>
      </c>
      <c r="D119" s="106">
        <v>732</v>
      </c>
      <c r="E119" s="92">
        <v>583</v>
      </c>
      <c r="F119" s="92">
        <v>634</v>
      </c>
      <c r="G119" s="357">
        <v>651</v>
      </c>
      <c r="H119" s="352">
        <v>64</v>
      </c>
      <c r="I119" s="92">
        <v>71</v>
      </c>
      <c r="J119" s="106">
        <v>81</v>
      </c>
      <c r="K119" s="92">
        <v>495</v>
      </c>
      <c r="L119" s="92">
        <v>546</v>
      </c>
      <c r="M119" s="106">
        <v>549</v>
      </c>
      <c r="N119" s="92">
        <v>152</v>
      </c>
      <c r="O119" s="352">
        <v>159</v>
      </c>
      <c r="P119" s="106">
        <v>183</v>
      </c>
      <c r="V119" s="332"/>
      <c r="X119" s="12"/>
      <c r="Y119" s="12"/>
      <c r="AC119" s="332"/>
      <c r="AI119" s="332"/>
      <c r="AK119" s="332"/>
      <c r="BA119" s="403"/>
      <c r="BB119" s="403"/>
    </row>
    <row r="120" spans="1:54" s="11" customFormat="1" ht="13.5" customHeight="1">
      <c r="A120" s="83" t="s">
        <v>321</v>
      </c>
      <c r="B120" s="92">
        <v>320</v>
      </c>
      <c r="C120" s="92">
        <v>328</v>
      </c>
      <c r="D120" s="106">
        <v>351</v>
      </c>
      <c r="E120" s="92">
        <v>292</v>
      </c>
      <c r="F120" s="92">
        <v>292</v>
      </c>
      <c r="G120" s="357">
        <v>297</v>
      </c>
      <c r="H120" s="352">
        <v>28</v>
      </c>
      <c r="I120" s="92">
        <v>36</v>
      </c>
      <c r="J120" s="106">
        <v>54</v>
      </c>
      <c r="K120" s="92">
        <v>196</v>
      </c>
      <c r="L120" s="92">
        <v>191</v>
      </c>
      <c r="M120" s="106">
        <v>185</v>
      </c>
      <c r="N120" s="92">
        <v>124</v>
      </c>
      <c r="O120" s="352">
        <v>137</v>
      </c>
      <c r="P120" s="106">
        <v>166</v>
      </c>
      <c r="Q120" s="85"/>
      <c r="V120" s="332"/>
      <c r="Z120" s="33"/>
      <c r="AC120" s="332"/>
      <c r="AI120" s="332"/>
      <c r="AK120" s="332"/>
      <c r="BA120" s="403"/>
      <c r="BB120" s="403"/>
    </row>
    <row r="121" spans="1:54" s="11" customFormat="1" ht="13.5" customHeight="1">
      <c r="A121" s="82" t="s">
        <v>322</v>
      </c>
      <c r="B121" s="91">
        <v>1349</v>
      </c>
      <c r="C121" s="91">
        <v>1398</v>
      </c>
      <c r="D121" s="105">
        <v>1387</v>
      </c>
      <c r="E121" s="91">
        <v>1190</v>
      </c>
      <c r="F121" s="91">
        <v>1241</v>
      </c>
      <c r="G121" s="356">
        <v>1218</v>
      </c>
      <c r="H121" s="351">
        <v>159</v>
      </c>
      <c r="I121" s="91">
        <v>157</v>
      </c>
      <c r="J121" s="105">
        <v>169</v>
      </c>
      <c r="K121" s="91">
        <v>813</v>
      </c>
      <c r="L121" s="91">
        <v>821</v>
      </c>
      <c r="M121" s="105">
        <v>791</v>
      </c>
      <c r="N121" s="91">
        <v>536</v>
      </c>
      <c r="O121" s="351">
        <v>577</v>
      </c>
      <c r="P121" s="105">
        <v>596</v>
      </c>
      <c r="Q121" s="85"/>
      <c r="V121" s="332"/>
      <c r="X121" s="12"/>
      <c r="Y121" s="12"/>
      <c r="AC121" s="332"/>
      <c r="AI121" s="332"/>
      <c r="AK121" s="332"/>
      <c r="BA121" s="403"/>
      <c r="BB121" s="403"/>
    </row>
    <row r="122" spans="1:54" s="11" customFormat="1" ht="13.5" customHeight="1">
      <c r="A122" s="83" t="s">
        <v>327</v>
      </c>
      <c r="B122" s="92">
        <v>704</v>
      </c>
      <c r="C122" s="92">
        <v>718</v>
      </c>
      <c r="D122" s="106">
        <v>664</v>
      </c>
      <c r="E122" s="92">
        <v>630</v>
      </c>
      <c r="F122" s="92">
        <v>639</v>
      </c>
      <c r="G122" s="357">
        <v>589</v>
      </c>
      <c r="H122" s="352">
        <v>74</v>
      </c>
      <c r="I122" s="92">
        <v>79</v>
      </c>
      <c r="J122" s="106">
        <v>75</v>
      </c>
      <c r="K122" s="92">
        <v>381</v>
      </c>
      <c r="L122" s="92">
        <v>371</v>
      </c>
      <c r="M122" s="106">
        <v>342</v>
      </c>
      <c r="N122" s="92">
        <v>323</v>
      </c>
      <c r="O122" s="352">
        <v>347</v>
      </c>
      <c r="P122" s="106">
        <v>322</v>
      </c>
      <c r="Q122" s="85"/>
      <c r="V122" s="332"/>
      <c r="X122" s="12"/>
      <c r="Y122" s="12"/>
      <c r="AC122" s="332"/>
      <c r="AI122" s="332"/>
      <c r="AK122" s="332"/>
      <c r="BA122" s="403"/>
      <c r="BB122" s="403"/>
    </row>
    <row r="123" spans="1:54" s="11" customFormat="1" ht="13.5" customHeight="1">
      <c r="A123" s="83" t="s">
        <v>274</v>
      </c>
      <c r="B123" s="92">
        <v>645</v>
      </c>
      <c r="C123" s="92">
        <v>680</v>
      </c>
      <c r="D123" s="106">
        <v>723</v>
      </c>
      <c r="E123" s="92">
        <v>560</v>
      </c>
      <c r="F123" s="92">
        <v>602</v>
      </c>
      <c r="G123" s="357">
        <v>629</v>
      </c>
      <c r="H123" s="352">
        <v>85</v>
      </c>
      <c r="I123" s="92">
        <v>78</v>
      </c>
      <c r="J123" s="106">
        <v>94</v>
      </c>
      <c r="K123" s="92">
        <v>432</v>
      </c>
      <c r="L123" s="92">
        <v>450</v>
      </c>
      <c r="M123" s="106">
        <v>449</v>
      </c>
      <c r="N123" s="92">
        <v>213</v>
      </c>
      <c r="O123" s="352">
        <v>230</v>
      </c>
      <c r="P123" s="106">
        <v>274</v>
      </c>
      <c r="V123" s="332"/>
      <c r="X123" s="12"/>
      <c r="Y123" s="12"/>
      <c r="AC123" s="332"/>
      <c r="AI123" s="332"/>
      <c r="AK123" s="332"/>
      <c r="BA123" s="403"/>
      <c r="BB123" s="403"/>
    </row>
    <row r="124" spans="1:54" s="11" customFormat="1" ht="13.5" customHeight="1">
      <c r="A124" s="82" t="s">
        <v>323</v>
      </c>
      <c r="B124" s="91">
        <v>1333</v>
      </c>
      <c r="C124" s="91">
        <v>1395</v>
      </c>
      <c r="D124" s="105">
        <v>1417</v>
      </c>
      <c r="E124" s="91">
        <v>901</v>
      </c>
      <c r="F124" s="91">
        <v>921</v>
      </c>
      <c r="G124" s="356">
        <v>920</v>
      </c>
      <c r="H124" s="351">
        <v>432</v>
      </c>
      <c r="I124" s="91">
        <v>474</v>
      </c>
      <c r="J124" s="105">
        <v>497</v>
      </c>
      <c r="K124" s="91">
        <v>870</v>
      </c>
      <c r="L124" s="91">
        <v>917</v>
      </c>
      <c r="M124" s="105">
        <v>946</v>
      </c>
      <c r="N124" s="91">
        <v>463</v>
      </c>
      <c r="O124" s="351">
        <v>478</v>
      </c>
      <c r="P124" s="105">
        <v>471</v>
      </c>
      <c r="V124" s="332"/>
      <c r="X124" s="12"/>
      <c r="Y124" s="12"/>
      <c r="AC124" s="332"/>
      <c r="AI124" s="332"/>
      <c r="AK124" s="332"/>
      <c r="BA124" s="403"/>
      <c r="BB124" s="403"/>
    </row>
    <row r="125" spans="1:54" s="11" customFormat="1" ht="13.5" customHeight="1">
      <c r="A125" s="83" t="s">
        <v>324</v>
      </c>
      <c r="B125" s="92">
        <v>383</v>
      </c>
      <c r="C125" s="92">
        <v>436</v>
      </c>
      <c r="D125" s="106">
        <v>427</v>
      </c>
      <c r="E125" s="92">
        <v>250</v>
      </c>
      <c r="F125" s="92">
        <v>280</v>
      </c>
      <c r="G125" s="357">
        <v>267</v>
      </c>
      <c r="H125" s="352">
        <v>133</v>
      </c>
      <c r="I125" s="92">
        <v>156</v>
      </c>
      <c r="J125" s="106">
        <v>160</v>
      </c>
      <c r="K125" s="92">
        <v>250</v>
      </c>
      <c r="L125" s="92">
        <v>298</v>
      </c>
      <c r="M125" s="106">
        <v>304</v>
      </c>
      <c r="N125" s="92">
        <v>133</v>
      </c>
      <c r="O125" s="352">
        <v>138</v>
      </c>
      <c r="P125" s="106">
        <v>123</v>
      </c>
      <c r="Q125" s="85"/>
      <c r="V125" s="332"/>
      <c r="X125" s="12"/>
      <c r="Y125" s="12"/>
      <c r="AC125" s="332"/>
      <c r="AI125" s="332"/>
      <c r="AK125" s="332"/>
      <c r="BA125" s="403"/>
      <c r="BB125" s="403"/>
    </row>
    <row r="126" spans="1:54" s="11" customFormat="1" ht="13.5" customHeight="1">
      <c r="A126" s="83" t="s">
        <v>325</v>
      </c>
      <c r="B126" s="92">
        <v>361</v>
      </c>
      <c r="C126" s="92">
        <v>292</v>
      </c>
      <c r="D126" s="106">
        <v>320</v>
      </c>
      <c r="E126" s="92">
        <v>290</v>
      </c>
      <c r="F126" s="92">
        <v>242</v>
      </c>
      <c r="G126" s="357">
        <v>264</v>
      </c>
      <c r="H126" s="352">
        <v>71</v>
      </c>
      <c r="I126" s="92">
        <v>50</v>
      </c>
      <c r="J126" s="106">
        <v>56</v>
      </c>
      <c r="K126" s="92">
        <v>198</v>
      </c>
      <c r="L126" s="92">
        <v>175</v>
      </c>
      <c r="M126" s="106">
        <v>183</v>
      </c>
      <c r="N126" s="92">
        <v>163</v>
      </c>
      <c r="O126" s="352">
        <v>117</v>
      </c>
      <c r="P126" s="106">
        <v>137</v>
      </c>
      <c r="Q126" s="89"/>
      <c r="V126" s="332"/>
      <c r="X126" s="19"/>
      <c r="Y126" s="19"/>
      <c r="AC126" s="332"/>
      <c r="AI126" s="332"/>
      <c r="AK126" s="332"/>
      <c r="BA126" s="403"/>
      <c r="BB126" s="403"/>
    </row>
    <row r="127" spans="1:54" s="11" customFormat="1" ht="13.5" customHeight="1">
      <c r="A127" s="83" t="s">
        <v>275</v>
      </c>
      <c r="B127" s="92">
        <v>589</v>
      </c>
      <c r="C127" s="92">
        <v>667</v>
      </c>
      <c r="D127" s="106">
        <v>670</v>
      </c>
      <c r="E127" s="92">
        <v>361</v>
      </c>
      <c r="F127" s="92">
        <v>399</v>
      </c>
      <c r="G127" s="357">
        <v>389</v>
      </c>
      <c r="H127" s="352">
        <v>228</v>
      </c>
      <c r="I127" s="92">
        <v>268</v>
      </c>
      <c r="J127" s="106">
        <v>281</v>
      </c>
      <c r="K127" s="92">
        <v>422</v>
      </c>
      <c r="L127" s="92">
        <v>444</v>
      </c>
      <c r="M127" s="106">
        <v>459</v>
      </c>
      <c r="N127" s="92">
        <v>167</v>
      </c>
      <c r="O127" s="352">
        <v>223</v>
      </c>
      <c r="P127" s="106">
        <v>211</v>
      </c>
      <c r="Q127" s="85"/>
      <c r="V127" s="332"/>
      <c r="AC127" s="332"/>
      <c r="AI127" s="332"/>
      <c r="AK127" s="332"/>
      <c r="BA127" s="403"/>
      <c r="BB127" s="403"/>
    </row>
    <row r="128" spans="1:54" s="11" customFormat="1" ht="13.5" customHeight="1">
      <c r="A128" s="82" t="s">
        <v>284</v>
      </c>
      <c r="B128" s="91">
        <v>0</v>
      </c>
      <c r="C128" s="91">
        <v>72</v>
      </c>
      <c r="D128" s="105">
        <v>92</v>
      </c>
      <c r="E128" s="91">
        <v>0</v>
      </c>
      <c r="F128" s="91">
        <v>57</v>
      </c>
      <c r="G128" s="356">
        <v>77</v>
      </c>
      <c r="H128" s="351">
        <v>0</v>
      </c>
      <c r="I128" s="91">
        <v>15</v>
      </c>
      <c r="J128" s="105">
        <v>26</v>
      </c>
      <c r="K128" s="91">
        <v>0</v>
      </c>
      <c r="L128" s="91">
        <v>15</v>
      </c>
      <c r="M128" s="105">
        <v>35</v>
      </c>
      <c r="N128" s="91">
        <v>0</v>
      </c>
      <c r="O128" s="351">
        <v>44</v>
      </c>
      <c r="P128" s="105">
        <v>57</v>
      </c>
      <c r="Q128" s="85"/>
      <c r="V128" s="332"/>
      <c r="X128" s="33"/>
      <c r="Y128" s="33"/>
      <c r="AC128" s="332"/>
      <c r="AI128" s="332"/>
      <c r="AK128" s="332"/>
      <c r="BA128" s="403"/>
      <c r="BB128" s="403"/>
    </row>
    <row r="129" spans="1:66" s="11" customFormat="1" ht="13.5" customHeight="1">
      <c r="A129" s="82" t="s">
        <v>282</v>
      </c>
      <c r="B129" s="91">
        <v>232</v>
      </c>
      <c r="C129" s="91">
        <v>209</v>
      </c>
      <c r="D129" s="105">
        <v>211</v>
      </c>
      <c r="E129" s="91">
        <v>185</v>
      </c>
      <c r="F129" s="91">
        <v>169</v>
      </c>
      <c r="G129" s="356">
        <v>160</v>
      </c>
      <c r="H129" s="351">
        <v>47</v>
      </c>
      <c r="I129" s="91">
        <v>40</v>
      </c>
      <c r="J129" s="105">
        <v>51</v>
      </c>
      <c r="K129" s="91">
        <v>87</v>
      </c>
      <c r="L129" s="91">
        <v>100</v>
      </c>
      <c r="M129" s="105">
        <v>85</v>
      </c>
      <c r="N129" s="91">
        <v>145</v>
      </c>
      <c r="O129" s="351">
        <v>109</v>
      </c>
      <c r="P129" s="105">
        <v>126</v>
      </c>
      <c r="V129" s="332"/>
      <c r="AC129" s="332"/>
      <c r="AI129" s="332"/>
      <c r="AK129" s="332"/>
      <c r="BA129" s="403"/>
      <c r="BB129" s="403"/>
      <c r="BN129" s="12"/>
    </row>
    <row r="130" spans="1:66" ht="13.5" customHeight="1">
      <c r="H130" s="332"/>
      <c r="O130" s="332"/>
      <c r="Q130" s="87"/>
      <c r="S130" s="11"/>
      <c r="T130" s="11"/>
      <c r="U130" s="11"/>
      <c r="V130" s="332"/>
      <c r="W130" s="11"/>
      <c r="X130" s="11"/>
      <c r="Y130" s="11"/>
      <c r="Z130" s="11"/>
      <c r="BI130" s="11"/>
      <c r="BN130" s="11"/>
    </row>
    <row r="131" spans="1:66" s="11" customFormat="1" ht="13.5" customHeight="1">
      <c r="A131" s="86" t="s">
        <v>285</v>
      </c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9"/>
      <c r="V131" s="332"/>
      <c r="AC131" s="332"/>
      <c r="AI131" s="332"/>
      <c r="AK131" s="332"/>
      <c r="BA131" s="403"/>
      <c r="BB131" s="403"/>
      <c r="BI131" s="12"/>
      <c r="BN131" s="12"/>
    </row>
    <row r="132" spans="1:66" ht="13.5" customHeight="1">
      <c r="A132" s="93" t="s">
        <v>286</v>
      </c>
      <c r="B132" s="85"/>
      <c r="C132" s="85"/>
      <c r="D132" s="85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11"/>
      <c r="S132" s="11"/>
      <c r="T132" s="11"/>
      <c r="U132" s="11"/>
      <c r="V132" s="332"/>
      <c r="W132" s="11"/>
      <c r="X132" s="11"/>
      <c r="Y132" s="11"/>
      <c r="Z132" s="11"/>
      <c r="BI132" s="11"/>
    </row>
    <row r="133" spans="1:66" ht="13.5" customHeight="1">
      <c r="A133" s="86"/>
      <c r="B133" s="85"/>
      <c r="C133" s="85"/>
      <c r="D133" s="85"/>
      <c r="E133" s="85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5"/>
      <c r="S133" s="11"/>
      <c r="T133" s="11"/>
      <c r="U133" s="11"/>
      <c r="V133" s="332"/>
      <c r="W133" s="11"/>
      <c r="X133" s="11"/>
      <c r="Y133" s="11"/>
      <c r="Z133" s="11"/>
    </row>
    <row r="134" spans="1:66" ht="13.5" customHeight="1">
      <c r="A134" s="350" t="s">
        <v>434</v>
      </c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S134" s="11"/>
      <c r="T134" s="11"/>
      <c r="U134" s="11"/>
      <c r="V134" s="332"/>
      <c r="W134" s="11"/>
      <c r="X134" s="11"/>
      <c r="Y134" s="11"/>
      <c r="Z134" s="11"/>
    </row>
    <row r="135" spans="1:66" ht="13.5" customHeight="1">
      <c r="H135" s="332"/>
      <c r="O135" s="332"/>
      <c r="Q135" s="85"/>
      <c r="S135" s="11"/>
      <c r="T135" s="11"/>
      <c r="U135" s="11"/>
      <c r="V135" s="332"/>
      <c r="W135" s="11"/>
      <c r="X135" s="11"/>
      <c r="Y135" s="11"/>
      <c r="Z135" s="11"/>
    </row>
    <row r="136" spans="1:66" ht="13.5" customHeight="1">
      <c r="H136" s="332"/>
      <c r="O136" s="332"/>
      <c r="Q136" s="11"/>
      <c r="S136" s="11"/>
      <c r="T136" s="11"/>
      <c r="U136" s="11"/>
      <c r="V136" s="332"/>
      <c r="W136" s="11"/>
      <c r="X136" s="11"/>
      <c r="Y136" s="11"/>
      <c r="Z136" s="11"/>
      <c r="BN136" s="19"/>
    </row>
    <row r="137" spans="1:66" s="19" customFormat="1" ht="13.5" customHeight="1">
      <c r="A137" s="54" t="s">
        <v>457</v>
      </c>
      <c r="B137" s="46"/>
      <c r="C137" s="46"/>
      <c r="D137" s="46"/>
      <c r="E137" s="46"/>
      <c r="F137" s="46"/>
      <c r="G137" s="81"/>
      <c r="H137" s="345"/>
      <c r="I137" s="10"/>
      <c r="J137" s="81"/>
      <c r="K137" s="57"/>
      <c r="L137" s="76"/>
      <c r="M137" s="76"/>
      <c r="N137" s="76"/>
      <c r="O137" s="345"/>
      <c r="P137" s="81"/>
      <c r="Q137" s="11"/>
      <c r="S137" s="11"/>
      <c r="T137" s="11"/>
      <c r="U137" s="11"/>
      <c r="V137" s="332"/>
      <c r="W137" s="11"/>
      <c r="X137" s="11"/>
      <c r="Y137" s="11"/>
      <c r="Z137" s="11"/>
      <c r="AC137" s="334"/>
      <c r="AI137" s="334"/>
      <c r="AK137" s="334"/>
      <c r="BA137" s="402"/>
      <c r="BB137" s="402"/>
      <c r="BI137" s="12"/>
      <c r="BN137" s="11"/>
    </row>
    <row r="138" spans="1:66" s="11" customFormat="1" ht="13.5" customHeight="1">
      <c r="B138" s="24"/>
      <c r="G138" s="25"/>
      <c r="H138" s="336"/>
      <c r="J138" s="25"/>
      <c r="K138" s="23"/>
      <c r="L138" s="24"/>
      <c r="M138" s="24"/>
      <c r="N138" s="24"/>
      <c r="O138" s="336"/>
      <c r="P138" s="25"/>
      <c r="Q138" s="12"/>
      <c r="S138" s="12"/>
      <c r="T138" s="12"/>
      <c r="U138" s="12"/>
      <c r="V138" s="299"/>
      <c r="W138" s="12"/>
      <c r="AC138" s="332"/>
      <c r="AI138" s="332"/>
      <c r="AK138" s="332"/>
      <c r="BA138" s="403"/>
      <c r="BB138" s="403"/>
      <c r="BI138" s="19"/>
      <c r="BN138" s="33"/>
    </row>
    <row r="139" spans="1:66" s="33" customFormat="1" ht="13.5" customHeight="1">
      <c r="A139" s="35"/>
      <c r="B139" s="36"/>
      <c r="C139" s="36"/>
      <c r="D139" s="36" t="s">
        <v>13</v>
      </c>
      <c r="E139" s="36"/>
      <c r="F139" s="36"/>
      <c r="G139" s="36" t="s">
        <v>246</v>
      </c>
      <c r="H139" s="364"/>
      <c r="I139" s="36"/>
      <c r="J139" s="36" t="s">
        <v>247</v>
      </c>
      <c r="K139" s="36"/>
      <c r="L139" s="36"/>
      <c r="M139" s="36" t="s">
        <v>104</v>
      </c>
      <c r="N139" s="36"/>
      <c r="O139" s="364"/>
      <c r="P139" s="36" t="s">
        <v>105</v>
      </c>
      <c r="Q139" s="23"/>
      <c r="R139" s="101" t="s">
        <v>290</v>
      </c>
      <c r="S139" s="11"/>
      <c r="T139" s="11"/>
      <c r="U139" s="11"/>
      <c r="V139" s="332"/>
      <c r="W139" s="11"/>
      <c r="X139" s="11"/>
      <c r="Y139" s="11"/>
      <c r="Z139" s="11"/>
      <c r="AC139" s="338"/>
      <c r="AI139" s="338"/>
      <c r="AK139" s="338"/>
      <c r="BA139" s="407"/>
      <c r="BB139" s="407"/>
      <c r="BI139" s="11"/>
      <c r="BN139" s="11"/>
    </row>
    <row r="140" spans="1:66" s="11" customFormat="1" ht="13.5" customHeight="1">
      <c r="A140" s="30"/>
      <c r="B140" s="30">
        <v>1998</v>
      </c>
      <c r="C140" s="30">
        <v>1999</v>
      </c>
      <c r="D140" s="104">
        <v>2000</v>
      </c>
      <c r="E140" s="30">
        <v>1998</v>
      </c>
      <c r="F140" s="30">
        <v>1999</v>
      </c>
      <c r="G140" s="372">
        <v>2000</v>
      </c>
      <c r="H140" s="363">
        <v>1998</v>
      </c>
      <c r="I140" s="30">
        <v>1999</v>
      </c>
      <c r="J140" s="104">
        <v>2000</v>
      </c>
      <c r="K140" s="30">
        <v>1998</v>
      </c>
      <c r="L140" s="30">
        <v>1999</v>
      </c>
      <c r="M140" s="104">
        <v>2000</v>
      </c>
      <c r="N140" s="30">
        <v>1998</v>
      </c>
      <c r="O140" s="363">
        <v>1999</v>
      </c>
      <c r="P140" s="104">
        <v>2000</v>
      </c>
      <c r="Q140" s="24"/>
      <c r="S140" s="12"/>
      <c r="T140" s="12"/>
      <c r="U140" s="12"/>
      <c r="V140" s="299"/>
      <c r="W140" s="12"/>
      <c r="AC140" s="332"/>
      <c r="AI140" s="332"/>
      <c r="AK140" s="332"/>
      <c r="BA140" s="403"/>
      <c r="BB140" s="403"/>
      <c r="BI140" s="33"/>
    </row>
    <row r="141" spans="1:66" s="11" customFormat="1" ht="13.5" customHeight="1">
      <c r="A141" s="82" t="s">
        <v>13</v>
      </c>
      <c r="B141" s="91">
        <v>4598</v>
      </c>
      <c r="C141" s="91">
        <v>4895</v>
      </c>
      <c r="D141" s="105">
        <v>5140</v>
      </c>
      <c r="E141" s="91">
        <v>3811</v>
      </c>
      <c r="F141" s="91">
        <v>4066</v>
      </c>
      <c r="G141" s="356">
        <v>4216</v>
      </c>
      <c r="H141" s="351">
        <v>787</v>
      </c>
      <c r="I141" s="91">
        <v>829</v>
      </c>
      <c r="J141" s="105">
        <v>924</v>
      </c>
      <c r="K141" s="91">
        <v>3080</v>
      </c>
      <c r="L141" s="91">
        <v>3214</v>
      </c>
      <c r="M141" s="105">
        <v>3324</v>
      </c>
      <c r="N141" s="91">
        <v>1518</v>
      </c>
      <c r="O141" s="351">
        <v>1681</v>
      </c>
      <c r="P141" s="105">
        <v>1816</v>
      </c>
      <c r="Q141" s="14"/>
      <c r="S141" s="12"/>
      <c r="T141" s="12"/>
      <c r="U141" s="12"/>
      <c r="V141" s="299"/>
      <c r="W141" s="12"/>
      <c r="Z141" s="12"/>
      <c r="AC141" s="332"/>
      <c r="AI141" s="332"/>
      <c r="AK141" s="332"/>
      <c r="BA141" s="403"/>
      <c r="BB141" s="403"/>
    </row>
    <row r="142" spans="1:66" s="11" customFormat="1" ht="13.5" customHeight="1">
      <c r="A142" s="82" t="s">
        <v>317</v>
      </c>
      <c r="B142" s="91">
        <v>865</v>
      </c>
      <c r="C142" s="91">
        <v>865</v>
      </c>
      <c r="D142" s="105">
        <v>866</v>
      </c>
      <c r="E142" s="91">
        <v>693</v>
      </c>
      <c r="F142" s="91">
        <v>690</v>
      </c>
      <c r="G142" s="356">
        <v>671</v>
      </c>
      <c r="H142" s="351">
        <v>172</v>
      </c>
      <c r="I142" s="91">
        <v>175</v>
      </c>
      <c r="J142" s="105">
        <v>195</v>
      </c>
      <c r="K142" s="91">
        <v>597</v>
      </c>
      <c r="L142" s="91">
        <v>593</v>
      </c>
      <c r="M142" s="105">
        <v>577</v>
      </c>
      <c r="N142" s="91">
        <v>268</v>
      </c>
      <c r="O142" s="351">
        <v>272</v>
      </c>
      <c r="P142" s="105">
        <v>289</v>
      </c>
      <c r="Q142" s="12"/>
      <c r="S142" s="12"/>
      <c r="T142" s="12"/>
      <c r="U142" s="12"/>
      <c r="V142" s="299"/>
      <c r="W142" s="12"/>
      <c r="Z142" s="12"/>
      <c r="AC142" s="332"/>
      <c r="AI142" s="332"/>
      <c r="AK142" s="332"/>
      <c r="BA142" s="403"/>
      <c r="BB142" s="403"/>
    </row>
    <row r="143" spans="1:66" s="11" customFormat="1" ht="13.5" customHeight="1">
      <c r="A143" s="83" t="s">
        <v>268</v>
      </c>
      <c r="B143" s="92">
        <v>189</v>
      </c>
      <c r="C143" s="92">
        <v>203</v>
      </c>
      <c r="D143" s="106">
        <v>198</v>
      </c>
      <c r="E143" s="92">
        <v>144</v>
      </c>
      <c r="F143" s="92">
        <v>159</v>
      </c>
      <c r="G143" s="357">
        <v>157</v>
      </c>
      <c r="H143" s="352">
        <v>45</v>
      </c>
      <c r="I143" s="92">
        <v>44</v>
      </c>
      <c r="J143" s="106">
        <v>41</v>
      </c>
      <c r="K143" s="92">
        <v>130</v>
      </c>
      <c r="L143" s="92">
        <v>134</v>
      </c>
      <c r="M143" s="106">
        <v>132</v>
      </c>
      <c r="N143" s="92">
        <v>59</v>
      </c>
      <c r="O143" s="352">
        <v>69</v>
      </c>
      <c r="P143" s="106">
        <v>66</v>
      </c>
      <c r="Q143" s="12"/>
      <c r="S143" s="12"/>
      <c r="T143" s="12"/>
      <c r="U143" s="12"/>
      <c r="V143" s="299"/>
      <c r="W143" s="12"/>
      <c r="Z143" s="12"/>
      <c r="AC143" s="332"/>
      <c r="AI143" s="332"/>
      <c r="AK143" s="332"/>
      <c r="BA143" s="403"/>
      <c r="BB143" s="403"/>
    </row>
    <row r="144" spans="1:66" s="11" customFormat="1" ht="13.5" customHeight="1">
      <c r="A144" s="83" t="s">
        <v>269</v>
      </c>
      <c r="B144" s="92">
        <v>409</v>
      </c>
      <c r="C144" s="92">
        <v>380</v>
      </c>
      <c r="D144" s="106">
        <v>395</v>
      </c>
      <c r="E144" s="92">
        <v>356</v>
      </c>
      <c r="F144" s="92">
        <v>324</v>
      </c>
      <c r="G144" s="357">
        <v>329</v>
      </c>
      <c r="H144" s="352">
        <v>53</v>
      </c>
      <c r="I144" s="92">
        <v>56</v>
      </c>
      <c r="J144" s="106">
        <v>66</v>
      </c>
      <c r="K144" s="92">
        <v>292</v>
      </c>
      <c r="L144" s="92">
        <v>274</v>
      </c>
      <c r="M144" s="106">
        <v>273</v>
      </c>
      <c r="N144" s="92">
        <v>117</v>
      </c>
      <c r="O144" s="352">
        <v>106</v>
      </c>
      <c r="P144" s="106">
        <v>122</v>
      </c>
      <c r="Q144" s="87"/>
      <c r="S144" s="12"/>
      <c r="T144" s="12"/>
      <c r="U144" s="12"/>
      <c r="V144" s="299"/>
      <c r="W144" s="12"/>
      <c r="Z144" s="12"/>
      <c r="AC144" s="332"/>
      <c r="AI144" s="332"/>
      <c r="AK144" s="332"/>
      <c r="BA144" s="403"/>
      <c r="BB144" s="403"/>
    </row>
    <row r="145" spans="1:66" s="11" customFormat="1" ht="13.5" customHeight="1">
      <c r="A145" s="83" t="s">
        <v>270</v>
      </c>
      <c r="B145" s="92">
        <v>267</v>
      </c>
      <c r="C145" s="92">
        <v>282</v>
      </c>
      <c r="D145" s="106">
        <v>273</v>
      </c>
      <c r="E145" s="92">
        <v>193</v>
      </c>
      <c r="F145" s="92">
        <v>207</v>
      </c>
      <c r="G145" s="357">
        <v>185</v>
      </c>
      <c r="H145" s="352">
        <v>74</v>
      </c>
      <c r="I145" s="92">
        <v>75</v>
      </c>
      <c r="J145" s="106">
        <v>88</v>
      </c>
      <c r="K145" s="92">
        <v>175</v>
      </c>
      <c r="L145" s="92">
        <v>185</v>
      </c>
      <c r="M145" s="106">
        <v>172</v>
      </c>
      <c r="N145" s="92">
        <v>92</v>
      </c>
      <c r="O145" s="352">
        <v>97</v>
      </c>
      <c r="P145" s="106">
        <v>101</v>
      </c>
      <c r="Q145" s="94"/>
      <c r="S145" s="19"/>
      <c r="T145" s="19"/>
      <c r="U145" s="19"/>
      <c r="V145" s="334"/>
      <c r="W145" s="19"/>
      <c r="Z145" s="12"/>
      <c r="AC145" s="332"/>
      <c r="AI145" s="332"/>
      <c r="AK145" s="332"/>
      <c r="BA145" s="403"/>
      <c r="BB145" s="403"/>
    </row>
    <row r="146" spans="1:66" s="11" customFormat="1" ht="13.5" customHeight="1">
      <c r="A146" s="82" t="s">
        <v>320</v>
      </c>
      <c r="B146" s="91">
        <v>1263</v>
      </c>
      <c r="C146" s="91">
        <v>1368</v>
      </c>
      <c r="D146" s="105">
        <v>1438</v>
      </c>
      <c r="E146" s="91">
        <v>1159</v>
      </c>
      <c r="F146" s="91">
        <v>1255</v>
      </c>
      <c r="G146" s="356">
        <v>1297</v>
      </c>
      <c r="H146" s="351">
        <v>104</v>
      </c>
      <c r="I146" s="91">
        <v>113</v>
      </c>
      <c r="J146" s="105">
        <v>141</v>
      </c>
      <c r="K146" s="91">
        <v>894</v>
      </c>
      <c r="L146" s="91">
        <v>968</v>
      </c>
      <c r="M146" s="105">
        <v>1008</v>
      </c>
      <c r="N146" s="91">
        <v>369</v>
      </c>
      <c r="O146" s="351">
        <v>400</v>
      </c>
      <c r="P146" s="105">
        <v>430</v>
      </c>
      <c r="Q146" s="85"/>
      <c r="V146" s="332"/>
      <c r="Z146" s="19"/>
      <c r="AC146" s="332"/>
      <c r="AI146" s="332"/>
      <c r="AK146" s="332"/>
      <c r="BA146" s="403"/>
      <c r="BB146" s="403"/>
    </row>
    <row r="147" spans="1:66" s="11" customFormat="1" ht="13.5" customHeight="1">
      <c r="A147" s="83" t="s">
        <v>271</v>
      </c>
      <c r="B147" s="92">
        <v>191</v>
      </c>
      <c r="C147" s="92">
        <v>201</v>
      </c>
      <c r="D147" s="106">
        <v>185</v>
      </c>
      <c r="E147" s="92">
        <v>156</v>
      </c>
      <c r="F147" s="92">
        <v>168</v>
      </c>
      <c r="G147" s="357">
        <v>146</v>
      </c>
      <c r="H147" s="352">
        <v>35</v>
      </c>
      <c r="I147" s="92">
        <v>33</v>
      </c>
      <c r="J147" s="106">
        <v>39</v>
      </c>
      <c r="K147" s="92">
        <v>125</v>
      </c>
      <c r="L147" s="92">
        <v>138</v>
      </c>
      <c r="M147" s="106">
        <v>125</v>
      </c>
      <c r="N147" s="92">
        <v>66</v>
      </c>
      <c r="O147" s="352">
        <v>63</v>
      </c>
      <c r="P147" s="106">
        <v>60</v>
      </c>
      <c r="Q147" s="89"/>
      <c r="S147" s="33"/>
      <c r="T147" s="33"/>
      <c r="U147" s="33"/>
      <c r="V147" s="338"/>
      <c r="W147" s="33"/>
      <c r="AC147" s="332"/>
      <c r="AI147" s="332"/>
      <c r="AK147" s="332"/>
      <c r="BA147" s="403"/>
      <c r="BB147" s="403"/>
    </row>
    <row r="148" spans="1:66" s="11" customFormat="1" ht="13.5" customHeight="1">
      <c r="A148" s="83" t="s">
        <v>272</v>
      </c>
      <c r="B148" s="92">
        <v>285</v>
      </c>
      <c r="C148" s="92">
        <v>328</v>
      </c>
      <c r="D148" s="106">
        <v>327</v>
      </c>
      <c r="E148" s="92">
        <v>267</v>
      </c>
      <c r="F148" s="92">
        <v>310</v>
      </c>
      <c r="G148" s="357">
        <v>303</v>
      </c>
      <c r="H148" s="352">
        <v>18</v>
      </c>
      <c r="I148" s="92">
        <v>18</v>
      </c>
      <c r="J148" s="106">
        <v>24</v>
      </c>
      <c r="K148" s="92">
        <v>186</v>
      </c>
      <c r="L148" s="92">
        <v>220</v>
      </c>
      <c r="M148" s="106">
        <v>217</v>
      </c>
      <c r="N148" s="92">
        <v>99</v>
      </c>
      <c r="O148" s="352">
        <v>108</v>
      </c>
      <c r="P148" s="106">
        <v>110</v>
      </c>
      <c r="Q148" s="85"/>
      <c r="V148" s="332"/>
      <c r="Z148" s="33"/>
      <c r="AC148" s="332"/>
      <c r="AI148" s="332"/>
      <c r="AK148" s="332"/>
      <c r="BA148" s="403"/>
      <c r="BB148" s="403"/>
    </row>
    <row r="149" spans="1:66" s="11" customFormat="1" ht="13.5" customHeight="1">
      <c r="A149" s="83" t="s">
        <v>273</v>
      </c>
      <c r="B149" s="92">
        <v>472</v>
      </c>
      <c r="C149" s="92">
        <v>524</v>
      </c>
      <c r="D149" s="106">
        <v>606</v>
      </c>
      <c r="E149" s="92">
        <v>439</v>
      </c>
      <c r="F149" s="92">
        <v>477</v>
      </c>
      <c r="G149" s="357">
        <v>551</v>
      </c>
      <c r="H149" s="352">
        <v>33</v>
      </c>
      <c r="I149" s="92">
        <v>47</v>
      </c>
      <c r="J149" s="106">
        <v>55</v>
      </c>
      <c r="K149" s="92">
        <v>365</v>
      </c>
      <c r="L149" s="92">
        <v>400</v>
      </c>
      <c r="M149" s="106">
        <v>471</v>
      </c>
      <c r="N149" s="92">
        <v>107</v>
      </c>
      <c r="O149" s="352">
        <v>124</v>
      </c>
      <c r="P149" s="106">
        <v>135</v>
      </c>
      <c r="V149" s="332"/>
      <c r="X149" s="12"/>
      <c r="Y149" s="12"/>
      <c r="AC149" s="332"/>
      <c r="AI149" s="332"/>
      <c r="AK149" s="332"/>
      <c r="BA149" s="403"/>
      <c r="BB149" s="403"/>
    </row>
    <row r="150" spans="1:66" s="11" customFormat="1" ht="13.5" customHeight="1">
      <c r="A150" s="83" t="s">
        <v>321</v>
      </c>
      <c r="B150" s="92">
        <v>315</v>
      </c>
      <c r="C150" s="92">
        <v>315</v>
      </c>
      <c r="D150" s="106">
        <v>320</v>
      </c>
      <c r="E150" s="92">
        <v>297</v>
      </c>
      <c r="F150" s="92">
        <v>300</v>
      </c>
      <c r="G150" s="357">
        <v>297</v>
      </c>
      <c r="H150" s="352">
        <v>18</v>
      </c>
      <c r="I150" s="92">
        <v>15</v>
      </c>
      <c r="J150" s="106">
        <v>23</v>
      </c>
      <c r="K150" s="92">
        <v>218</v>
      </c>
      <c r="L150" s="92">
        <v>210</v>
      </c>
      <c r="M150" s="106">
        <v>195</v>
      </c>
      <c r="N150" s="92">
        <v>97</v>
      </c>
      <c r="O150" s="352">
        <v>105</v>
      </c>
      <c r="P150" s="106">
        <v>125</v>
      </c>
      <c r="V150" s="332"/>
      <c r="X150" s="12"/>
      <c r="Y150" s="12"/>
      <c r="AC150" s="332"/>
      <c r="AI150" s="332"/>
      <c r="AK150" s="332"/>
      <c r="BA150" s="403"/>
      <c r="BB150" s="403"/>
    </row>
    <row r="151" spans="1:66" s="11" customFormat="1" ht="13.5" customHeight="1">
      <c r="A151" s="82" t="s">
        <v>322</v>
      </c>
      <c r="B151" s="91">
        <v>916</v>
      </c>
      <c r="C151" s="91">
        <v>1083</v>
      </c>
      <c r="D151" s="105">
        <v>1221</v>
      </c>
      <c r="E151" s="91">
        <v>835</v>
      </c>
      <c r="F151" s="91">
        <v>985</v>
      </c>
      <c r="G151" s="356">
        <v>1099</v>
      </c>
      <c r="H151" s="351">
        <v>81</v>
      </c>
      <c r="I151" s="91">
        <v>98</v>
      </c>
      <c r="J151" s="105">
        <v>122</v>
      </c>
      <c r="K151" s="91">
        <v>570</v>
      </c>
      <c r="L151" s="91">
        <v>658</v>
      </c>
      <c r="M151" s="105">
        <v>766</v>
      </c>
      <c r="N151" s="91">
        <v>346</v>
      </c>
      <c r="O151" s="351">
        <v>425</v>
      </c>
      <c r="P151" s="105">
        <v>455</v>
      </c>
      <c r="Q151" s="85"/>
      <c r="V151" s="332"/>
      <c r="X151" s="12"/>
      <c r="Y151" s="12"/>
      <c r="AC151" s="332"/>
      <c r="AI151" s="332"/>
      <c r="AK151" s="332"/>
      <c r="BA151" s="403"/>
      <c r="BB151" s="403"/>
    </row>
    <row r="152" spans="1:66" s="11" customFormat="1" ht="13.5" customHeight="1">
      <c r="A152" s="83" t="s">
        <v>327</v>
      </c>
      <c r="B152" s="92">
        <v>472</v>
      </c>
      <c r="C152" s="92">
        <v>554</v>
      </c>
      <c r="D152" s="106">
        <v>627</v>
      </c>
      <c r="E152" s="92">
        <v>431</v>
      </c>
      <c r="F152" s="92">
        <v>505</v>
      </c>
      <c r="G152" s="357">
        <v>567</v>
      </c>
      <c r="H152" s="352">
        <v>41</v>
      </c>
      <c r="I152" s="92">
        <v>49</v>
      </c>
      <c r="J152" s="106">
        <v>60</v>
      </c>
      <c r="K152" s="92">
        <v>273</v>
      </c>
      <c r="L152" s="92">
        <v>315</v>
      </c>
      <c r="M152" s="106">
        <v>363</v>
      </c>
      <c r="N152" s="92">
        <v>199</v>
      </c>
      <c r="O152" s="352">
        <v>239</v>
      </c>
      <c r="P152" s="106">
        <v>264</v>
      </c>
      <c r="Q152" s="85"/>
      <c r="V152" s="332"/>
      <c r="X152" s="12"/>
      <c r="Y152" s="12"/>
      <c r="AC152" s="332"/>
      <c r="AI152" s="332"/>
      <c r="AK152" s="332"/>
      <c r="BA152" s="403"/>
      <c r="BB152" s="403"/>
    </row>
    <row r="153" spans="1:66" s="11" customFormat="1" ht="13.5" customHeight="1">
      <c r="A153" s="83" t="s">
        <v>274</v>
      </c>
      <c r="B153" s="92">
        <v>444</v>
      </c>
      <c r="C153" s="92">
        <v>529</v>
      </c>
      <c r="D153" s="106">
        <v>594</v>
      </c>
      <c r="E153" s="92">
        <v>404</v>
      </c>
      <c r="F153" s="92">
        <v>480</v>
      </c>
      <c r="G153" s="357">
        <v>532</v>
      </c>
      <c r="H153" s="352">
        <v>40</v>
      </c>
      <c r="I153" s="92">
        <v>49</v>
      </c>
      <c r="J153" s="106">
        <v>62</v>
      </c>
      <c r="K153" s="92">
        <v>297</v>
      </c>
      <c r="L153" s="92">
        <v>343</v>
      </c>
      <c r="M153" s="106">
        <v>403</v>
      </c>
      <c r="N153" s="92">
        <v>147</v>
      </c>
      <c r="O153" s="352">
        <v>186</v>
      </c>
      <c r="P153" s="106">
        <v>191</v>
      </c>
      <c r="Q153" s="89"/>
      <c r="V153" s="332"/>
      <c r="X153" s="12"/>
      <c r="Y153" s="12"/>
      <c r="AC153" s="332"/>
      <c r="AI153" s="332"/>
      <c r="AK153" s="332"/>
      <c r="BA153" s="403"/>
      <c r="BB153" s="403"/>
    </row>
    <row r="154" spans="1:66" s="11" customFormat="1" ht="13.5" customHeight="1">
      <c r="A154" s="82" t="s">
        <v>323</v>
      </c>
      <c r="B154" s="91">
        <v>1374</v>
      </c>
      <c r="C154" s="91">
        <v>1366</v>
      </c>
      <c r="D154" s="105">
        <v>1374</v>
      </c>
      <c r="E154" s="91">
        <v>973</v>
      </c>
      <c r="F154" s="91">
        <v>953</v>
      </c>
      <c r="G154" s="356">
        <v>949</v>
      </c>
      <c r="H154" s="351">
        <v>401</v>
      </c>
      <c r="I154" s="91">
        <v>413</v>
      </c>
      <c r="J154" s="105">
        <v>425</v>
      </c>
      <c r="K154" s="91">
        <v>931</v>
      </c>
      <c r="L154" s="91">
        <v>921</v>
      </c>
      <c r="M154" s="105">
        <v>895</v>
      </c>
      <c r="N154" s="91">
        <v>443</v>
      </c>
      <c r="O154" s="351">
        <v>445</v>
      </c>
      <c r="P154" s="105">
        <v>479</v>
      </c>
      <c r="V154" s="332"/>
      <c r="X154" s="19"/>
      <c r="Y154" s="19"/>
      <c r="AC154" s="332"/>
      <c r="AI154" s="332"/>
      <c r="AK154" s="332"/>
      <c r="BA154" s="403"/>
      <c r="BB154" s="403"/>
    </row>
    <row r="155" spans="1:66" s="11" customFormat="1" ht="13.5" customHeight="1">
      <c r="A155" s="83" t="s">
        <v>324</v>
      </c>
      <c r="B155" s="92">
        <v>362</v>
      </c>
      <c r="C155" s="92">
        <v>350</v>
      </c>
      <c r="D155" s="106">
        <v>369</v>
      </c>
      <c r="E155" s="92">
        <v>244</v>
      </c>
      <c r="F155" s="92">
        <v>240</v>
      </c>
      <c r="G155" s="357">
        <v>247</v>
      </c>
      <c r="H155" s="352">
        <v>118</v>
      </c>
      <c r="I155" s="92">
        <v>110</v>
      </c>
      <c r="J155" s="106">
        <v>122</v>
      </c>
      <c r="K155" s="92">
        <v>262</v>
      </c>
      <c r="L155" s="92">
        <v>245</v>
      </c>
      <c r="M155" s="106">
        <v>242</v>
      </c>
      <c r="N155" s="92">
        <v>100</v>
      </c>
      <c r="O155" s="352">
        <v>105</v>
      </c>
      <c r="P155" s="106">
        <v>127</v>
      </c>
      <c r="Q155" s="85"/>
      <c r="V155" s="332"/>
      <c r="AC155" s="332"/>
      <c r="AI155" s="332"/>
      <c r="AK155" s="332"/>
      <c r="BA155" s="403"/>
      <c r="BB155" s="403"/>
    </row>
    <row r="156" spans="1:66" s="11" customFormat="1" ht="13.5" customHeight="1">
      <c r="A156" s="83" t="s">
        <v>325</v>
      </c>
      <c r="B156" s="92">
        <v>351</v>
      </c>
      <c r="C156" s="92">
        <v>355</v>
      </c>
      <c r="D156" s="106">
        <v>344</v>
      </c>
      <c r="E156" s="92">
        <v>298</v>
      </c>
      <c r="F156" s="92">
        <v>294</v>
      </c>
      <c r="G156" s="357">
        <v>281</v>
      </c>
      <c r="H156" s="352">
        <v>53</v>
      </c>
      <c r="I156" s="92">
        <v>61</v>
      </c>
      <c r="J156" s="106">
        <v>63</v>
      </c>
      <c r="K156" s="92">
        <v>209</v>
      </c>
      <c r="L156" s="92">
        <v>210</v>
      </c>
      <c r="M156" s="106">
        <v>195</v>
      </c>
      <c r="N156" s="92">
        <v>142</v>
      </c>
      <c r="O156" s="352">
        <v>145</v>
      </c>
      <c r="P156" s="106">
        <v>149</v>
      </c>
      <c r="Q156" s="89"/>
      <c r="V156" s="332"/>
      <c r="X156" s="33"/>
      <c r="Y156" s="33"/>
      <c r="AC156" s="332"/>
      <c r="AI156" s="332"/>
      <c r="AK156" s="332"/>
      <c r="BA156" s="403"/>
      <c r="BB156" s="403"/>
    </row>
    <row r="157" spans="1:66" s="11" customFormat="1" ht="13.5" customHeight="1">
      <c r="A157" s="83" t="s">
        <v>275</v>
      </c>
      <c r="B157" s="92">
        <v>661</v>
      </c>
      <c r="C157" s="92">
        <v>661</v>
      </c>
      <c r="D157" s="106">
        <v>661</v>
      </c>
      <c r="E157" s="92">
        <v>431</v>
      </c>
      <c r="F157" s="92">
        <v>419</v>
      </c>
      <c r="G157" s="357">
        <v>421</v>
      </c>
      <c r="H157" s="352">
        <v>230</v>
      </c>
      <c r="I157" s="92">
        <v>242</v>
      </c>
      <c r="J157" s="106">
        <v>240</v>
      </c>
      <c r="K157" s="92">
        <v>460</v>
      </c>
      <c r="L157" s="92">
        <v>466</v>
      </c>
      <c r="M157" s="106">
        <v>458</v>
      </c>
      <c r="N157" s="92">
        <v>201</v>
      </c>
      <c r="O157" s="352">
        <v>195</v>
      </c>
      <c r="P157" s="106">
        <v>203</v>
      </c>
      <c r="Q157" s="87"/>
      <c r="V157" s="332"/>
      <c r="AC157" s="332"/>
      <c r="AI157" s="332"/>
      <c r="AK157" s="332"/>
      <c r="BA157" s="403"/>
      <c r="BB157" s="403"/>
    </row>
    <row r="158" spans="1:66" s="11" customFormat="1" ht="13.5" customHeight="1">
      <c r="A158" s="82" t="s">
        <v>280</v>
      </c>
      <c r="B158" s="91">
        <v>180</v>
      </c>
      <c r="C158" s="91">
        <v>213</v>
      </c>
      <c r="D158" s="105">
        <v>241</v>
      </c>
      <c r="E158" s="91">
        <v>151</v>
      </c>
      <c r="F158" s="91">
        <v>183</v>
      </c>
      <c r="G158" s="356">
        <v>200</v>
      </c>
      <c r="H158" s="351">
        <v>29</v>
      </c>
      <c r="I158" s="91">
        <v>30</v>
      </c>
      <c r="J158" s="105">
        <v>41</v>
      </c>
      <c r="K158" s="91">
        <v>88</v>
      </c>
      <c r="L158" s="91">
        <v>74</v>
      </c>
      <c r="M158" s="105">
        <v>78</v>
      </c>
      <c r="N158" s="91">
        <v>92</v>
      </c>
      <c r="O158" s="351">
        <v>139</v>
      </c>
      <c r="P158" s="105">
        <v>163</v>
      </c>
      <c r="Q158" s="85"/>
      <c r="V158" s="332"/>
      <c r="AC158" s="332"/>
      <c r="AI158" s="332"/>
      <c r="AK158" s="332"/>
      <c r="BA158" s="403"/>
      <c r="BB158" s="403"/>
    </row>
    <row r="159" spans="1:66" s="11" customFormat="1" ht="13.5" customHeight="1">
      <c r="A159" s="77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V159" s="332"/>
      <c r="AC159" s="332"/>
      <c r="AI159" s="332"/>
      <c r="AK159" s="332"/>
      <c r="BA159" s="403"/>
      <c r="BB159" s="403"/>
      <c r="BN159" s="12"/>
    </row>
    <row r="160" spans="1:66" ht="13.5" customHeight="1">
      <c r="A160" s="93" t="s">
        <v>281</v>
      </c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9"/>
      <c r="S160" s="11"/>
      <c r="T160" s="11"/>
      <c r="U160" s="11"/>
      <c r="V160" s="332"/>
      <c r="W160" s="11"/>
      <c r="X160" s="11"/>
      <c r="Y160" s="11"/>
      <c r="Z160" s="11"/>
      <c r="BI160" s="11"/>
    </row>
    <row r="161" spans="1:66" ht="13.5" customHeight="1">
      <c r="A161" s="93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S161" s="11"/>
      <c r="T161" s="11"/>
      <c r="U161" s="11"/>
      <c r="V161" s="332"/>
      <c r="W161" s="11"/>
      <c r="X161" s="11"/>
      <c r="Y161" s="11"/>
      <c r="Z161" s="11"/>
    </row>
    <row r="162" spans="1:66" ht="13.5" customHeight="1">
      <c r="A162" s="350" t="s">
        <v>434</v>
      </c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0"/>
      <c r="O162" s="85"/>
      <c r="P162" s="85"/>
      <c r="Q162" s="11"/>
      <c r="S162" s="11"/>
      <c r="T162" s="11"/>
      <c r="U162" s="11"/>
      <c r="V162" s="332"/>
      <c r="W162" s="11"/>
      <c r="X162" s="11"/>
      <c r="Y162" s="11"/>
      <c r="Z162" s="11"/>
    </row>
    <row r="163" spans="1:66" ht="13.5" customHeight="1">
      <c r="A163" s="85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S163" s="11"/>
      <c r="T163" s="11"/>
      <c r="U163" s="11"/>
      <c r="V163" s="332"/>
      <c r="W163" s="11"/>
      <c r="X163" s="11"/>
      <c r="Y163" s="11"/>
      <c r="Z163" s="11"/>
    </row>
    <row r="164" spans="1:66" ht="13.5" customHeight="1">
      <c r="A164" s="88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S164" s="11"/>
      <c r="T164" s="11"/>
      <c r="U164" s="11"/>
      <c r="V164" s="332"/>
      <c r="W164" s="11"/>
      <c r="X164" s="11"/>
      <c r="Y164" s="11"/>
      <c r="Z164" s="11"/>
      <c r="BN164" s="19"/>
    </row>
    <row r="165" spans="1:66" s="19" customFormat="1" ht="13.5" customHeight="1">
      <c r="A165" s="54" t="s">
        <v>458</v>
      </c>
      <c r="B165" s="46"/>
      <c r="C165" s="46"/>
      <c r="D165" s="46"/>
      <c r="E165" s="46"/>
      <c r="F165" s="46"/>
      <c r="G165" s="81"/>
      <c r="H165" s="345"/>
      <c r="I165" s="10"/>
      <c r="J165" s="81"/>
      <c r="K165" s="57"/>
      <c r="L165" s="76"/>
      <c r="M165" s="76"/>
      <c r="N165" s="76"/>
      <c r="O165" s="345"/>
      <c r="P165" s="81"/>
      <c r="Q165" s="23"/>
      <c r="S165" s="11"/>
      <c r="T165" s="11"/>
      <c r="U165" s="11"/>
      <c r="V165" s="332"/>
      <c r="W165" s="11"/>
      <c r="X165" s="11"/>
      <c r="Y165" s="11"/>
      <c r="Z165" s="11"/>
      <c r="AC165" s="334"/>
      <c r="AI165" s="334"/>
      <c r="AK165" s="334"/>
      <c r="BA165" s="402"/>
      <c r="BB165" s="402"/>
      <c r="BI165" s="12"/>
      <c r="BN165" s="11"/>
    </row>
    <row r="166" spans="1:66" s="11" customFormat="1" ht="13.5" customHeight="1">
      <c r="B166" s="24"/>
      <c r="G166" s="25"/>
      <c r="H166" s="336"/>
      <c r="J166" s="25"/>
      <c r="K166" s="23"/>
      <c r="L166" s="24"/>
      <c r="M166" s="24"/>
      <c r="N166" s="24"/>
      <c r="O166" s="336"/>
      <c r="P166" s="25"/>
      <c r="V166" s="332"/>
      <c r="AC166" s="332"/>
      <c r="AI166" s="332"/>
      <c r="AK166" s="332"/>
      <c r="BA166" s="403"/>
      <c r="BB166" s="403"/>
      <c r="BI166" s="19"/>
      <c r="BN166" s="33"/>
    </row>
    <row r="167" spans="1:66" s="33" customFormat="1" ht="13.5" customHeight="1">
      <c r="A167" s="35"/>
      <c r="B167" s="36"/>
      <c r="C167" s="36"/>
      <c r="D167" s="36" t="s">
        <v>13</v>
      </c>
      <c r="E167" s="36"/>
      <c r="F167" s="36"/>
      <c r="G167" s="36" t="s">
        <v>246</v>
      </c>
      <c r="H167" s="364"/>
      <c r="I167" s="36"/>
      <c r="J167" s="36" t="s">
        <v>247</v>
      </c>
      <c r="K167" s="36"/>
      <c r="L167" s="36"/>
      <c r="M167" s="36" t="s">
        <v>104</v>
      </c>
      <c r="N167" s="36"/>
      <c r="O167" s="364"/>
      <c r="P167" s="36" t="s">
        <v>105</v>
      </c>
      <c r="Q167" s="24"/>
      <c r="R167" s="101" t="s">
        <v>290</v>
      </c>
      <c r="S167" s="11"/>
      <c r="T167" s="11"/>
      <c r="U167" s="11"/>
      <c r="V167" s="332"/>
      <c r="W167" s="11"/>
      <c r="X167" s="11"/>
      <c r="Y167" s="11"/>
      <c r="Z167" s="11"/>
      <c r="AC167" s="338"/>
      <c r="AI167" s="338"/>
      <c r="AK167" s="338"/>
      <c r="BA167" s="407"/>
      <c r="BB167" s="407"/>
      <c r="BI167" s="11"/>
      <c r="BN167" s="11"/>
    </row>
    <row r="168" spans="1:66" s="11" customFormat="1" ht="13.5" customHeight="1">
      <c r="A168" s="30"/>
      <c r="B168" s="30">
        <v>1995</v>
      </c>
      <c r="C168" s="30">
        <v>1996</v>
      </c>
      <c r="D168" s="104">
        <v>1997</v>
      </c>
      <c r="E168" s="30">
        <v>1995</v>
      </c>
      <c r="F168" s="30">
        <v>1996</v>
      </c>
      <c r="G168" s="372">
        <v>1997</v>
      </c>
      <c r="H168" s="363">
        <v>1995</v>
      </c>
      <c r="I168" s="30">
        <v>1996</v>
      </c>
      <c r="J168" s="104">
        <v>1997</v>
      </c>
      <c r="K168" s="30">
        <v>1995</v>
      </c>
      <c r="L168" s="30">
        <v>1996</v>
      </c>
      <c r="M168" s="104">
        <v>1997</v>
      </c>
      <c r="N168" s="30">
        <v>1995</v>
      </c>
      <c r="O168" s="363">
        <v>1996</v>
      </c>
      <c r="P168" s="104">
        <v>1997</v>
      </c>
      <c r="Q168" s="14"/>
      <c r="S168" s="12"/>
      <c r="T168" s="12"/>
      <c r="U168" s="12"/>
      <c r="V168" s="299"/>
      <c r="W168" s="12"/>
      <c r="AC168" s="332"/>
      <c r="AI168" s="332"/>
      <c r="AK168" s="332"/>
      <c r="BA168" s="403"/>
      <c r="BB168" s="403"/>
      <c r="BI168" s="33"/>
    </row>
    <row r="169" spans="1:66" s="11" customFormat="1" ht="13.5" customHeight="1">
      <c r="A169" s="82" t="s">
        <v>13</v>
      </c>
      <c r="B169" s="91">
        <v>4345</v>
      </c>
      <c r="C169" s="91">
        <v>4336</v>
      </c>
      <c r="D169" s="105">
        <v>4468</v>
      </c>
      <c r="E169" s="91">
        <v>3626</v>
      </c>
      <c r="F169" s="91">
        <v>3593</v>
      </c>
      <c r="G169" s="356">
        <v>3720</v>
      </c>
      <c r="H169" s="351">
        <v>719</v>
      </c>
      <c r="I169" s="91">
        <v>743</v>
      </c>
      <c r="J169" s="105">
        <v>748</v>
      </c>
      <c r="K169" s="91">
        <v>2971</v>
      </c>
      <c r="L169" s="91">
        <v>2944</v>
      </c>
      <c r="M169" s="105">
        <v>3001</v>
      </c>
      <c r="N169" s="91">
        <v>1374</v>
      </c>
      <c r="O169" s="351">
        <v>1392</v>
      </c>
      <c r="P169" s="105">
        <v>1467</v>
      </c>
      <c r="Q169" s="14"/>
      <c r="S169" s="12"/>
      <c r="T169" s="12"/>
      <c r="U169" s="12"/>
      <c r="V169" s="299"/>
      <c r="W169" s="12"/>
      <c r="AC169" s="332"/>
      <c r="AI169" s="332"/>
      <c r="AK169" s="332"/>
      <c r="BA169" s="403"/>
      <c r="BB169" s="403"/>
    </row>
    <row r="170" spans="1:66" s="11" customFormat="1" ht="13.5" customHeight="1">
      <c r="A170" s="82" t="s">
        <v>317</v>
      </c>
      <c r="B170" s="91">
        <v>801</v>
      </c>
      <c r="C170" s="91">
        <v>795</v>
      </c>
      <c r="D170" s="105">
        <v>848</v>
      </c>
      <c r="E170" s="91">
        <v>658</v>
      </c>
      <c r="F170" s="91">
        <v>642</v>
      </c>
      <c r="G170" s="356">
        <v>684</v>
      </c>
      <c r="H170" s="351">
        <v>143</v>
      </c>
      <c r="I170" s="91">
        <v>153</v>
      </c>
      <c r="J170" s="105">
        <v>164</v>
      </c>
      <c r="K170" s="91">
        <v>574</v>
      </c>
      <c r="L170" s="91">
        <v>570</v>
      </c>
      <c r="M170" s="105">
        <v>600</v>
      </c>
      <c r="N170" s="91">
        <v>227</v>
      </c>
      <c r="O170" s="351">
        <v>225</v>
      </c>
      <c r="P170" s="105">
        <v>248</v>
      </c>
      <c r="Q170" s="12"/>
      <c r="S170" s="12"/>
      <c r="T170" s="12"/>
      <c r="U170" s="12"/>
      <c r="V170" s="299"/>
      <c r="W170" s="12"/>
      <c r="AC170" s="332"/>
      <c r="AI170" s="332"/>
      <c r="AK170" s="332"/>
      <c r="BA170" s="403"/>
      <c r="BB170" s="403"/>
    </row>
    <row r="171" spans="1:66" s="11" customFormat="1" ht="13.5" customHeight="1">
      <c r="A171" s="83" t="s">
        <v>268</v>
      </c>
      <c r="B171" s="92">
        <v>146</v>
      </c>
      <c r="C171" s="92">
        <v>157</v>
      </c>
      <c r="D171" s="106">
        <v>154</v>
      </c>
      <c r="E171" s="92">
        <v>108</v>
      </c>
      <c r="F171" s="92">
        <v>116</v>
      </c>
      <c r="G171" s="357">
        <v>113</v>
      </c>
      <c r="H171" s="352">
        <v>38</v>
      </c>
      <c r="I171" s="92">
        <v>41</v>
      </c>
      <c r="J171" s="106">
        <v>41</v>
      </c>
      <c r="K171" s="92">
        <v>106</v>
      </c>
      <c r="L171" s="92">
        <v>115</v>
      </c>
      <c r="M171" s="106">
        <v>113</v>
      </c>
      <c r="N171" s="92">
        <v>40</v>
      </c>
      <c r="O171" s="352">
        <v>42</v>
      </c>
      <c r="P171" s="106">
        <v>41</v>
      </c>
      <c r="Q171" s="12"/>
      <c r="S171" s="12"/>
      <c r="T171" s="12"/>
      <c r="U171" s="12"/>
      <c r="V171" s="299"/>
      <c r="W171" s="12"/>
      <c r="AC171" s="332"/>
      <c r="AI171" s="332"/>
      <c r="AK171" s="332"/>
      <c r="BA171" s="403"/>
      <c r="BB171" s="403"/>
    </row>
    <row r="172" spans="1:66" s="11" customFormat="1" ht="13.5" customHeight="1">
      <c r="A172" s="83" t="s">
        <v>269</v>
      </c>
      <c r="B172" s="92">
        <v>422</v>
      </c>
      <c r="C172" s="92">
        <v>407</v>
      </c>
      <c r="D172" s="106">
        <v>442</v>
      </c>
      <c r="E172" s="92">
        <v>373</v>
      </c>
      <c r="F172" s="92">
        <v>363</v>
      </c>
      <c r="G172" s="357">
        <v>384</v>
      </c>
      <c r="H172" s="352">
        <v>49</v>
      </c>
      <c r="I172" s="92">
        <v>44</v>
      </c>
      <c r="J172" s="106">
        <v>58</v>
      </c>
      <c r="K172" s="92">
        <v>306</v>
      </c>
      <c r="L172" s="92">
        <v>302</v>
      </c>
      <c r="M172" s="106">
        <v>329</v>
      </c>
      <c r="N172" s="92">
        <v>116</v>
      </c>
      <c r="O172" s="352">
        <v>105</v>
      </c>
      <c r="P172" s="106">
        <v>113</v>
      </c>
      <c r="Q172" s="87"/>
      <c r="S172" s="12"/>
      <c r="T172" s="12"/>
      <c r="U172" s="12"/>
      <c r="V172" s="299"/>
      <c r="W172" s="12"/>
      <c r="Z172" s="12"/>
      <c r="AC172" s="332"/>
      <c r="AI172" s="332"/>
      <c r="AK172" s="332"/>
      <c r="BA172" s="403"/>
      <c r="BB172" s="403"/>
    </row>
    <row r="173" spans="1:66" s="11" customFormat="1" ht="13.5" customHeight="1">
      <c r="A173" s="83" t="s">
        <v>270</v>
      </c>
      <c r="B173" s="92">
        <v>233</v>
      </c>
      <c r="C173" s="92">
        <v>231</v>
      </c>
      <c r="D173" s="106">
        <v>252</v>
      </c>
      <c r="E173" s="92">
        <v>177</v>
      </c>
      <c r="F173" s="92">
        <v>163</v>
      </c>
      <c r="G173" s="357">
        <v>187</v>
      </c>
      <c r="H173" s="352">
        <v>56</v>
      </c>
      <c r="I173" s="92">
        <v>68</v>
      </c>
      <c r="J173" s="106">
        <v>65</v>
      </c>
      <c r="K173" s="92">
        <v>162</v>
      </c>
      <c r="L173" s="92">
        <v>153</v>
      </c>
      <c r="M173" s="106">
        <v>158</v>
      </c>
      <c r="N173" s="92">
        <v>71</v>
      </c>
      <c r="O173" s="352">
        <v>78</v>
      </c>
      <c r="P173" s="106">
        <v>94</v>
      </c>
      <c r="Q173" s="94"/>
      <c r="S173" s="19"/>
      <c r="T173" s="19"/>
      <c r="U173" s="19"/>
      <c r="V173" s="334"/>
      <c r="W173" s="19"/>
      <c r="Z173" s="12"/>
      <c r="AC173" s="332"/>
      <c r="AI173" s="332"/>
      <c r="AK173" s="332"/>
      <c r="BA173" s="403"/>
      <c r="BB173" s="403"/>
    </row>
    <row r="174" spans="1:66" s="11" customFormat="1" ht="13.5" customHeight="1">
      <c r="A174" s="82" t="s">
        <v>320</v>
      </c>
      <c r="B174" s="91">
        <v>1320</v>
      </c>
      <c r="C174" s="91">
        <v>1336</v>
      </c>
      <c r="D174" s="105">
        <v>1259</v>
      </c>
      <c r="E174" s="91">
        <v>1236</v>
      </c>
      <c r="F174" s="91">
        <v>1241</v>
      </c>
      <c r="G174" s="356">
        <v>1172</v>
      </c>
      <c r="H174" s="351">
        <v>84</v>
      </c>
      <c r="I174" s="91">
        <v>95</v>
      </c>
      <c r="J174" s="105">
        <v>87</v>
      </c>
      <c r="K174" s="91">
        <v>910</v>
      </c>
      <c r="L174" s="91">
        <v>919</v>
      </c>
      <c r="M174" s="105">
        <v>859</v>
      </c>
      <c r="N174" s="91">
        <v>410</v>
      </c>
      <c r="O174" s="351">
        <v>417</v>
      </c>
      <c r="P174" s="105">
        <v>400</v>
      </c>
      <c r="Q174" s="85"/>
      <c r="V174" s="332"/>
      <c r="Z174" s="19"/>
      <c r="AC174" s="332"/>
      <c r="AI174" s="332"/>
      <c r="AK174" s="332"/>
      <c r="BA174" s="403"/>
      <c r="BB174" s="403"/>
    </row>
    <row r="175" spans="1:66" s="11" customFormat="1" ht="13.5" customHeight="1">
      <c r="A175" s="83" t="s">
        <v>271</v>
      </c>
      <c r="B175" s="92">
        <v>189</v>
      </c>
      <c r="C175" s="92">
        <v>194</v>
      </c>
      <c r="D175" s="106">
        <v>178</v>
      </c>
      <c r="E175" s="92">
        <v>168</v>
      </c>
      <c r="F175" s="92">
        <v>168</v>
      </c>
      <c r="G175" s="357">
        <v>157</v>
      </c>
      <c r="H175" s="352">
        <v>21</v>
      </c>
      <c r="I175" s="92">
        <v>26</v>
      </c>
      <c r="J175" s="106">
        <v>21</v>
      </c>
      <c r="K175" s="92">
        <v>125</v>
      </c>
      <c r="L175" s="92">
        <v>132</v>
      </c>
      <c r="M175" s="106">
        <v>121</v>
      </c>
      <c r="N175" s="92">
        <v>64</v>
      </c>
      <c r="O175" s="352">
        <v>62</v>
      </c>
      <c r="P175" s="106">
        <v>57</v>
      </c>
      <c r="Q175" s="89"/>
      <c r="S175" s="33"/>
      <c r="T175" s="33"/>
      <c r="U175" s="33"/>
      <c r="V175" s="338"/>
      <c r="W175" s="33"/>
      <c r="AC175" s="332"/>
      <c r="AI175" s="332"/>
      <c r="AK175" s="332"/>
      <c r="BA175" s="403"/>
      <c r="BB175" s="403"/>
    </row>
    <row r="176" spans="1:66" s="11" customFormat="1" ht="13.5" customHeight="1">
      <c r="A176" s="83" t="s">
        <v>272</v>
      </c>
      <c r="B176" s="92">
        <v>297</v>
      </c>
      <c r="C176" s="92">
        <v>331</v>
      </c>
      <c r="D176" s="106">
        <v>299</v>
      </c>
      <c r="E176" s="92">
        <v>284</v>
      </c>
      <c r="F176" s="92">
        <v>313</v>
      </c>
      <c r="G176" s="357">
        <v>281</v>
      </c>
      <c r="H176" s="352">
        <v>13</v>
      </c>
      <c r="I176" s="92">
        <v>18</v>
      </c>
      <c r="J176" s="106">
        <v>18</v>
      </c>
      <c r="K176" s="92">
        <v>178</v>
      </c>
      <c r="L176" s="92">
        <v>204</v>
      </c>
      <c r="M176" s="106">
        <v>178</v>
      </c>
      <c r="N176" s="92">
        <v>119</v>
      </c>
      <c r="O176" s="352">
        <v>127</v>
      </c>
      <c r="P176" s="106">
        <v>121</v>
      </c>
      <c r="Q176" s="85"/>
      <c r="V176" s="332"/>
      <c r="Z176" s="33"/>
      <c r="AC176" s="332"/>
      <c r="AI176" s="332"/>
      <c r="AK176" s="332"/>
      <c r="BA176" s="403"/>
      <c r="BB176" s="403"/>
    </row>
    <row r="177" spans="1:66" s="11" customFormat="1" ht="13.5" customHeight="1">
      <c r="A177" s="83" t="s">
        <v>273</v>
      </c>
      <c r="B177" s="92">
        <v>477</v>
      </c>
      <c r="C177" s="92">
        <v>434</v>
      </c>
      <c r="D177" s="106">
        <v>446</v>
      </c>
      <c r="E177" s="92">
        <v>446</v>
      </c>
      <c r="F177" s="92">
        <v>410</v>
      </c>
      <c r="G177" s="357">
        <v>420</v>
      </c>
      <c r="H177" s="352">
        <v>31</v>
      </c>
      <c r="I177" s="92">
        <v>24</v>
      </c>
      <c r="J177" s="106">
        <v>26</v>
      </c>
      <c r="K177" s="92">
        <v>364</v>
      </c>
      <c r="L177" s="92">
        <v>329</v>
      </c>
      <c r="M177" s="106">
        <v>334</v>
      </c>
      <c r="N177" s="92">
        <v>113</v>
      </c>
      <c r="O177" s="352">
        <v>105</v>
      </c>
      <c r="P177" s="106">
        <v>112</v>
      </c>
      <c r="V177" s="332"/>
      <c r="AC177" s="332"/>
      <c r="AI177" s="332"/>
      <c r="AK177" s="332"/>
      <c r="BA177" s="403"/>
      <c r="BB177" s="403"/>
    </row>
    <row r="178" spans="1:66" s="11" customFormat="1" ht="13.5" customHeight="1">
      <c r="A178" s="83" t="s">
        <v>321</v>
      </c>
      <c r="B178" s="92">
        <v>357</v>
      </c>
      <c r="C178" s="92">
        <v>377</v>
      </c>
      <c r="D178" s="106">
        <v>336</v>
      </c>
      <c r="E178" s="92">
        <v>338</v>
      </c>
      <c r="F178" s="92">
        <v>350</v>
      </c>
      <c r="G178" s="357">
        <v>314</v>
      </c>
      <c r="H178" s="352">
        <v>19</v>
      </c>
      <c r="I178" s="92">
        <v>27</v>
      </c>
      <c r="J178" s="106">
        <v>22</v>
      </c>
      <c r="K178" s="92">
        <v>243</v>
      </c>
      <c r="L178" s="92">
        <v>254</v>
      </c>
      <c r="M178" s="106">
        <v>226</v>
      </c>
      <c r="N178" s="92">
        <v>114</v>
      </c>
      <c r="O178" s="352">
        <v>123</v>
      </c>
      <c r="P178" s="106">
        <v>110</v>
      </c>
      <c r="V178" s="332"/>
      <c r="AC178" s="332"/>
      <c r="AI178" s="332"/>
      <c r="AK178" s="332"/>
      <c r="BA178" s="403"/>
      <c r="BB178" s="403"/>
    </row>
    <row r="179" spans="1:66" s="11" customFormat="1" ht="13.5" customHeight="1">
      <c r="A179" s="82" t="s">
        <v>322</v>
      </c>
      <c r="B179" s="91">
        <v>557</v>
      </c>
      <c r="C179" s="91">
        <v>580</v>
      </c>
      <c r="D179" s="105">
        <v>752</v>
      </c>
      <c r="E179" s="91">
        <v>507</v>
      </c>
      <c r="F179" s="91">
        <v>537</v>
      </c>
      <c r="G179" s="356">
        <v>686</v>
      </c>
      <c r="H179" s="351">
        <v>50</v>
      </c>
      <c r="I179" s="91">
        <v>43</v>
      </c>
      <c r="J179" s="105">
        <v>66</v>
      </c>
      <c r="K179" s="91">
        <v>325</v>
      </c>
      <c r="L179" s="91">
        <v>364</v>
      </c>
      <c r="M179" s="105">
        <v>467</v>
      </c>
      <c r="N179" s="91">
        <v>232</v>
      </c>
      <c r="O179" s="351">
        <v>216</v>
      </c>
      <c r="P179" s="105">
        <v>285</v>
      </c>
      <c r="Q179" s="85"/>
      <c r="V179" s="332"/>
      <c r="AC179" s="332"/>
      <c r="AI179" s="332"/>
      <c r="AK179" s="332"/>
      <c r="BA179" s="403"/>
      <c r="BB179" s="403"/>
    </row>
    <row r="180" spans="1:66" s="11" customFormat="1" ht="13.5" customHeight="1">
      <c r="A180" s="83" t="s">
        <v>327</v>
      </c>
      <c r="B180" s="92">
        <v>146</v>
      </c>
      <c r="C180" s="92">
        <v>162</v>
      </c>
      <c r="D180" s="106">
        <v>343</v>
      </c>
      <c r="E180" s="92">
        <v>136</v>
      </c>
      <c r="F180" s="92">
        <v>151</v>
      </c>
      <c r="G180" s="357">
        <v>314</v>
      </c>
      <c r="H180" s="352">
        <v>10</v>
      </c>
      <c r="I180" s="92">
        <v>11</v>
      </c>
      <c r="J180" s="106">
        <v>29</v>
      </c>
      <c r="K180" s="92">
        <v>64</v>
      </c>
      <c r="L180" s="92">
        <v>83</v>
      </c>
      <c r="M180" s="106">
        <v>196</v>
      </c>
      <c r="N180" s="92">
        <v>82</v>
      </c>
      <c r="O180" s="352">
        <v>79</v>
      </c>
      <c r="P180" s="106">
        <v>147</v>
      </c>
      <c r="Q180" s="85"/>
      <c r="V180" s="332"/>
      <c r="X180" s="12"/>
      <c r="Y180" s="12"/>
      <c r="AC180" s="332"/>
      <c r="AI180" s="332"/>
      <c r="AK180" s="332"/>
      <c r="BA180" s="403"/>
      <c r="BB180" s="403"/>
    </row>
    <row r="181" spans="1:66" s="11" customFormat="1" ht="13.5" customHeight="1">
      <c r="A181" s="83" t="s">
        <v>274</v>
      </c>
      <c r="B181" s="92">
        <v>411</v>
      </c>
      <c r="C181" s="92">
        <v>418</v>
      </c>
      <c r="D181" s="106">
        <v>409</v>
      </c>
      <c r="E181" s="92">
        <v>371</v>
      </c>
      <c r="F181" s="92">
        <v>386</v>
      </c>
      <c r="G181" s="357">
        <v>372</v>
      </c>
      <c r="H181" s="352">
        <v>40</v>
      </c>
      <c r="I181" s="92">
        <v>32</v>
      </c>
      <c r="J181" s="106">
        <v>37</v>
      </c>
      <c r="K181" s="92">
        <v>261</v>
      </c>
      <c r="L181" s="92">
        <v>281</v>
      </c>
      <c r="M181" s="106">
        <v>271</v>
      </c>
      <c r="N181" s="92">
        <v>150</v>
      </c>
      <c r="O181" s="352">
        <v>137</v>
      </c>
      <c r="P181" s="106">
        <v>138</v>
      </c>
      <c r="Q181" s="89"/>
      <c r="V181" s="332"/>
      <c r="X181" s="12"/>
      <c r="Y181" s="12"/>
      <c r="AC181" s="332"/>
      <c r="AI181" s="332"/>
      <c r="AK181" s="332"/>
      <c r="BA181" s="403"/>
      <c r="BB181" s="403"/>
    </row>
    <row r="182" spans="1:66" s="11" customFormat="1" ht="13.5" customHeight="1">
      <c r="A182" s="82" t="s">
        <v>323</v>
      </c>
      <c r="B182" s="91">
        <v>1524</v>
      </c>
      <c r="C182" s="91">
        <v>1474</v>
      </c>
      <c r="D182" s="105">
        <v>1443</v>
      </c>
      <c r="E182" s="91">
        <v>1111</v>
      </c>
      <c r="F182" s="91">
        <v>1047</v>
      </c>
      <c r="G182" s="356">
        <v>1042</v>
      </c>
      <c r="H182" s="351">
        <v>413</v>
      </c>
      <c r="I182" s="91">
        <v>427</v>
      </c>
      <c r="J182" s="105">
        <v>401</v>
      </c>
      <c r="K182" s="91">
        <v>1101</v>
      </c>
      <c r="L182" s="91">
        <v>1033</v>
      </c>
      <c r="M182" s="105">
        <v>1003</v>
      </c>
      <c r="N182" s="91">
        <v>423</v>
      </c>
      <c r="O182" s="351">
        <v>441</v>
      </c>
      <c r="P182" s="105">
        <v>440</v>
      </c>
      <c r="V182" s="332"/>
      <c r="X182" s="19"/>
      <c r="Y182" s="19"/>
      <c r="AC182" s="332"/>
      <c r="AI182" s="332"/>
      <c r="AK182" s="332"/>
      <c r="BA182" s="403"/>
      <c r="BB182" s="403"/>
    </row>
    <row r="183" spans="1:66" s="11" customFormat="1" ht="13.5" customHeight="1">
      <c r="A183" s="83" t="s">
        <v>324</v>
      </c>
      <c r="B183" s="92">
        <v>326</v>
      </c>
      <c r="C183" s="92">
        <v>385</v>
      </c>
      <c r="D183" s="106">
        <v>375</v>
      </c>
      <c r="E183" s="92">
        <v>233</v>
      </c>
      <c r="F183" s="92">
        <v>262</v>
      </c>
      <c r="G183" s="357">
        <v>273</v>
      </c>
      <c r="H183" s="352">
        <v>93</v>
      </c>
      <c r="I183" s="92">
        <v>123</v>
      </c>
      <c r="J183" s="106">
        <v>102</v>
      </c>
      <c r="K183" s="92">
        <v>238</v>
      </c>
      <c r="L183" s="92">
        <v>258</v>
      </c>
      <c r="M183" s="106">
        <v>268</v>
      </c>
      <c r="N183" s="92">
        <v>88</v>
      </c>
      <c r="O183" s="352">
        <v>127</v>
      </c>
      <c r="P183" s="106">
        <v>107</v>
      </c>
      <c r="Q183" s="85"/>
      <c r="V183" s="332"/>
      <c r="AC183" s="332"/>
      <c r="AI183" s="332"/>
      <c r="AK183" s="332"/>
      <c r="BA183" s="403"/>
      <c r="BB183" s="403"/>
    </row>
    <row r="184" spans="1:66" s="11" customFormat="1" ht="13.5" customHeight="1">
      <c r="A184" s="83" t="s">
        <v>325</v>
      </c>
      <c r="B184" s="92">
        <v>403</v>
      </c>
      <c r="C184" s="92">
        <v>343</v>
      </c>
      <c r="D184" s="106">
        <v>381</v>
      </c>
      <c r="E184" s="92">
        <v>350</v>
      </c>
      <c r="F184" s="92">
        <v>300</v>
      </c>
      <c r="G184" s="357">
        <v>324</v>
      </c>
      <c r="H184" s="352">
        <v>53</v>
      </c>
      <c r="I184" s="92">
        <v>43</v>
      </c>
      <c r="J184" s="106">
        <v>57</v>
      </c>
      <c r="K184" s="92">
        <v>255</v>
      </c>
      <c r="L184" s="92">
        <v>230</v>
      </c>
      <c r="M184" s="106">
        <v>238</v>
      </c>
      <c r="N184" s="92">
        <v>148</v>
      </c>
      <c r="O184" s="352">
        <v>113</v>
      </c>
      <c r="P184" s="106">
        <v>143</v>
      </c>
      <c r="Q184" s="89"/>
      <c r="V184" s="332"/>
      <c r="X184" s="33"/>
      <c r="Y184" s="33"/>
      <c r="AC184" s="332"/>
      <c r="AI184" s="332"/>
      <c r="AK184" s="332"/>
      <c r="BA184" s="403"/>
      <c r="BB184" s="403"/>
    </row>
    <row r="185" spans="1:66" s="11" customFormat="1" ht="13.5" customHeight="1">
      <c r="A185" s="83" t="s">
        <v>275</v>
      </c>
      <c r="B185" s="92">
        <v>795</v>
      </c>
      <c r="C185" s="92">
        <v>746</v>
      </c>
      <c r="D185" s="106">
        <v>687</v>
      </c>
      <c r="E185" s="92">
        <v>528</v>
      </c>
      <c r="F185" s="92">
        <v>485</v>
      </c>
      <c r="G185" s="357">
        <v>445</v>
      </c>
      <c r="H185" s="352">
        <v>267</v>
      </c>
      <c r="I185" s="92">
        <v>261</v>
      </c>
      <c r="J185" s="106">
        <v>242</v>
      </c>
      <c r="K185" s="92">
        <v>608</v>
      </c>
      <c r="L185" s="92">
        <v>545</v>
      </c>
      <c r="M185" s="106">
        <v>497</v>
      </c>
      <c r="N185" s="92">
        <v>187</v>
      </c>
      <c r="O185" s="352">
        <v>201</v>
      </c>
      <c r="P185" s="106">
        <v>190</v>
      </c>
      <c r="Q185" s="87"/>
      <c r="V185" s="332"/>
      <c r="AC185" s="332"/>
      <c r="AI185" s="332"/>
      <c r="AK185" s="332"/>
      <c r="BA185" s="403"/>
      <c r="BB185" s="403"/>
    </row>
    <row r="186" spans="1:66" s="11" customFormat="1" ht="13.5" customHeight="1">
      <c r="A186" s="82" t="s">
        <v>280</v>
      </c>
      <c r="B186" s="91">
        <v>143</v>
      </c>
      <c r="C186" s="91">
        <v>151</v>
      </c>
      <c r="D186" s="105">
        <v>166</v>
      </c>
      <c r="E186" s="91">
        <v>114</v>
      </c>
      <c r="F186" s="91">
        <v>126</v>
      </c>
      <c r="G186" s="356">
        <v>136</v>
      </c>
      <c r="H186" s="351">
        <v>29</v>
      </c>
      <c r="I186" s="91">
        <v>25</v>
      </c>
      <c r="J186" s="105">
        <v>30</v>
      </c>
      <c r="K186" s="91">
        <v>61</v>
      </c>
      <c r="L186" s="91">
        <v>58</v>
      </c>
      <c r="M186" s="105">
        <v>72</v>
      </c>
      <c r="N186" s="91">
        <v>82</v>
      </c>
      <c r="O186" s="351">
        <v>93</v>
      </c>
      <c r="P186" s="105">
        <v>94</v>
      </c>
      <c r="Q186" s="85"/>
      <c r="V186" s="332"/>
      <c r="AC186" s="332"/>
      <c r="AI186" s="332"/>
      <c r="AK186" s="332"/>
      <c r="BA186" s="403"/>
      <c r="BB186" s="403"/>
    </row>
    <row r="187" spans="1:66" s="11" customFormat="1" ht="13.5" customHeight="1">
      <c r="A187" s="77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V187" s="332"/>
      <c r="AC187" s="332"/>
      <c r="AI187" s="332"/>
      <c r="AK187" s="332"/>
      <c r="BA187" s="403"/>
      <c r="BB187" s="403"/>
    </row>
    <row r="188" spans="1:66" s="11" customFormat="1" ht="13.5" customHeight="1">
      <c r="A188" s="90" t="s">
        <v>283</v>
      </c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9"/>
      <c r="V188" s="332"/>
      <c r="AC188" s="332"/>
      <c r="AI188" s="332"/>
      <c r="AK188" s="332"/>
      <c r="BA188" s="403"/>
      <c r="BB188" s="403"/>
    </row>
    <row r="189" spans="1:66" s="11" customFormat="1" ht="13.5" customHeight="1">
      <c r="A189" s="90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V189" s="332"/>
      <c r="AC189" s="332"/>
      <c r="AI189" s="332"/>
      <c r="AK189" s="332"/>
      <c r="BA189" s="403"/>
      <c r="BB189" s="403"/>
    </row>
    <row r="190" spans="1:66" s="11" customFormat="1" ht="13.5" customHeight="1">
      <c r="A190" s="95" t="s">
        <v>434</v>
      </c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V190" s="332"/>
      <c r="AC190" s="332"/>
      <c r="AI190" s="332"/>
      <c r="AK190" s="332"/>
      <c r="BA190" s="403"/>
      <c r="BB190" s="403"/>
      <c r="BN190" s="12"/>
    </row>
    <row r="191" spans="1:66" ht="13.5" customHeight="1">
      <c r="A191" s="85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S191" s="11"/>
      <c r="T191" s="11"/>
      <c r="U191" s="11"/>
      <c r="V191" s="332"/>
      <c r="W191" s="11"/>
      <c r="X191" s="11"/>
      <c r="Y191" s="11"/>
      <c r="Z191" s="11"/>
      <c r="BI191" s="11"/>
    </row>
    <row r="192" spans="1:66" ht="13.5" customHeight="1">
      <c r="H192" s="332"/>
      <c r="O192" s="332"/>
      <c r="Q192" s="11"/>
      <c r="S192" s="11"/>
      <c r="T192" s="11"/>
      <c r="U192" s="11"/>
      <c r="V192" s="332"/>
      <c r="W192" s="11"/>
      <c r="X192" s="11"/>
      <c r="Y192" s="11"/>
      <c r="Z192" s="11"/>
      <c r="BN192" s="19"/>
    </row>
    <row r="193" spans="1:66" s="19" customFormat="1" ht="13.5" customHeight="1">
      <c r="A193" s="54" t="s">
        <v>459</v>
      </c>
      <c r="B193" s="46"/>
      <c r="C193" s="46"/>
      <c r="D193" s="46"/>
      <c r="E193" s="46"/>
      <c r="F193" s="46"/>
      <c r="G193" s="81"/>
      <c r="H193" s="345"/>
      <c r="I193" s="10"/>
      <c r="J193" s="81"/>
      <c r="K193" s="57"/>
      <c r="L193" s="76"/>
      <c r="M193" s="76"/>
      <c r="N193" s="76"/>
      <c r="O193" s="345"/>
      <c r="P193" s="81"/>
      <c r="Q193" s="23"/>
      <c r="S193" s="11"/>
      <c r="T193" s="11"/>
      <c r="U193" s="11"/>
      <c r="V193" s="332"/>
      <c r="W193" s="11"/>
      <c r="X193" s="11"/>
      <c r="Y193" s="11"/>
      <c r="Z193" s="11"/>
      <c r="AC193" s="334"/>
      <c r="AI193" s="334"/>
      <c r="AK193" s="334"/>
      <c r="BA193" s="402"/>
      <c r="BB193" s="402"/>
      <c r="BI193" s="12"/>
      <c r="BN193" s="11"/>
    </row>
    <row r="194" spans="1:66" s="11" customFormat="1" ht="13.5" customHeight="1">
      <c r="B194" s="24"/>
      <c r="G194" s="25"/>
      <c r="H194" s="336"/>
      <c r="J194" s="25"/>
      <c r="K194" s="23"/>
      <c r="L194" s="24"/>
      <c r="M194" s="24"/>
      <c r="N194" s="24"/>
      <c r="O194" s="336"/>
      <c r="P194" s="25"/>
      <c r="V194" s="332"/>
      <c r="AC194" s="332"/>
      <c r="AI194" s="332"/>
      <c r="AK194" s="332"/>
      <c r="BA194" s="403"/>
      <c r="BB194" s="403"/>
      <c r="BI194" s="19"/>
      <c r="BN194" s="33"/>
    </row>
    <row r="195" spans="1:66" s="33" customFormat="1" ht="13.5" customHeight="1">
      <c r="A195" s="35"/>
      <c r="B195" s="36"/>
      <c r="C195" s="36"/>
      <c r="D195" s="36" t="s">
        <v>13</v>
      </c>
      <c r="E195" s="36"/>
      <c r="F195" s="36"/>
      <c r="G195" s="36" t="s">
        <v>246</v>
      </c>
      <c r="H195" s="364"/>
      <c r="I195" s="36"/>
      <c r="J195" s="36" t="s">
        <v>247</v>
      </c>
      <c r="K195" s="36"/>
      <c r="L195" s="36"/>
      <c r="M195" s="36" t="s">
        <v>104</v>
      </c>
      <c r="N195" s="36"/>
      <c r="O195" s="364"/>
      <c r="P195" s="36" t="s">
        <v>105</v>
      </c>
      <c r="Q195" s="24"/>
      <c r="R195" s="101" t="s">
        <v>290</v>
      </c>
      <c r="S195" s="11"/>
      <c r="T195" s="11"/>
      <c r="U195" s="11"/>
      <c r="V195" s="332"/>
      <c r="W195" s="11"/>
      <c r="X195" s="11"/>
      <c r="Y195" s="11"/>
      <c r="Z195" s="11"/>
      <c r="AC195" s="338"/>
      <c r="AI195" s="338"/>
      <c r="AK195" s="338"/>
      <c r="BA195" s="407"/>
      <c r="BB195" s="407"/>
      <c r="BI195" s="11"/>
      <c r="BN195" s="11"/>
    </row>
    <row r="196" spans="1:66" s="11" customFormat="1" ht="13.5" customHeight="1">
      <c r="A196" s="30"/>
      <c r="B196" s="30">
        <v>1992</v>
      </c>
      <c r="C196" s="30">
        <v>1993</v>
      </c>
      <c r="D196" s="104">
        <v>1994</v>
      </c>
      <c r="E196" s="30">
        <v>1992</v>
      </c>
      <c r="F196" s="30">
        <v>1993</v>
      </c>
      <c r="G196" s="372">
        <v>1994</v>
      </c>
      <c r="H196" s="363">
        <v>1992</v>
      </c>
      <c r="I196" s="30">
        <v>1993</v>
      </c>
      <c r="J196" s="104">
        <v>1994</v>
      </c>
      <c r="K196" s="30">
        <v>1992</v>
      </c>
      <c r="L196" s="30">
        <v>1993</v>
      </c>
      <c r="M196" s="104">
        <v>1994</v>
      </c>
      <c r="N196" s="30">
        <v>1992</v>
      </c>
      <c r="O196" s="363">
        <v>1993</v>
      </c>
      <c r="P196" s="104">
        <v>1994</v>
      </c>
      <c r="Q196" s="25"/>
      <c r="V196" s="332"/>
      <c r="AC196" s="332"/>
      <c r="AI196" s="332"/>
      <c r="AK196" s="332"/>
      <c r="BA196" s="403"/>
      <c r="BB196" s="403"/>
      <c r="BI196" s="33"/>
    </row>
    <row r="197" spans="1:66" s="11" customFormat="1" ht="13.5" customHeight="1">
      <c r="A197" s="82" t="s">
        <v>13</v>
      </c>
      <c r="B197" s="91">
        <v>4087</v>
      </c>
      <c r="C197" s="91">
        <v>4317</v>
      </c>
      <c r="D197" s="105">
        <v>4438</v>
      </c>
      <c r="E197" s="91">
        <v>3428</v>
      </c>
      <c r="F197" s="91">
        <v>3604</v>
      </c>
      <c r="G197" s="356">
        <v>3706</v>
      </c>
      <c r="H197" s="351">
        <v>659</v>
      </c>
      <c r="I197" s="91">
        <v>713</v>
      </c>
      <c r="J197" s="105">
        <v>732</v>
      </c>
      <c r="K197" s="91">
        <v>2868</v>
      </c>
      <c r="L197" s="91">
        <v>2974</v>
      </c>
      <c r="M197" s="105">
        <v>3081</v>
      </c>
      <c r="N197" s="91">
        <v>1219</v>
      </c>
      <c r="O197" s="351">
        <v>1343</v>
      </c>
      <c r="P197" s="105">
        <v>1357</v>
      </c>
      <c r="Q197" s="25"/>
      <c r="V197" s="332"/>
      <c r="AC197" s="332"/>
      <c r="AI197" s="332"/>
      <c r="AK197" s="332"/>
      <c r="BA197" s="403"/>
      <c r="BB197" s="403"/>
    </row>
    <row r="198" spans="1:66" s="11" customFormat="1" ht="13.5" customHeight="1">
      <c r="A198" s="82" t="s">
        <v>317</v>
      </c>
      <c r="B198" s="91">
        <v>750</v>
      </c>
      <c r="C198" s="91">
        <v>850</v>
      </c>
      <c r="D198" s="105">
        <v>848</v>
      </c>
      <c r="E198" s="91">
        <v>623</v>
      </c>
      <c r="F198" s="91">
        <v>692</v>
      </c>
      <c r="G198" s="356">
        <v>699</v>
      </c>
      <c r="H198" s="351">
        <v>127</v>
      </c>
      <c r="I198" s="91">
        <v>158</v>
      </c>
      <c r="J198" s="105">
        <v>149</v>
      </c>
      <c r="K198" s="91">
        <v>540</v>
      </c>
      <c r="L198" s="91">
        <v>622</v>
      </c>
      <c r="M198" s="105">
        <v>615</v>
      </c>
      <c r="N198" s="91">
        <v>210</v>
      </c>
      <c r="O198" s="351">
        <v>228</v>
      </c>
      <c r="P198" s="105">
        <v>233</v>
      </c>
      <c r="V198" s="332"/>
      <c r="AC198" s="332"/>
      <c r="AI198" s="332"/>
      <c r="AK198" s="332"/>
      <c r="BA198" s="403"/>
      <c r="BB198" s="403"/>
    </row>
    <row r="199" spans="1:66" s="11" customFormat="1" ht="13.5" customHeight="1">
      <c r="A199" s="83" t="s">
        <v>270</v>
      </c>
      <c r="B199" s="79">
        <v>137</v>
      </c>
      <c r="C199" s="79">
        <v>163</v>
      </c>
      <c r="D199" s="107">
        <v>159</v>
      </c>
      <c r="E199" s="79">
        <v>99</v>
      </c>
      <c r="F199" s="79">
        <v>114</v>
      </c>
      <c r="G199" s="107">
        <v>116</v>
      </c>
      <c r="H199" s="79">
        <v>38</v>
      </c>
      <c r="I199" s="79">
        <v>49</v>
      </c>
      <c r="J199" s="107">
        <v>43</v>
      </c>
      <c r="K199" s="79">
        <v>96</v>
      </c>
      <c r="L199" s="79">
        <v>111</v>
      </c>
      <c r="M199" s="107">
        <v>114</v>
      </c>
      <c r="N199" s="79">
        <v>41</v>
      </c>
      <c r="O199" s="79">
        <v>52</v>
      </c>
      <c r="P199" s="107">
        <v>45</v>
      </c>
      <c r="Q199" s="12"/>
      <c r="S199" s="12"/>
      <c r="T199" s="12"/>
      <c r="U199" s="12"/>
      <c r="V199" s="299"/>
      <c r="W199" s="12"/>
      <c r="AC199" s="332"/>
      <c r="AI199" s="332"/>
      <c r="AK199" s="332"/>
      <c r="BA199" s="403"/>
      <c r="BB199" s="403"/>
    </row>
    <row r="200" spans="1:66" s="11" customFormat="1" ht="13.5" customHeight="1">
      <c r="A200" s="83" t="s">
        <v>268</v>
      </c>
      <c r="B200" s="79">
        <v>406</v>
      </c>
      <c r="C200" s="79">
        <v>449</v>
      </c>
      <c r="D200" s="107">
        <v>459</v>
      </c>
      <c r="E200" s="79">
        <v>364</v>
      </c>
      <c r="F200" s="79">
        <v>402</v>
      </c>
      <c r="G200" s="107">
        <v>408</v>
      </c>
      <c r="H200" s="79">
        <v>42</v>
      </c>
      <c r="I200" s="79">
        <v>47</v>
      </c>
      <c r="J200" s="107">
        <v>51</v>
      </c>
      <c r="K200" s="79">
        <v>301</v>
      </c>
      <c r="L200" s="79">
        <v>337</v>
      </c>
      <c r="M200" s="107">
        <v>337</v>
      </c>
      <c r="N200" s="79">
        <v>105</v>
      </c>
      <c r="O200" s="79">
        <v>112</v>
      </c>
      <c r="P200" s="107">
        <v>122</v>
      </c>
      <c r="Q200" s="88"/>
      <c r="S200" s="12"/>
      <c r="T200" s="12"/>
      <c r="U200" s="12"/>
      <c r="V200" s="299"/>
      <c r="W200" s="12"/>
      <c r="Z200" s="12"/>
      <c r="AC200" s="332"/>
      <c r="AI200" s="332"/>
      <c r="AK200" s="332"/>
      <c r="BA200" s="403"/>
      <c r="BB200" s="403"/>
    </row>
    <row r="201" spans="1:66" s="11" customFormat="1" ht="13.5" customHeight="1">
      <c r="A201" s="83" t="s">
        <v>269</v>
      </c>
      <c r="B201" s="79">
        <v>207</v>
      </c>
      <c r="C201" s="79">
        <v>238</v>
      </c>
      <c r="D201" s="107">
        <v>230</v>
      </c>
      <c r="E201" s="79">
        <v>160</v>
      </c>
      <c r="F201" s="79">
        <v>176</v>
      </c>
      <c r="G201" s="107">
        <v>175</v>
      </c>
      <c r="H201" s="79">
        <v>47</v>
      </c>
      <c r="I201" s="79">
        <v>62</v>
      </c>
      <c r="J201" s="107">
        <v>55</v>
      </c>
      <c r="K201" s="79">
        <v>143</v>
      </c>
      <c r="L201" s="79">
        <v>174</v>
      </c>
      <c r="M201" s="107">
        <v>164</v>
      </c>
      <c r="N201" s="79">
        <v>64</v>
      </c>
      <c r="O201" s="79">
        <v>64</v>
      </c>
      <c r="P201" s="107">
        <v>66</v>
      </c>
      <c r="Q201" s="94"/>
      <c r="S201" s="19"/>
      <c r="T201" s="19"/>
      <c r="U201" s="19"/>
      <c r="V201" s="334"/>
      <c r="W201" s="19"/>
      <c r="Z201" s="12"/>
      <c r="AC201" s="332"/>
      <c r="AI201" s="332"/>
      <c r="AK201" s="332"/>
      <c r="BA201" s="403"/>
      <c r="BB201" s="403"/>
    </row>
    <row r="202" spans="1:66" s="11" customFormat="1" ht="13.5" customHeight="1">
      <c r="A202" s="82" t="s">
        <v>320</v>
      </c>
      <c r="B202" s="91">
        <v>1229</v>
      </c>
      <c r="C202" s="91">
        <v>1257</v>
      </c>
      <c r="D202" s="105">
        <v>1292</v>
      </c>
      <c r="E202" s="91">
        <v>1157</v>
      </c>
      <c r="F202" s="91">
        <v>1176</v>
      </c>
      <c r="G202" s="356">
        <v>1212</v>
      </c>
      <c r="H202" s="351">
        <v>72</v>
      </c>
      <c r="I202" s="91">
        <v>81</v>
      </c>
      <c r="J202" s="105">
        <v>80</v>
      </c>
      <c r="K202" s="91">
        <v>828</v>
      </c>
      <c r="L202" s="91">
        <v>829</v>
      </c>
      <c r="M202" s="105">
        <v>899</v>
      </c>
      <c r="N202" s="91">
        <v>401</v>
      </c>
      <c r="O202" s="351">
        <v>428</v>
      </c>
      <c r="P202" s="105">
        <v>393</v>
      </c>
      <c r="Q202" s="85"/>
      <c r="V202" s="332"/>
      <c r="Z202" s="19"/>
      <c r="AC202" s="332"/>
      <c r="AI202" s="332"/>
      <c r="AK202" s="332"/>
      <c r="BA202" s="403"/>
      <c r="BB202" s="403"/>
    </row>
    <row r="203" spans="1:66" s="11" customFormat="1" ht="13.5" customHeight="1">
      <c r="A203" s="83" t="s">
        <v>321</v>
      </c>
      <c r="B203" s="79">
        <v>163</v>
      </c>
      <c r="C203" s="79">
        <v>178</v>
      </c>
      <c r="D203" s="107">
        <v>178</v>
      </c>
      <c r="E203" s="79">
        <v>147</v>
      </c>
      <c r="F203" s="79">
        <v>160</v>
      </c>
      <c r="G203" s="107">
        <v>162</v>
      </c>
      <c r="H203" s="79">
        <v>16</v>
      </c>
      <c r="I203" s="79">
        <v>18</v>
      </c>
      <c r="J203" s="107">
        <v>16</v>
      </c>
      <c r="K203" s="79">
        <v>108</v>
      </c>
      <c r="L203" s="79">
        <v>111</v>
      </c>
      <c r="M203" s="107">
        <v>112</v>
      </c>
      <c r="N203" s="79">
        <v>55</v>
      </c>
      <c r="O203" s="79">
        <v>67</v>
      </c>
      <c r="P203" s="107">
        <v>66</v>
      </c>
      <c r="Q203" s="89"/>
      <c r="S203" s="33"/>
      <c r="T203" s="33"/>
      <c r="U203" s="33"/>
      <c r="V203" s="338"/>
      <c r="W203" s="33"/>
      <c r="AC203" s="332"/>
      <c r="AI203" s="332"/>
      <c r="AK203" s="332"/>
      <c r="BA203" s="403"/>
      <c r="BB203" s="403"/>
    </row>
    <row r="204" spans="1:66" s="11" customFormat="1" ht="13.5" customHeight="1">
      <c r="A204" s="83" t="s">
        <v>272</v>
      </c>
      <c r="B204" s="79">
        <v>272</v>
      </c>
      <c r="C204" s="79">
        <v>286</v>
      </c>
      <c r="D204" s="107">
        <v>316</v>
      </c>
      <c r="E204" s="79">
        <v>262</v>
      </c>
      <c r="F204" s="79">
        <v>273</v>
      </c>
      <c r="G204" s="107">
        <v>301</v>
      </c>
      <c r="H204" s="79">
        <v>10</v>
      </c>
      <c r="I204" s="79">
        <v>13</v>
      </c>
      <c r="J204" s="107">
        <v>15</v>
      </c>
      <c r="K204" s="79">
        <v>165</v>
      </c>
      <c r="L204" s="79">
        <v>172</v>
      </c>
      <c r="M204" s="107">
        <v>196</v>
      </c>
      <c r="N204" s="79">
        <v>107</v>
      </c>
      <c r="O204" s="79">
        <v>114</v>
      </c>
      <c r="P204" s="107">
        <v>120</v>
      </c>
      <c r="Q204" s="85"/>
      <c r="V204" s="332"/>
      <c r="Z204" s="33"/>
      <c r="AC204" s="332"/>
      <c r="AI204" s="332"/>
      <c r="AK204" s="332"/>
      <c r="BA204" s="403"/>
      <c r="BB204" s="403"/>
    </row>
    <row r="205" spans="1:66" s="11" customFormat="1" ht="13.5" customHeight="1">
      <c r="A205" s="83" t="s">
        <v>271</v>
      </c>
      <c r="B205" s="79">
        <v>427</v>
      </c>
      <c r="C205" s="79">
        <v>420</v>
      </c>
      <c r="D205" s="107">
        <v>432</v>
      </c>
      <c r="E205" s="79">
        <v>403</v>
      </c>
      <c r="F205" s="79">
        <v>395</v>
      </c>
      <c r="G205" s="107">
        <v>402</v>
      </c>
      <c r="H205" s="79">
        <v>24</v>
      </c>
      <c r="I205" s="79">
        <v>25</v>
      </c>
      <c r="J205" s="107">
        <v>30</v>
      </c>
      <c r="K205" s="79">
        <v>323</v>
      </c>
      <c r="L205" s="79">
        <v>316</v>
      </c>
      <c r="M205" s="107">
        <v>340</v>
      </c>
      <c r="N205" s="79">
        <v>104</v>
      </c>
      <c r="O205" s="79">
        <v>104</v>
      </c>
      <c r="P205" s="107">
        <v>92</v>
      </c>
      <c r="V205" s="332"/>
      <c r="AC205" s="332"/>
      <c r="AI205" s="332"/>
      <c r="AK205" s="332"/>
      <c r="BA205" s="403"/>
      <c r="BB205" s="403"/>
    </row>
    <row r="206" spans="1:66" s="11" customFormat="1" ht="13.5" customHeight="1">
      <c r="A206" s="83" t="s">
        <v>273</v>
      </c>
      <c r="B206" s="79">
        <v>367</v>
      </c>
      <c r="C206" s="79">
        <v>373</v>
      </c>
      <c r="D206" s="107">
        <v>366</v>
      </c>
      <c r="E206" s="79">
        <v>345</v>
      </c>
      <c r="F206" s="79">
        <v>348</v>
      </c>
      <c r="G206" s="107">
        <v>347</v>
      </c>
      <c r="H206" s="79">
        <v>22</v>
      </c>
      <c r="I206" s="79">
        <v>25</v>
      </c>
      <c r="J206" s="107">
        <v>19</v>
      </c>
      <c r="K206" s="79">
        <v>232</v>
      </c>
      <c r="L206" s="79">
        <v>230</v>
      </c>
      <c r="M206" s="107">
        <v>251</v>
      </c>
      <c r="N206" s="79">
        <v>135</v>
      </c>
      <c r="O206" s="79">
        <v>143</v>
      </c>
      <c r="P206" s="107">
        <v>115</v>
      </c>
      <c r="V206" s="332"/>
      <c r="AC206" s="332"/>
      <c r="AI206" s="332"/>
      <c r="AK206" s="332"/>
      <c r="BA206" s="403"/>
      <c r="BB206" s="403"/>
    </row>
    <row r="207" spans="1:66" s="11" customFormat="1" ht="13.5" customHeight="1">
      <c r="A207" s="82" t="s">
        <v>322</v>
      </c>
      <c r="B207" s="91">
        <v>490</v>
      </c>
      <c r="C207" s="91">
        <v>539</v>
      </c>
      <c r="D207" s="105">
        <v>586</v>
      </c>
      <c r="E207" s="91">
        <v>460</v>
      </c>
      <c r="F207" s="91">
        <v>498</v>
      </c>
      <c r="G207" s="356">
        <v>539</v>
      </c>
      <c r="H207" s="351">
        <v>30</v>
      </c>
      <c r="I207" s="91">
        <v>41</v>
      </c>
      <c r="J207" s="105">
        <v>47</v>
      </c>
      <c r="K207" s="91">
        <v>292</v>
      </c>
      <c r="L207" s="91">
        <v>307</v>
      </c>
      <c r="M207" s="105">
        <v>339</v>
      </c>
      <c r="N207" s="91">
        <v>198</v>
      </c>
      <c r="O207" s="351">
        <v>232</v>
      </c>
      <c r="P207" s="105">
        <v>247</v>
      </c>
      <c r="Q207" s="85"/>
      <c r="V207" s="332"/>
      <c r="AC207" s="332"/>
      <c r="AI207" s="332"/>
      <c r="AK207" s="332"/>
      <c r="BA207" s="403"/>
      <c r="BB207" s="403"/>
    </row>
    <row r="208" spans="1:66" s="11" customFormat="1" ht="13.5" customHeight="1">
      <c r="A208" s="83" t="s">
        <v>274</v>
      </c>
      <c r="B208" s="79">
        <v>83</v>
      </c>
      <c r="C208" s="79">
        <v>108</v>
      </c>
      <c r="D208" s="107">
        <v>136</v>
      </c>
      <c r="E208" s="79">
        <v>82</v>
      </c>
      <c r="F208" s="79">
        <v>104</v>
      </c>
      <c r="G208" s="107">
        <v>128</v>
      </c>
      <c r="H208" s="79">
        <v>1</v>
      </c>
      <c r="I208" s="79">
        <v>4</v>
      </c>
      <c r="J208" s="107">
        <v>8</v>
      </c>
      <c r="K208" s="79">
        <v>42</v>
      </c>
      <c r="L208" s="79">
        <v>50</v>
      </c>
      <c r="M208" s="107">
        <v>58</v>
      </c>
      <c r="N208" s="79">
        <v>41</v>
      </c>
      <c r="O208" s="79">
        <v>58</v>
      </c>
      <c r="P208" s="107">
        <v>78</v>
      </c>
      <c r="Q208" s="85"/>
      <c r="V208" s="332"/>
      <c r="X208" s="12"/>
      <c r="Y208" s="12"/>
      <c r="AC208" s="332"/>
      <c r="AI208" s="332"/>
      <c r="AK208" s="332"/>
      <c r="BA208" s="403"/>
      <c r="BB208" s="403"/>
    </row>
    <row r="209" spans="1:66" s="11" customFormat="1" ht="13.5" customHeight="1">
      <c r="A209" s="83" t="s">
        <v>327</v>
      </c>
      <c r="B209" s="79">
        <v>407</v>
      </c>
      <c r="C209" s="79">
        <v>431</v>
      </c>
      <c r="D209" s="107">
        <v>450</v>
      </c>
      <c r="E209" s="79">
        <v>378</v>
      </c>
      <c r="F209" s="79">
        <v>394</v>
      </c>
      <c r="G209" s="107">
        <v>411</v>
      </c>
      <c r="H209" s="79">
        <v>29</v>
      </c>
      <c r="I209" s="79">
        <v>37</v>
      </c>
      <c r="J209" s="107">
        <v>39</v>
      </c>
      <c r="K209" s="79">
        <v>250</v>
      </c>
      <c r="L209" s="79">
        <v>257</v>
      </c>
      <c r="M209" s="107">
        <v>281</v>
      </c>
      <c r="N209" s="79">
        <v>157</v>
      </c>
      <c r="O209" s="79">
        <v>174</v>
      </c>
      <c r="P209" s="107">
        <v>169</v>
      </c>
      <c r="Q209" s="89"/>
      <c r="V209" s="332"/>
      <c r="X209" s="12"/>
      <c r="Y209" s="12"/>
      <c r="AC209" s="332"/>
      <c r="AI209" s="332"/>
      <c r="AK209" s="332"/>
      <c r="BA209" s="403"/>
      <c r="BB209" s="403"/>
    </row>
    <row r="210" spans="1:66" s="11" customFormat="1" ht="13.5" customHeight="1">
      <c r="A210" s="82" t="s">
        <v>323</v>
      </c>
      <c r="B210" s="91">
        <v>1443</v>
      </c>
      <c r="C210" s="91">
        <v>1548</v>
      </c>
      <c r="D210" s="105">
        <v>1569</v>
      </c>
      <c r="E210" s="91">
        <v>1047</v>
      </c>
      <c r="F210" s="91">
        <v>1140</v>
      </c>
      <c r="G210" s="356">
        <v>1139</v>
      </c>
      <c r="H210" s="351">
        <v>396</v>
      </c>
      <c r="I210" s="91">
        <v>408</v>
      </c>
      <c r="J210" s="105">
        <v>430</v>
      </c>
      <c r="K210" s="91">
        <v>1134</v>
      </c>
      <c r="L210" s="91">
        <v>1168</v>
      </c>
      <c r="M210" s="105">
        <v>1165</v>
      </c>
      <c r="N210" s="91">
        <v>309</v>
      </c>
      <c r="O210" s="351">
        <v>380</v>
      </c>
      <c r="P210" s="105">
        <v>404</v>
      </c>
      <c r="V210" s="332"/>
      <c r="X210" s="19"/>
      <c r="Y210" s="19"/>
      <c r="AC210" s="332"/>
      <c r="AI210" s="332"/>
      <c r="AK210" s="332"/>
      <c r="BA210" s="403"/>
      <c r="BB210" s="403"/>
    </row>
    <row r="211" spans="1:66" s="11" customFormat="1" ht="13.5" customHeight="1">
      <c r="A211" s="83" t="s">
        <v>275</v>
      </c>
      <c r="B211" s="79">
        <v>304</v>
      </c>
      <c r="C211" s="79">
        <v>311</v>
      </c>
      <c r="D211" s="107">
        <v>343</v>
      </c>
      <c r="E211" s="79">
        <v>228</v>
      </c>
      <c r="F211" s="79">
        <v>234</v>
      </c>
      <c r="G211" s="107">
        <v>251</v>
      </c>
      <c r="H211" s="79">
        <v>76</v>
      </c>
      <c r="I211" s="79">
        <v>77</v>
      </c>
      <c r="J211" s="107">
        <v>92</v>
      </c>
      <c r="K211" s="79">
        <v>254</v>
      </c>
      <c r="L211" s="79">
        <v>258</v>
      </c>
      <c r="M211" s="107">
        <v>258</v>
      </c>
      <c r="N211" s="79">
        <v>50</v>
      </c>
      <c r="O211" s="79">
        <v>53</v>
      </c>
      <c r="P211" s="107">
        <v>85</v>
      </c>
      <c r="Q211" s="85"/>
      <c r="V211" s="332"/>
      <c r="AC211" s="332"/>
      <c r="AI211" s="332"/>
      <c r="AK211" s="332"/>
      <c r="BA211" s="403"/>
      <c r="BB211" s="403"/>
    </row>
    <row r="212" spans="1:66" s="11" customFormat="1" ht="13.5" customHeight="1">
      <c r="A212" s="83" t="s">
        <v>325</v>
      </c>
      <c r="B212" s="79">
        <v>363</v>
      </c>
      <c r="C212" s="79">
        <v>405</v>
      </c>
      <c r="D212" s="107">
        <v>419</v>
      </c>
      <c r="E212" s="79">
        <v>330</v>
      </c>
      <c r="F212" s="79">
        <v>368</v>
      </c>
      <c r="G212" s="107">
        <v>380</v>
      </c>
      <c r="H212" s="79">
        <v>33</v>
      </c>
      <c r="I212" s="79">
        <v>37</v>
      </c>
      <c r="J212" s="107">
        <v>39</v>
      </c>
      <c r="K212" s="79">
        <v>263</v>
      </c>
      <c r="L212" s="79">
        <v>267</v>
      </c>
      <c r="M212" s="107">
        <v>272</v>
      </c>
      <c r="N212" s="79">
        <v>100</v>
      </c>
      <c r="O212" s="79">
        <v>138</v>
      </c>
      <c r="P212" s="107">
        <v>147</v>
      </c>
      <c r="Q212" s="85"/>
      <c r="V212" s="332"/>
      <c r="X212" s="33"/>
      <c r="Y212" s="33"/>
      <c r="AC212" s="332"/>
      <c r="AI212" s="332"/>
      <c r="AK212" s="332"/>
      <c r="BA212" s="403"/>
      <c r="BB212" s="403"/>
    </row>
    <row r="213" spans="1:66" s="11" customFormat="1" ht="13.5" customHeight="1">
      <c r="A213" s="83" t="s">
        <v>324</v>
      </c>
      <c r="B213" s="79">
        <v>776</v>
      </c>
      <c r="C213" s="79">
        <v>832</v>
      </c>
      <c r="D213" s="107">
        <v>807</v>
      </c>
      <c r="E213" s="79">
        <v>489</v>
      </c>
      <c r="F213" s="79">
        <v>538</v>
      </c>
      <c r="G213" s="107">
        <v>508</v>
      </c>
      <c r="H213" s="79">
        <v>287</v>
      </c>
      <c r="I213" s="79">
        <v>294</v>
      </c>
      <c r="J213" s="107">
        <v>299</v>
      </c>
      <c r="K213" s="79">
        <v>617</v>
      </c>
      <c r="L213" s="79">
        <v>643</v>
      </c>
      <c r="M213" s="107">
        <v>635</v>
      </c>
      <c r="N213" s="79">
        <v>159</v>
      </c>
      <c r="O213" s="79">
        <v>189</v>
      </c>
      <c r="P213" s="107">
        <v>172</v>
      </c>
      <c r="Q213" s="85"/>
      <c r="V213" s="332"/>
      <c r="AC213" s="332"/>
      <c r="AI213" s="332"/>
      <c r="AK213" s="332"/>
      <c r="BA213" s="403"/>
      <c r="BB213" s="403"/>
    </row>
    <row r="214" spans="1:66" s="11" customFormat="1" ht="13.5" customHeight="1">
      <c r="A214" s="82" t="s">
        <v>280</v>
      </c>
      <c r="B214" s="91">
        <v>175</v>
      </c>
      <c r="C214" s="91">
        <v>123</v>
      </c>
      <c r="D214" s="105">
        <v>143</v>
      </c>
      <c r="E214" s="91">
        <v>141</v>
      </c>
      <c r="F214" s="91">
        <v>98</v>
      </c>
      <c r="G214" s="356">
        <v>117</v>
      </c>
      <c r="H214" s="351">
        <v>34</v>
      </c>
      <c r="I214" s="91">
        <v>25</v>
      </c>
      <c r="J214" s="105">
        <v>26</v>
      </c>
      <c r="K214" s="91">
        <v>74</v>
      </c>
      <c r="L214" s="91">
        <v>48</v>
      </c>
      <c r="M214" s="105">
        <v>63</v>
      </c>
      <c r="N214" s="91">
        <v>101</v>
      </c>
      <c r="O214" s="351">
        <v>75</v>
      </c>
      <c r="P214" s="105">
        <v>80</v>
      </c>
      <c r="Q214" s="85"/>
      <c r="V214" s="332"/>
      <c r="AC214" s="332"/>
      <c r="AI214" s="332"/>
      <c r="AK214" s="332"/>
      <c r="BA214" s="403"/>
      <c r="BB214" s="403"/>
    </row>
    <row r="215" spans="1:66" s="11" customFormat="1" ht="13.5" customHeight="1">
      <c r="A215" s="77"/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V215" s="332"/>
      <c r="AC215" s="332"/>
      <c r="AI215" s="332"/>
      <c r="AK215" s="332"/>
      <c r="BA215" s="403"/>
      <c r="BB215" s="403"/>
    </row>
    <row r="216" spans="1:66" s="11" customFormat="1" ht="13.5" customHeight="1">
      <c r="A216" s="90" t="s">
        <v>283</v>
      </c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9"/>
      <c r="V216" s="332"/>
      <c r="AC216" s="332"/>
      <c r="AI216" s="332"/>
      <c r="AK216" s="332"/>
      <c r="BA216" s="403"/>
      <c r="BB216" s="403"/>
    </row>
    <row r="217" spans="1:66" s="11" customFormat="1" ht="13.5" customHeight="1">
      <c r="A217" s="90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V217" s="332"/>
      <c r="AC217" s="332"/>
      <c r="AI217" s="332"/>
      <c r="AK217" s="332"/>
      <c r="BA217" s="403"/>
      <c r="BB217" s="403"/>
    </row>
    <row r="218" spans="1:66" s="11" customFormat="1" ht="13.5" customHeight="1">
      <c r="A218" s="96" t="s">
        <v>434</v>
      </c>
      <c r="B218" s="85"/>
      <c r="C218" s="85"/>
      <c r="D218" s="85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V218" s="332"/>
      <c r="AC218" s="332"/>
      <c r="AI218" s="332"/>
      <c r="AK218" s="332"/>
      <c r="BA218" s="403"/>
      <c r="BB218" s="403"/>
      <c r="BN218" s="12"/>
    </row>
    <row r="219" spans="1:66" ht="13.5" customHeight="1">
      <c r="A219" s="85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S219" s="11"/>
      <c r="T219" s="11"/>
      <c r="U219" s="11"/>
      <c r="V219" s="332"/>
      <c r="W219" s="11"/>
      <c r="X219" s="11"/>
      <c r="Y219" s="11"/>
      <c r="Z219" s="11"/>
      <c r="BI219" s="11"/>
    </row>
    <row r="220" spans="1:66" ht="13.5" customHeight="1">
      <c r="H220" s="332"/>
      <c r="O220" s="332"/>
      <c r="Q220" s="11"/>
      <c r="S220" s="11"/>
      <c r="T220" s="11"/>
      <c r="U220" s="11"/>
      <c r="V220" s="332"/>
      <c r="W220" s="11"/>
      <c r="X220" s="11"/>
      <c r="Y220" s="11"/>
      <c r="Z220" s="11"/>
      <c r="BN220" s="19"/>
    </row>
    <row r="221" spans="1:66" s="19" customFormat="1" ht="13.5" customHeight="1">
      <c r="A221" s="47" t="s">
        <v>460</v>
      </c>
      <c r="B221" s="46"/>
      <c r="C221" s="46"/>
      <c r="D221" s="46"/>
      <c r="E221" s="46"/>
      <c r="F221" s="46"/>
      <c r="G221" s="81"/>
      <c r="H221" s="345"/>
      <c r="I221" s="10"/>
      <c r="J221" s="81"/>
      <c r="K221" s="57"/>
      <c r="L221" s="76"/>
      <c r="M221" s="76"/>
      <c r="N221" s="76"/>
      <c r="O221" s="345"/>
      <c r="P221" s="81"/>
      <c r="Q221" s="23"/>
      <c r="S221" s="11"/>
      <c r="T221" s="11"/>
      <c r="U221" s="11"/>
      <c r="V221" s="332"/>
      <c r="W221" s="11"/>
      <c r="X221" s="11"/>
      <c r="Y221" s="11"/>
      <c r="Z221" s="11"/>
      <c r="AC221" s="334"/>
      <c r="AI221" s="334"/>
      <c r="AK221" s="334"/>
      <c r="BA221" s="402"/>
      <c r="BB221" s="402"/>
      <c r="BI221" s="12"/>
      <c r="BN221" s="11"/>
    </row>
    <row r="222" spans="1:66" s="11" customFormat="1" ht="13.5" customHeight="1">
      <c r="B222" s="24"/>
      <c r="G222" s="25"/>
      <c r="H222" s="336"/>
      <c r="J222" s="25"/>
      <c r="K222" s="23"/>
      <c r="L222" s="24"/>
      <c r="M222" s="24"/>
      <c r="N222" s="24"/>
      <c r="O222" s="336"/>
      <c r="P222" s="25"/>
      <c r="V222" s="332"/>
      <c r="AC222" s="332"/>
      <c r="AI222" s="332"/>
      <c r="AK222" s="332"/>
      <c r="BA222" s="403"/>
      <c r="BB222" s="403"/>
      <c r="BI222" s="19"/>
      <c r="BN222" s="33"/>
    </row>
    <row r="223" spans="1:66" s="33" customFormat="1" ht="13.5" customHeight="1">
      <c r="A223" s="35"/>
      <c r="B223" s="36"/>
      <c r="C223" s="36"/>
      <c r="D223" s="36" t="s">
        <v>13</v>
      </c>
      <c r="E223" s="36"/>
      <c r="F223" s="36"/>
      <c r="G223" s="36" t="s">
        <v>246</v>
      </c>
      <c r="H223" s="364"/>
      <c r="I223" s="36"/>
      <c r="J223" s="36" t="s">
        <v>247</v>
      </c>
      <c r="K223" s="36"/>
      <c r="L223" s="36"/>
      <c r="M223" s="36" t="s">
        <v>104</v>
      </c>
      <c r="N223" s="36"/>
      <c r="O223" s="364"/>
      <c r="P223" s="36" t="s">
        <v>105</v>
      </c>
      <c r="Q223" s="24"/>
      <c r="R223" s="101" t="s">
        <v>290</v>
      </c>
      <c r="S223" s="11"/>
      <c r="T223" s="11"/>
      <c r="U223" s="11"/>
      <c r="V223" s="332"/>
      <c r="W223" s="11"/>
      <c r="X223" s="11"/>
      <c r="Y223" s="11"/>
      <c r="Z223" s="11"/>
      <c r="AC223" s="338"/>
      <c r="AI223" s="338"/>
      <c r="AK223" s="338"/>
      <c r="BA223" s="407"/>
      <c r="BB223" s="407"/>
      <c r="BI223" s="11"/>
      <c r="BN223" s="11"/>
    </row>
    <row r="224" spans="1:66" s="11" customFormat="1" ht="13.5" customHeight="1">
      <c r="A224" s="30"/>
      <c r="B224" s="98">
        <v>1989</v>
      </c>
      <c r="C224" s="98">
        <v>1990</v>
      </c>
      <c r="D224" s="108">
        <v>1991</v>
      </c>
      <c r="E224" s="98">
        <v>1989</v>
      </c>
      <c r="F224" s="98">
        <v>1990</v>
      </c>
      <c r="G224" s="108">
        <v>1991</v>
      </c>
      <c r="H224" s="98">
        <v>1989</v>
      </c>
      <c r="I224" s="98">
        <v>1990</v>
      </c>
      <c r="J224" s="108">
        <v>1991</v>
      </c>
      <c r="K224" s="98">
        <v>1989</v>
      </c>
      <c r="L224" s="98">
        <v>1990</v>
      </c>
      <c r="M224" s="108">
        <v>1991</v>
      </c>
      <c r="N224" s="98">
        <v>1989</v>
      </c>
      <c r="O224" s="98">
        <v>1990</v>
      </c>
      <c r="P224" s="108">
        <v>1991</v>
      </c>
      <c r="Q224" s="25"/>
      <c r="V224" s="332"/>
      <c r="AC224" s="332"/>
      <c r="AI224" s="332"/>
      <c r="AK224" s="332"/>
      <c r="BA224" s="403"/>
      <c r="BB224" s="403"/>
      <c r="BI224" s="33"/>
    </row>
    <row r="225" spans="1:54" s="11" customFormat="1" ht="13.5" customHeight="1">
      <c r="A225" s="82" t="s">
        <v>13</v>
      </c>
      <c r="B225" s="91">
        <v>3476</v>
      </c>
      <c r="C225" s="91">
        <v>3695</v>
      </c>
      <c r="D225" s="105">
        <v>3924</v>
      </c>
      <c r="E225" s="91">
        <v>2933</v>
      </c>
      <c r="F225" s="91">
        <v>3107</v>
      </c>
      <c r="G225" s="356">
        <v>3297</v>
      </c>
      <c r="H225" s="351">
        <v>543</v>
      </c>
      <c r="I225" s="91">
        <v>588</v>
      </c>
      <c r="J225" s="105">
        <v>627</v>
      </c>
      <c r="K225" s="91">
        <v>2457</v>
      </c>
      <c r="L225" s="91">
        <v>2678</v>
      </c>
      <c r="M225" s="105">
        <v>2830</v>
      </c>
      <c r="N225" s="91">
        <v>1019</v>
      </c>
      <c r="O225" s="351">
        <v>1017</v>
      </c>
      <c r="P225" s="105">
        <v>1094</v>
      </c>
      <c r="Q225" s="25"/>
      <c r="V225" s="332"/>
      <c r="Z225" s="12"/>
      <c r="AC225" s="332"/>
      <c r="AI225" s="332"/>
      <c r="AK225" s="332"/>
      <c r="BA225" s="403"/>
      <c r="BB225" s="403"/>
    </row>
    <row r="226" spans="1:54" s="11" customFormat="1" ht="13.5" customHeight="1">
      <c r="A226" s="82" t="s">
        <v>317</v>
      </c>
      <c r="B226" s="91">
        <v>672</v>
      </c>
      <c r="C226" s="91">
        <v>722</v>
      </c>
      <c r="D226" s="105">
        <v>747</v>
      </c>
      <c r="E226" s="91">
        <v>559</v>
      </c>
      <c r="F226" s="91">
        <v>598</v>
      </c>
      <c r="G226" s="356">
        <v>617</v>
      </c>
      <c r="H226" s="351">
        <v>113</v>
      </c>
      <c r="I226" s="91">
        <v>124</v>
      </c>
      <c r="J226" s="105">
        <v>130</v>
      </c>
      <c r="K226" s="91">
        <v>474</v>
      </c>
      <c r="L226" s="91">
        <v>544</v>
      </c>
      <c r="M226" s="105">
        <v>551</v>
      </c>
      <c r="N226" s="91">
        <v>198</v>
      </c>
      <c r="O226" s="351">
        <v>178</v>
      </c>
      <c r="P226" s="105">
        <v>196</v>
      </c>
      <c r="V226" s="332"/>
      <c r="Z226" s="12"/>
      <c r="AC226" s="332"/>
      <c r="AI226" s="332"/>
      <c r="AK226" s="332"/>
      <c r="BA226" s="403"/>
      <c r="BB226" s="403"/>
    </row>
    <row r="227" spans="1:54" s="11" customFormat="1" ht="13.5" customHeight="1">
      <c r="A227" s="83" t="s">
        <v>270</v>
      </c>
      <c r="B227" s="92">
        <v>127</v>
      </c>
      <c r="C227" s="92">
        <v>129</v>
      </c>
      <c r="D227" s="106">
        <v>148</v>
      </c>
      <c r="E227" s="92">
        <v>98</v>
      </c>
      <c r="F227" s="92">
        <v>98</v>
      </c>
      <c r="G227" s="357">
        <v>111</v>
      </c>
      <c r="H227" s="352">
        <v>29</v>
      </c>
      <c r="I227" s="92">
        <v>31</v>
      </c>
      <c r="J227" s="106">
        <v>37</v>
      </c>
      <c r="K227" s="92">
        <v>97</v>
      </c>
      <c r="L227" s="92">
        <v>97</v>
      </c>
      <c r="M227" s="106">
        <v>110</v>
      </c>
      <c r="N227" s="92">
        <v>30</v>
      </c>
      <c r="O227" s="352">
        <v>32</v>
      </c>
      <c r="P227" s="106">
        <v>38</v>
      </c>
      <c r="Q227" s="12"/>
      <c r="S227" s="12"/>
      <c r="T227" s="12"/>
      <c r="U227" s="12"/>
      <c r="V227" s="299"/>
      <c r="W227" s="12"/>
      <c r="Z227" s="12"/>
      <c r="AC227" s="332"/>
      <c r="AI227" s="332"/>
      <c r="AK227" s="332"/>
      <c r="BA227" s="403"/>
      <c r="BB227" s="403"/>
    </row>
    <row r="228" spans="1:54" s="11" customFormat="1" ht="13.5" customHeight="1">
      <c r="A228" s="83" t="s">
        <v>268</v>
      </c>
      <c r="B228" s="92">
        <v>341</v>
      </c>
      <c r="C228" s="92">
        <v>367</v>
      </c>
      <c r="D228" s="106">
        <v>380</v>
      </c>
      <c r="E228" s="92">
        <v>310</v>
      </c>
      <c r="F228" s="92">
        <v>333</v>
      </c>
      <c r="G228" s="357">
        <v>340</v>
      </c>
      <c r="H228" s="352">
        <v>31</v>
      </c>
      <c r="I228" s="92">
        <v>34</v>
      </c>
      <c r="J228" s="106">
        <v>40</v>
      </c>
      <c r="K228" s="92">
        <v>242</v>
      </c>
      <c r="L228" s="92">
        <v>281</v>
      </c>
      <c r="M228" s="106">
        <v>297</v>
      </c>
      <c r="N228" s="92">
        <v>99</v>
      </c>
      <c r="O228" s="352">
        <v>86</v>
      </c>
      <c r="P228" s="106">
        <v>83</v>
      </c>
      <c r="Q228" s="87"/>
      <c r="S228" s="12"/>
      <c r="T228" s="12"/>
      <c r="U228" s="12"/>
      <c r="V228" s="299"/>
      <c r="W228" s="12"/>
      <c r="Z228" s="12"/>
      <c r="AC228" s="332"/>
      <c r="AI228" s="332"/>
      <c r="AK228" s="332"/>
      <c r="BA228" s="403"/>
      <c r="BB228" s="403"/>
    </row>
    <row r="229" spans="1:54" s="11" customFormat="1" ht="13.5" customHeight="1">
      <c r="A229" s="83" t="s">
        <v>269</v>
      </c>
      <c r="B229" s="92">
        <v>204</v>
      </c>
      <c r="C229" s="92">
        <v>226</v>
      </c>
      <c r="D229" s="106">
        <v>219</v>
      </c>
      <c r="E229" s="92">
        <v>151</v>
      </c>
      <c r="F229" s="92">
        <v>167</v>
      </c>
      <c r="G229" s="357">
        <v>166</v>
      </c>
      <c r="H229" s="352">
        <v>53</v>
      </c>
      <c r="I229" s="92">
        <v>59</v>
      </c>
      <c r="J229" s="106">
        <v>53</v>
      </c>
      <c r="K229" s="92">
        <v>135</v>
      </c>
      <c r="L229" s="92">
        <v>166</v>
      </c>
      <c r="M229" s="106">
        <v>144</v>
      </c>
      <c r="N229" s="92">
        <v>69</v>
      </c>
      <c r="O229" s="352">
        <v>60</v>
      </c>
      <c r="P229" s="106">
        <v>75</v>
      </c>
      <c r="Q229" s="94"/>
      <c r="S229" s="19"/>
      <c r="T229" s="19"/>
      <c r="U229" s="19"/>
      <c r="V229" s="334"/>
      <c r="W229" s="19"/>
      <c r="Z229" s="12"/>
      <c r="AC229" s="332"/>
      <c r="AI229" s="332"/>
      <c r="AK229" s="332"/>
      <c r="BA229" s="403"/>
      <c r="BB229" s="403"/>
    </row>
    <row r="230" spans="1:54" s="11" customFormat="1" ht="13.5" customHeight="1">
      <c r="A230" s="82" t="s">
        <v>320</v>
      </c>
      <c r="B230" s="91">
        <v>1157</v>
      </c>
      <c r="C230" s="91">
        <v>1176</v>
      </c>
      <c r="D230" s="105">
        <v>1224</v>
      </c>
      <c r="E230" s="91">
        <v>1102</v>
      </c>
      <c r="F230" s="91">
        <v>1123</v>
      </c>
      <c r="G230" s="356">
        <v>1160</v>
      </c>
      <c r="H230" s="351">
        <v>55</v>
      </c>
      <c r="I230" s="91">
        <v>53</v>
      </c>
      <c r="J230" s="105">
        <v>64</v>
      </c>
      <c r="K230" s="91">
        <v>802</v>
      </c>
      <c r="L230" s="91">
        <v>830</v>
      </c>
      <c r="M230" s="105">
        <v>859</v>
      </c>
      <c r="N230" s="91">
        <v>355</v>
      </c>
      <c r="O230" s="351">
        <v>346</v>
      </c>
      <c r="P230" s="105">
        <v>365</v>
      </c>
      <c r="Q230" s="85"/>
      <c r="V230" s="332"/>
      <c r="Z230" s="12"/>
      <c r="AC230" s="332"/>
      <c r="AI230" s="332"/>
      <c r="AK230" s="332"/>
      <c r="BA230" s="403"/>
      <c r="BB230" s="403"/>
    </row>
    <row r="231" spans="1:54" s="11" customFormat="1" ht="13.5" customHeight="1">
      <c r="A231" s="83" t="s">
        <v>321</v>
      </c>
      <c r="B231" s="92">
        <v>114</v>
      </c>
      <c r="C231" s="92">
        <v>125</v>
      </c>
      <c r="D231" s="106">
        <v>144</v>
      </c>
      <c r="E231" s="92">
        <v>103</v>
      </c>
      <c r="F231" s="92">
        <v>115</v>
      </c>
      <c r="G231" s="357">
        <v>132</v>
      </c>
      <c r="H231" s="352">
        <v>11</v>
      </c>
      <c r="I231" s="92">
        <v>10</v>
      </c>
      <c r="J231" s="106">
        <v>12</v>
      </c>
      <c r="K231" s="92">
        <v>82</v>
      </c>
      <c r="L231" s="92">
        <v>94</v>
      </c>
      <c r="M231" s="106">
        <v>102</v>
      </c>
      <c r="N231" s="92">
        <v>32</v>
      </c>
      <c r="O231" s="352">
        <v>31</v>
      </c>
      <c r="P231" s="106">
        <v>42</v>
      </c>
      <c r="Q231" s="89"/>
      <c r="S231" s="33"/>
      <c r="T231" s="33"/>
      <c r="U231" s="33"/>
      <c r="V231" s="338"/>
      <c r="W231" s="33"/>
      <c r="Z231" s="19"/>
      <c r="AC231" s="332"/>
      <c r="AI231" s="332"/>
      <c r="AK231" s="332"/>
      <c r="BA231" s="403"/>
      <c r="BB231" s="403"/>
    </row>
    <row r="232" spans="1:54" s="11" customFormat="1" ht="13.5" customHeight="1">
      <c r="A232" s="83" t="s">
        <v>272</v>
      </c>
      <c r="B232" s="92">
        <v>203</v>
      </c>
      <c r="C232" s="92">
        <v>209</v>
      </c>
      <c r="D232" s="106">
        <v>242</v>
      </c>
      <c r="E232" s="92">
        <v>198</v>
      </c>
      <c r="F232" s="92">
        <v>204</v>
      </c>
      <c r="G232" s="357">
        <v>236</v>
      </c>
      <c r="H232" s="352">
        <v>5</v>
      </c>
      <c r="I232" s="92">
        <v>5</v>
      </c>
      <c r="J232" s="106">
        <v>6</v>
      </c>
      <c r="K232" s="92">
        <v>142</v>
      </c>
      <c r="L232" s="92">
        <v>154</v>
      </c>
      <c r="M232" s="106">
        <v>175</v>
      </c>
      <c r="N232" s="92">
        <v>61</v>
      </c>
      <c r="O232" s="352">
        <v>55</v>
      </c>
      <c r="P232" s="106">
        <v>67</v>
      </c>
      <c r="Q232" s="85"/>
      <c r="V232" s="332"/>
      <c r="AC232" s="332"/>
      <c r="AI232" s="332"/>
      <c r="AK232" s="332"/>
      <c r="BA232" s="403"/>
      <c r="BB232" s="403"/>
    </row>
    <row r="233" spans="1:54" s="11" customFormat="1" ht="13.5" customHeight="1">
      <c r="A233" s="83" t="s">
        <v>271</v>
      </c>
      <c r="B233" s="92">
        <v>382</v>
      </c>
      <c r="C233" s="92">
        <v>397</v>
      </c>
      <c r="D233" s="106">
        <v>432</v>
      </c>
      <c r="E233" s="92">
        <v>365</v>
      </c>
      <c r="F233" s="92">
        <v>379</v>
      </c>
      <c r="G233" s="357">
        <v>409</v>
      </c>
      <c r="H233" s="352">
        <v>17</v>
      </c>
      <c r="I233" s="92">
        <v>18</v>
      </c>
      <c r="J233" s="106">
        <v>23</v>
      </c>
      <c r="K233" s="92">
        <v>300</v>
      </c>
      <c r="L233" s="92">
        <v>306</v>
      </c>
      <c r="M233" s="106">
        <v>342</v>
      </c>
      <c r="N233" s="92">
        <v>82</v>
      </c>
      <c r="O233" s="352">
        <v>91</v>
      </c>
      <c r="P233" s="106">
        <v>90</v>
      </c>
      <c r="V233" s="332"/>
      <c r="X233" s="12"/>
      <c r="Y233" s="12"/>
      <c r="Z233" s="33"/>
      <c r="AC233" s="332"/>
      <c r="AI233" s="332"/>
      <c r="AK233" s="332"/>
      <c r="BA233" s="403"/>
      <c r="BB233" s="403"/>
    </row>
    <row r="234" spans="1:54" s="11" customFormat="1" ht="13.5" customHeight="1">
      <c r="A234" s="83" t="s">
        <v>273</v>
      </c>
      <c r="B234" s="92">
        <v>458</v>
      </c>
      <c r="C234" s="92">
        <v>445</v>
      </c>
      <c r="D234" s="106">
        <v>406</v>
      </c>
      <c r="E234" s="92">
        <v>436</v>
      </c>
      <c r="F234" s="92">
        <v>425</v>
      </c>
      <c r="G234" s="357">
        <v>383</v>
      </c>
      <c r="H234" s="352">
        <v>22</v>
      </c>
      <c r="I234" s="92">
        <v>20</v>
      </c>
      <c r="J234" s="106">
        <v>23</v>
      </c>
      <c r="K234" s="92">
        <v>278</v>
      </c>
      <c r="L234" s="92">
        <v>276</v>
      </c>
      <c r="M234" s="106">
        <v>240</v>
      </c>
      <c r="N234" s="92">
        <v>180</v>
      </c>
      <c r="O234" s="352">
        <v>169</v>
      </c>
      <c r="P234" s="106">
        <v>166</v>
      </c>
      <c r="V234" s="332"/>
      <c r="X234" s="12"/>
      <c r="Y234" s="12"/>
      <c r="AC234" s="332"/>
      <c r="AI234" s="332"/>
      <c r="AK234" s="332"/>
      <c r="BA234" s="403"/>
      <c r="BB234" s="403"/>
    </row>
    <row r="235" spans="1:54" s="11" customFormat="1" ht="13.5" customHeight="1">
      <c r="A235" s="82" t="s">
        <v>322</v>
      </c>
      <c r="B235" s="91">
        <v>315</v>
      </c>
      <c r="C235" s="91">
        <v>326</v>
      </c>
      <c r="D235" s="105">
        <v>407</v>
      </c>
      <c r="E235" s="91">
        <v>285</v>
      </c>
      <c r="F235" s="91">
        <v>297</v>
      </c>
      <c r="G235" s="356">
        <v>378</v>
      </c>
      <c r="H235" s="351">
        <v>30</v>
      </c>
      <c r="I235" s="91">
        <v>29</v>
      </c>
      <c r="J235" s="105">
        <v>29</v>
      </c>
      <c r="K235" s="91">
        <v>179</v>
      </c>
      <c r="L235" s="91">
        <v>211</v>
      </c>
      <c r="M235" s="105">
        <v>279</v>
      </c>
      <c r="N235" s="91">
        <v>136</v>
      </c>
      <c r="O235" s="351">
        <v>115</v>
      </c>
      <c r="P235" s="105">
        <v>128</v>
      </c>
      <c r="Q235" s="85"/>
      <c r="V235" s="332"/>
      <c r="X235" s="12"/>
      <c r="Y235" s="12"/>
      <c r="AC235" s="332"/>
      <c r="AI235" s="332"/>
      <c r="AK235" s="332"/>
      <c r="BA235" s="403"/>
      <c r="BB235" s="403"/>
    </row>
    <row r="236" spans="1:54" s="11" customFormat="1" ht="13.5" customHeight="1">
      <c r="A236" s="83" t="s">
        <v>274</v>
      </c>
      <c r="B236" s="92" t="s">
        <v>33</v>
      </c>
      <c r="C236" s="92" t="s">
        <v>33</v>
      </c>
      <c r="D236" s="106">
        <v>57</v>
      </c>
      <c r="E236" s="92" t="s">
        <v>33</v>
      </c>
      <c r="F236" s="92" t="s">
        <v>33</v>
      </c>
      <c r="G236" s="357">
        <v>56</v>
      </c>
      <c r="H236" s="352" t="s">
        <v>33</v>
      </c>
      <c r="I236" s="92" t="s">
        <v>33</v>
      </c>
      <c r="J236" s="106">
        <v>1</v>
      </c>
      <c r="K236" s="92" t="s">
        <v>33</v>
      </c>
      <c r="L236" s="92" t="s">
        <v>33</v>
      </c>
      <c r="M236" s="106">
        <v>57</v>
      </c>
      <c r="N236" s="92">
        <v>0</v>
      </c>
      <c r="O236" s="352">
        <v>0</v>
      </c>
      <c r="P236" s="106">
        <v>0</v>
      </c>
      <c r="Q236" s="85"/>
      <c r="V236" s="332"/>
      <c r="X236" s="12"/>
      <c r="Y236" s="12"/>
      <c r="AC236" s="332"/>
      <c r="AI236" s="332"/>
      <c r="AK236" s="332"/>
      <c r="BA236" s="403"/>
      <c r="BB236" s="403"/>
    </row>
    <row r="237" spans="1:54" s="11" customFormat="1" ht="13.5" customHeight="1">
      <c r="A237" s="83" t="s">
        <v>328</v>
      </c>
      <c r="B237" s="92">
        <v>315</v>
      </c>
      <c r="C237" s="92">
        <v>326</v>
      </c>
      <c r="D237" s="106">
        <v>350</v>
      </c>
      <c r="E237" s="92">
        <v>285</v>
      </c>
      <c r="F237" s="92">
        <v>297</v>
      </c>
      <c r="G237" s="357">
        <v>322</v>
      </c>
      <c r="H237" s="352">
        <v>30</v>
      </c>
      <c r="I237" s="92">
        <v>29</v>
      </c>
      <c r="J237" s="106">
        <v>28</v>
      </c>
      <c r="K237" s="92">
        <v>179</v>
      </c>
      <c r="L237" s="92">
        <v>211</v>
      </c>
      <c r="M237" s="106">
        <v>222</v>
      </c>
      <c r="N237" s="92">
        <v>136</v>
      </c>
      <c r="O237" s="352">
        <v>115</v>
      </c>
      <c r="P237" s="106">
        <v>128</v>
      </c>
      <c r="Q237" s="89"/>
      <c r="V237" s="332"/>
      <c r="X237" s="12"/>
      <c r="Y237" s="12"/>
      <c r="AC237" s="332"/>
      <c r="AI237" s="332"/>
      <c r="AK237" s="332"/>
      <c r="BA237" s="403"/>
      <c r="BB237" s="403"/>
    </row>
    <row r="238" spans="1:54" s="11" customFormat="1" ht="13.5" customHeight="1">
      <c r="A238" s="82" t="s">
        <v>323</v>
      </c>
      <c r="B238" s="91">
        <v>1159</v>
      </c>
      <c r="C238" s="91">
        <v>1294</v>
      </c>
      <c r="D238" s="105">
        <v>1384</v>
      </c>
      <c r="E238" s="91">
        <v>847</v>
      </c>
      <c r="F238" s="91">
        <v>947</v>
      </c>
      <c r="G238" s="356">
        <v>1008</v>
      </c>
      <c r="H238" s="351">
        <v>312</v>
      </c>
      <c r="I238" s="91">
        <v>347</v>
      </c>
      <c r="J238" s="105">
        <v>376</v>
      </c>
      <c r="K238" s="91">
        <v>931</v>
      </c>
      <c r="L238" s="91">
        <v>1036</v>
      </c>
      <c r="M238" s="105">
        <v>1082</v>
      </c>
      <c r="N238" s="91">
        <v>228</v>
      </c>
      <c r="O238" s="351">
        <v>258</v>
      </c>
      <c r="P238" s="105">
        <v>302</v>
      </c>
      <c r="V238" s="332"/>
      <c r="X238" s="12"/>
      <c r="Y238" s="12"/>
      <c r="AC238" s="332"/>
      <c r="AI238" s="332"/>
      <c r="AK238" s="332"/>
      <c r="BA238" s="403"/>
      <c r="BB238" s="403"/>
    </row>
    <row r="239" spans="1:54" s="11" customFormat="1" ht="13.5" customHeight="1">
      <c r="A239" s="83" t="s">
        <v>275</v>
      </c>
      <c r="B239" s="92">
        <v>193</v>
      </c>
      <c r="C239" s="92">
        <v>239</v>
      </c>
      <c r="D239" s="106">
        <v>287</v>
      </c>
      <c r="E239" s="92">
        <v>156</v>
      </c>
      <c r="F239" s="92">
        <v>184</v>
      </c>
      <c r="G239" s="357">
        <v>214</v>
      </c>
      <c r="H239" s="352">
        <v>37</v>
      </c>
      <c r="I239" s="92">
        <v>55</v>
      </c>
      <c r="J239" s="106">
        <v>73</v>
      </c>
      <c r="K239" s="92">
        <v>159</v>
      </c>
      <c r="L239" s="92">
        <v>197</v>
      </c>
      <c r="M239" s="106">
        <v>237</v>
      </c>
      <c r="N239" s="92">
        <v>34</v>
      </c>
      <c r="O239" s="352">
        <v>42</v>
      </c>
      <c r="P239" s="106">
        <v>50</v>
      </c>
      <c r="Q239" s="85"/>
      <c r="V239" s="332"/>
      <c r="X239" s="19"/>
      <c r="Y239" s="19"/>
      <c r="AC239" s="332"/>
      <c r="AI239" s="332"/>
      <c r="AK239" s="332"/>
      <c r="BA239" s="403"/>
      <c r="BB239" s="403"/>
    </row>
    <row r="240" spans="1:54" s="11" customFormat="1" ht="13.5" customHeight="1">
      <c r="A240" s="83" t="s">
        <v>325</v>
      </c>
      <c r="B240" s="92">
        <v>313</v>
      </c>
      <c r="C240" s="92">
        <v>344</v>
      </c>
      <c r="D240" s="106">
        <v>360</v>
      </c>
      <c r="E240" s="92">
        <v>284</v>
      </c>
      <c r="F240" s="92">
        <v>313</v>
      </c>
      <c r="G240" s="357">
        <v>331</v>
      </c>
      <c r="H240" s="352">
        <v>29</v>
      </c>
      <c r="I240" s="92">
        <v>31</v>
      </c>
      <c r="J240" s="106">
        <v>29</v>
      </c>
      <c r="K240" s="92">
        <v>229</v>
      </c>
      <c r="L240" s="92">
        <v>260</v>
      </c>
      <c r="M240" s="106">
        <v>260</v>
      </c>
      <c r="N240" s="92">
        <v>84</v>
      </c>
      <c r="O240" s="352">
        <v>84</v>
      </c>
      <c r="P240" s="106">
        <v>100</v>
      </c>
      <c r="Q240" s="89"/>
      <c r="V240" s="332"/>
      <c r="AC240" s="332"/>
      <c r="AI240" s="332"/>
      <c r="AK240" s="332"/>
      <c r="BA240" s="403"/>
      <c r="BB240" s="403"/>
    </row>
    <row r="241" spans="1:66" s="11" customFormat="1" ht="13.5" customHeight="1">
      <c r="A241" s="83" t="s">
        <v>324</v>
      </c>
      <c r="B241" s="92">
        <v>653</v>
      </c>
      <c r="C241" s="92">
        <v>711</v>
      </c>
      <c r="D241" s="106">
        <v>737</v>
      </c>
      <c r="E241" s="92">
        <v>407</v>
      </c>
      <c r="F241" s="92">
        <v>450</v>
      </c>
      <c r="G241" s="357">
        <v>463</v>
      </c>
      <c r="H241" s="352">
        <v>246</v>
      </c>
      <c r="I241" s="92">
        <v>261</v>
      </c>
      <c r="J241" s="106">
        <v>274</v>
      </c>
      <c r="K241" s="92">
        <v>543</v>
      </c>
      <c r="L241" s="92">
        <v>579</v>
      </c>
      <c r="M241" s="106">
        <v>585</v>
      </c>
      <c r="N241" s="92">
        <v>110</v>
      </c>
      <c r="O241" s="352">
        <v>132</v>
      </c>
      <c r="P241" s="106">
        <v>152</v>
      </c>
      <c r="Q241" s="85"/>
      <c r="V241" s="332"/>
      <c r="X241" s="33"/>
      <c r="Y241" s="33"/>
      <c r="AC241" s="332"/>
      <c r="AI241" s="332"/>
      <c r="AK241" s="332"/>
      <c r="BA241" s="403"/>
      <c r="BB241" s="403"/>
    </row>
    <row r="242" spans="1:66" s="11" customFormat="1" ht="13.5" customHeight="1">
      <c r="A242" s="82" t="s">
        <v>282</v>
      </c>
      <c r="B242" s="91">
        <v>173</v>
      </c>
      <c r="C242" s="91">
        <v>177</v>
      </c>
      <c r="D242" s="105">
        <v>162</v>
      </c>
      <c r="E242" s="91">
        <v>140</v>
      </c>
      <c r="F242" s="91">
        <v>142</v>
      </c>
      <c r="G242" s="356">
        <v>134</v>
      </c>
      <c r="H242" s="351">
        <v>33</v>
      </c>
      <c r="I242" s="91">
        <v>35</v>
      </c>
      <c r="J242" s="105">
        <v>28</v>
      </c>
      <c r="K242" s="91">
        <v>71</v>
      </c>
      <c r="L242" s="91">
        <v>57</v>
      </c>
      <c r="M242" s="105">
        <v>59</v>
      </c>
      <c r="N242" s="91">
        <v>102</v>
      </c>
      <c r="O242" s="351">
        <v>120</v>
      </c>
      <c r="P242" s="105">
        <v>103</v>
      </c>
      <c r="Q242" s="85"/>
      <c r="V242" s="332"/>
      <c r="AC242" s="332"/>
      <c r="AI242" s="332"/>
      <c r="AK242" s="332"/>
      <c r="BA242" s="403"/>
      <c r="BB242" s="403"/>
    </row>
    <row r="243" spans="1:66" s="11" customFormat="1" ht="13.5" customHeight="1">
      <c r="A243" s="77"/>
      <c r="B243" s="78"/>
      <c r="C243" s="78"/>
      <c r="D243" s="97"/>
      <c r="E243" s="78"/>
      <c r="F243" s="78"/>
      <c r="G243" s="97"/>
      <c r="H243" s="97"/>
      <c r="I243" s="78"/>
      <c r="J243" s="97"/>
      <c r="K243" s="78"/>
      <c r="L243" s="78"/>
      <c r="M243" s="97"/>
      <c r="N243" s="78"/>
      <c r="O243" s="97"/>
      <c r="P243" s="97"/>
      <c r="V243" s="332"/>
      <c r="AC243" s="332"/>
      <c r="AI243" s="332"/>
      <c r="AK243" s="332"/>
      <c r="BA243" s="403"/>
      <c r="BB243" s="403"/>
      <c r="BN243" s="12"/>
    </row>
    <row r="244" spans="1:66" ht="13.5" customHeight="1">
      <c r="A244" s="90" t="s">
        <v>287</v>
      </c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9"/>
      <c r="S244" s="11"/>
      <c r="T244" s="11"/>
      <c r="U244" s="11"/>
      <c r="V244" s="332"/>
      <c r="W244" s="11"/>
      <c r="X244" s="11"/>
      <c r="Y244" s="11"/>
      <c r="Z244" s="11"/>
      <c r="BI244" s="11"/>
    </row>
    <row r="245" spans="1:66" ht="13.5" customHeight="1">
      <c r="A245" s="93" t="s">
        <v>286</v>
      </c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11"/>
      <c r="S245" s="11"/>
      <c r="T245" s="11"/>
      <c r="U245" s="11"/>
      <c r="V245" s="332"/>
      <c r="W245" s="11"/>
      <c r="X245" s="11"/>
      <c r="Y245" s="11"/>
      <c r="Z245" s="11"/>
    </row>
    <row r="246" spans="1:66" ht="13.5" customHeight="1">
      <c r="A246" s="86"/>
      <c r="B246" s="85"/>
      <c r="C246" s="85"/>
      <c r="D246" s="85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11"/>
      <c r="R246" s="11"/>
      <c r="S246" s="11"/>
      <c r="T246" s="11"/>
      <c r="U246" s="11"/>
      <c r="V246" s="332"/>
      <c r="W246" s="11"/>
      <c r="X246" s="11"/>
      <c r="Y246" s="11"/>
      <c r="Z246" s="11"/>
    </row>
    <row r="247" spans="1:66" ht="13.5" customHeight="1">
      <c r="A247" s="350" t="s">
        <v>434</v>
      </c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11"/>
      <c r="S247" s="11"/>
      <c r="T247" s="11"/>
      <c r="U247" s="11"/>
      <c r="V247" s="332"/>
      <c r="W247" s="11"/>
      <c r="X247" s="11"/>
      <c r="Y247" s="11"/>
      <c r="Z247" s="11"/>
    </row>
    <row r="248" spans="1:66" ht="13.5" customHeight="1">
      <c r="A248" s="85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5"/>
      <c r="R248" s="11"/>
      <c r="S248" s="11"/>
      <c r="T248" s="11"/>
      <c r="U248" s="11"/>
      <c r="V248" s="332"/>
      <c r="W248" s="11"/>
      <c r="X248" s="11"/>
      <c r="Y248" s="11"/>
      <c r="Z248" s="11"/>
    </row>
    <row r="249" spans="1:66" ht="13.5" customHeight="1">
      <c r="H249" s="332"/>
      <c r="O249" s="332"/>
      <c r="Q249" s="80"/>
      <c r="R249" s="11"/>
      <c r="S249" s="11"/>
      <c r="T249" s="11"/>
      <c r="U249" s="11"/>
      <c r="V249" s="332"/>
      <c r="W249" s="11"/>
      <c r="X249" s="11"/>
      <c r="Y249" s="11"/>
      <c r="Z249" s="23"/>
      <c r="BN249" s="19"/>
    </row>
    <row r="250" spans="1:66" s="19" customFormat="1" ht="13.5" customHeight="1">
      <c r="A250" s="54" t="s">
        <v>461</v>
      </c>
      <c r="B250" s="46"/>
      <c r="C250" s="46"/>
      <c r="D250" s="46"/>
      <c r="E250" s="46"/>
      <c r="F250" s="46"/>
      <c r="G250" s="81"/>
      <c r="H250" s="345"/>
      <c r="I250" s="10"/>
      <c r="J250" s="81"/>
      <c r="K250" s="57"/>
      <c r="L250" s="76"/>
      <c r="M250" s="76"/>
      <c r="N250" s="76"/>
      <c r="O250" s="345"/>
      <c r="P250" s="81"/>
      <c r="Q250" s="11"/>
      <c r="R250" s="11"/>
      <c r="S250" s="11"/>
      <c r="T250" s="11"/>
      <c r="U250" s="11"/>
      <c r="V250" s="332"/>
      <c r="W250" s="11"/>
      <c r="X250" s="11"/>
      <c r="Y250" s="11"/>
      <c r="Z250" s="11"/>
      <c r="AC250" s="334"/>
      <c r="AI250" s="334"/>
      <c r="AK250" s="334"/>
      <c r="BA250" s="402"/>
      <c r="BB250" s="402"/>
      <c r="BI250" s="12"/>
      <c r="BN250" s="11"/>
    </row>
    <row r="251" spans="1:66" s="11" customFormat="1" ht="13.5" customHeight="1">
      <c r="B251" s="24"/>
      <c r="G251" s="25"/>
      <c r="H251" s="336"/>
      <c r="J251" s="25"/>
      <c r="K251" s="23"/>
      <c r="L251" s="24"/>
      <c r="M251" s="24"/>
      <c r="N251" s="24"/>
      <c r="O251" s="336"/>
      <c r="P251" s="25"/>
      <c r="V251" s="332"/>
      <c r="Z251" s="24"/>
      <c r="AC251" s="332"/>
      <c r="AI251" s="332"/>
      <c r="AK251" s="332"/>
      <c r="BA251" s="403"/>
      <c r="BB251" s="403"/>
      <c r="BI251" s="19"/>
      <c r="BN251" s="33"/>
    </row>
    <row r="252" spans="1:66" s="33" customFormat="1" ht="13.5" customHeight="1">
      <c r="A252" s="35"/>
      <c r="B252" s="36"/>
      <c r="C252" s="36"/>
      <c r="D252" s="36" t="s">
        <v>13</v>
      </c>
      <c r="E252" s="36"/>
      <c r="F252" s="36"/>
      <c r="G252" s="36" t="s">
        <v>246</v>
      </c>
      <c r="H252" s="364"/>
      <c r="I252" s="36"/>
      <c r="J252" s="36" t="s">
        <v>247</v>
      </c>
      <c r="K252" s="36"/>
      <c r="L252" s="36"/>
      <c r="M252" s="36" t="s">
        <v>104</v>
      </c>
      <c r="N252" s="36"/>
      <c r="O252" s="364"/>
      <c r="P252" s="36" t="s">
        <v>105</v>
      </c>
      <c r="Q252" s="22"/>
      <c r="R252" s="101" t="s">
        <v>290</v>
      </c>
      <c r="S252" s="12"/>
      <c r="T252" s="12"/>
      <c r="U252" s="12"/>
      <c r="V252" s="299"/>
      <c r="W252" s="12"/>
      <c r="X252" s="11"/>
      <c r="Y252" s="11"/>
      <c r="Z252" s="14"/>
      <c r="AC252" s="338"/>
      <c r="AI252" s="338"/>
      <c r="AK252" s="338"/>
      <c r="BA252" s="407"/>
      <c r="BB252" s="407"/>
      <c r="BI252" s="11"/>
      <c r="BN252" s="11"/>
    </row>
    <row r="253" spans="1:66" s="11" customFormat="1" ht="13.5" customHeight="1">
      <c r="A253" s="30"/>
      <c r="B253" s="30">
        <v>1986</v>
      </c>
      <c r="C253" s="30">
        <v>1987</v>
      </c>
      <c r="D253" s="104">
        <v>1988</v>
      </c>
      <c r="E253" s="30">
        <v>1986</v>
      </c>
      <c r="F253" s="30">
        <v>1987</v>
      </c>
      <c r="G253" s="372">
        <v>1988</v>
      </c>
      <c r="H253" s="363">
        <v>1986</v>
      </c>
      <c r="I253" s="30">
        <v>1987</v>
      </c>
      <c r="J253" s="104">
        <v>1988</v>
      </c>
      <c r="K253" s="30">
        <v>1986</v>
      </c>
      <c r="L253" s="30">
        <v>1987</v>
      </c>
      <c r="M253" s="104">
        <v>1988</v>
      </c>
      <c r="N253" s="30">
        <v>1986</v>
      </c>
      <c r="O253" s="363">
        <v>1987</v>
      </c>
      <c r="P253" s="104">
        <v>1988</v>
      </c>
      <c r="Q253" s="12"/>
      <c r="S253" s="12"/>
      <c r="T253" s="12"/>
      <c r="U253" s="12"/>
      <c r="V253" s="299"/>
      <c r="W253" s="12"/>
      <c r="Z253" s="14"/>
      <c r="AC253" s="332"/>
      <c r="AI253" s="332"/>
      <c r="AK253" s="332"/>
      <c r="BA253" s="403"/>
      <c r="BB253" s="403"/>
      <c r="BI253" s="33"/>
    </row>
    <row r="254" spans="1:66" s="11" customFormat="1" ht="13.5" customHeight="1">
      <c r="A254" s="82" t="s">
        <v>13</v>
      </c>
      <c r="B254" s="91">
        <v>3289</v>
      </c>
      <c r="C254" s="91">
        <v>3326</v>
      </c>
      <c r="D254" s="105">
        <v>3366</v>
      </c>
      <c r="E254" s="91">
        <v>2845</v>
      </c>
      <c r="F254" s="91">
        <v>2871</v>
      </c>
      <c r="G254" s="356">
        <v>2891</v>
      </c>
      <c r="H254" s="351">
        <v>444</v>
      </c>
      <c r="I254" s="91">
        <v>455</v>
      </c>
      <c r="J254" s="105">
        <v>475</v>
      </c>
      <c r="K254" s="91">
        <v>2201</v>
      </c>
      <c r="L254" s="91">
        <v>2311</v>
      </c>
      <c r="M254" s="105">
        <v>2347</v>
      </c>
      <c r="N254" s="91">
        <v>1088</v>
      </c>
      <c r="O254" s="351">
        <v>1015</v>
      </c>
      <c r="P254" s="105">
        <v>1019</v>
      </c>
      <c r="Q254" s="12"/>
      <c r="S254" s="12"/>
      <c r="T254" s="12"/>
      <c r="U254" s="12"/>
      <c r="V254" s="299"/>
      <c r="W254" s="12"/>
      <c r="Z254" s="12"/>
      <c r="AC254" s="332"/>
      <c r="AI254" s="332"/>
      <c r="AK254" s="332"/>
      <c r="BA254" s="403"/>
      <c r="BB254" s="403"/>
    </row>
    <row r="255" spans="1:66" s="11" customFormat="1" ht="13.5" customHeight="1">
      <c r="A255" s="82" t="s">
        <v>317</v>
      </c>
      <c r="B255" s="91">
        <v>713</v>
      </c>
      <c r="C255" s="91">
        <v>709</v>
      </c>
      <c r="D255" s="105">
        <v>675</v>
      </c>
      <c r="E255" s="91">
        <v>615</v>
      </c>
      <c r="F255" s="91">
        <v>600</v>
      </c>
      <c r="G255" s="356">
        <v>566</v>
      </c>
      <c r="H255" s="351">
        <v>98</v>
      </c>
      <c r="I255" s="91">
        <v>109</v>
      </c>
      <c r="J255" s="105">
        <v>109</v>
      </c>
      <c r="K255" s="91">
        <v>509</v>
      </c>
      <c r="L255" s="91">
        <v>507</v>
      </c>
      <c r="M255" s="105">
        <v>477</v>
      </c>
      <c r="N255" s="91">
        <v>204</v>
      </c>
      <c r="O255" s="351">
        <v>202</v>
      </c>
      <c r="P255" s="105">
        <v>198</v>
      </c>
      <c r="Q255" s="12"/>
      <c r="S255" s="12"/>
      <c r="T255" s="12"/>
      <c r="U255" s="12"/>
      <c r="V255" s="299"/>
      <c r="W255" s="12"/>
      <c r="Z255" s="12"/>
      <c r="AC255" s="332"/>
      <c r="AI255" s="332"/>
      <c r="AK255" s="332"/>
      <c r="BA255" s="403"/>
      <c r="BB255" s="403"/>
    </row>
    <row r="256" spans="1:66" s="11" customFormat="1" ht="13.5" customHeight="1">
      <c r="A256" s="83" t="s">
        <v>270</v>
      </c>
      <c r="B256" s="92">
        <v>151</v>
      </c>
      <c r="C256" s="92">
        <v>145</v>
      </c>
      <c r="D256" s="106">
        <v>118</v>
      </c>
      <c r="E256" s="92">
        <v>127</v>
      </c>
      <c r="F256" s="92">
        <v>119</v>
      </c>
      <c r="G256" s="357">
        <v>93</v>
      </c>
      <c r="H256" s="352">
        <v>24</v>
      </c>
      <c r="I256" s="92">
        <v>26</v>
      </c>
      <c r="J256" s="106">
        <v>25</v>
      </c>
      <c r="K256" s="92">
        <v>99</v>
      </c>
      <c r="L256" s="92">
        <v>99</v>
      </c>
      <c r="M256" s="106">
        <v>88</v>
      </c>
      <c r="N256" s="92">
        <v>52</v>
      </c>
      <c r="O256" s="352">
        <v>46</v>
      </c>
      <c r="P256" s="106">
        <v>30</v>
      </c>
      <c r="Q256" s="12"/>
      <c r="S256" s="12"/>
      <c r="T256" s="12"/>
      <c r="U256" s="12"/>
      <c r="V256" s="299"/>
      <c r="W256" s="12"/>
      <c r="Z256" s="87"/>
      <c r="AC256" s="332"/>
      <c r="AI256" s="332"/>
      <c r="AK256" s="332"/>
      <c r="BA256" s="403"/>
      <c r="BB256" s="403"/>
    </row>
    <row r="257" spans="1:66" s="11" customFormat="1" ht="13.5" customHeight="1">
      <c r="A257" s="83" t="s">
        <v>268</v>
      </c>
      <c r="B257" s="92">
        <v>345</v>
      </c>
      <c r="C257" s="92">
        <v>354</v>
      </c>
      <c r="D257" s="106">
        <v>349</v>
      </c>
      <c r="E257" s="92">
        <v>325</v>
      </c>
      <c r="F257" s="92">
        <v>328</v>
      </c>
      <c r="G257" s="357">
        <v>318</v>
      </c>
      <c r="H257" s="352">
        <v>20</v>
      </c>
      <c r="I257" s="92">
        <v>26</v>
      </c>
      <c r="J257" s="106">
        <v>31</v>
      </c>
      <c r="K257" s="92">
        <v>261</v>
      </c>
      <c r="L257" s="92">
        <v>264</v>
      </c>
      <c r="M257" s="106">
        <v>250</v>
      </c>
      <c r="N257" s="92">
        <v>84</v>
      </c>
      <c r="O257" s="352">
        <v>90</v>
      </c>
      <c r="P257" s="106">
        <v>99</v>
      </c>
      <c r="Q257" s="89"/>
      <c r="S257" s="12"/>
      <c r="T257" s="12"/>
      <c r="U257" s="12"/>
      <c r="V257" s="299"/>
      <c r="W257" s="12"/>
      <c r="Z257" s="19"/>
      <c r="AC257" s="332"/>
      <c r="AI257" s="332"/>
      <c r="AK257" s="332"/>
      <c r="BA257" s="403"/>
      <c r="BB257" s="403"/>
    </row>
    <row r="258" spans="1:66" s="11" customFormat="1" ht="13.5" customHeight="1">
      <c r="A258" s="83" t="s">
        <v>269</v>
      </c>
      <c r="B258" s="92">
        <v>217</v>
      </c>
      <c r="C258" s="92">
        <v>210</v>
      </c>
      <c r="D258" s="106">
        <v>208</v>
      </c>
      <c r="E258" s="92">
        <v>163</v>
      </c>
      <c r="F258" s="92">
        <v>153</v>
      </c>
      <c r="G258" s="357">
        <v>155</v>
      </c>
      <c r="H258" s="352">
        <v>54</v>
      </c>
      <c r="I258" s="92">
        <v>57</v>
      </c>
      <c r="J258" s="106">
        <v>53</v>
      </c>
      <c r="K258" s="92">
        <v>149</v>
      </c>
      <c r="L258" s="92">
        <v>144</v>
      </c>
      <c r="M258" s="106">
        <v>139</v>
      </c>
      <c r="N258" s="92">
        <v>68</v>
      </c>
      <c r="O258" s="352">
        <v>66</v>
      </c>
      <c r="P258" s="106">
        <v>69</v>
      </c>
      <c r="Q258" s="99"/>
      <c r="S258" s="19"/>
      <c r="T258" s="19"/>
      <c r="U258" s="19"/>
      <c r="V258" s="334"/>
      <c r="W258" s="19"/>
      <c r="AC258" s="332"/>
      <c r="AI258" s="332"/>
      <c r="AK258" s="332"/>
      <c r="BA258" s="403"/>
      <c r="BB258" s="403"/>
    </row>
    <row r="259" spans="1:66" s="11" customFormat="1" ht="13.5" customHeight="1">
      <c r="A259" s="82" t="s">
        <v>320</v>
      </c>
      <c r="B259" s="91">
        <v>1032</v>
      </c>
      <c r="C259" s="91">
        <v>1074</v>
      </c>
      <c r="D259" s="105">
        <v>1119</v>
      </c>
      <c r="E259" s="91">
        <v>990</v>
      </c>
      <c r="F259" s="91">
        <v>1026</v>
      </c>
      <c r="G259" s="356">
        <v>1069</v>
      </c>
      <c r="H259" s="351">
        <v>42</v>
      </c>
      <c r="I259" s="91">
        <v>48</v>
      </c>
      <c r="J259" s="105">
        <v>50</v>
      </c>
      <c r="K259" s="91">
        <v>676</v>
      </c>
      <c r="L259" s="91">
        <v>716</v>
      </c>
      <c r="M259" s="105">
        <v>764</v>
      </c>
      <c r="N259" s="91">
        <v>356</v>
      </c>
      <c r="O259" s="351">
        <v>358</v>
      </c>
      <c r="P259" s="105">
        <v>355</v>
      </c>
      <c r="Q259" s="85"/>
      <c r="V259" s="332"/>
      <c r="Z259" s="33"/>
      <c r="AC259" s="332"/>
      <c r="AI259" s="332"/>
      <c r="AK259" s="332"/>
      <c r="BA259" s="403"/>
      <c r="BB259" s="403"/>
    </row>
    <row r="260" spans="1:66" s="11" customFormat="1" ht="13.5" customHeight="1">
      <c r="A260" s="83" t="s">
        <v>321</v>
      </c>
      <c r="B260" s="92">
        <v>94</v>
      </c>
      <c r="C260" s="92">
        <v>114</v>
      </c>
      <c r="D260" s="106">
        <v>110</v>
      </c>
      <c r="E260" s="92">
        <v>86</v>
      </c>
      <c r="F260" s="92">
        <v>102</v>
      </c>
      <c r="G260" s="357">
        <v>102</v>
      </c>
      <c r="H260" s="352">
        <v>8</v>
      </c>
      <c r="I260" s="92">
        <v>12</v>
      </c>
      <c r="J260" s="106">
        <v>8</v>
      </c>
      <c r="K260" s="92">
        <v>67</v>
      </c>
      <c r="L260" s="92">
        <v>80</v>
      </c>
      <c r="M260" s="106">
        <v>78</v>
      </c>
      <c r="N260" s="92">
        <v>27</v>
      </c>
      <c r="O260" s="352">
        <v>34</v>
      </c>
      <c r="P260" s="106">
        <v>32</v>
      </c>
      <c r="Q260" s="89"/>
      <c r="S260" s="33"/>
      <c r="T260" s="33"/>
      <c r="U260" s="33"/>
      <c r="V260" s="338"/>
      <c r="W260" s="33"/>
      <c r="X260" s="12"/>
      <c r="Y260" s="12"/>
      <c r="AC260" s="332"/>
      <c r="AI260" s="332"/>
      <c r="AK260" s="332"/>
      <c r="BA260" s="403"/>
      <c r="BB260" s="403"/>
    </row>
    <row r="261" spans="1:66" s="11" customFormat="1" ht="13.5" customHeight="1">
      <c r="A261" s="83" t="s">
        <v>272</v>
      </c>
      <c r="B261" s="92">
        <v>231</v>
      </c>
      <c r="C261" s="92">
        <v>213</v>
      </c>
      <c r="D261" s="106">
        <v>210</v>
      </c>
      <c r="E261" s="92">
        <v>231</v>
      </c>
      <c r="F261" s="92">
        <v>211</v>
      </c>
      <c r="G261" s="357">
        <v>205</v>
      </c>
      <c r="H261" s="352">
        <v>0</v>
      </c>
      <c r="I261" s="92">
        <v>2</v>
      </c>
      <c r="J261" s="106">
        <v>5</v>
      </c>
      <c r="K261" s="92">
        <v>159</v>
      </c>
      <c r="L261" s="92">
        <v>153</v>
      </c>
      <c r="M261" s="106">
        <v>149</v>
      </c>
      <c r="N261" s="92">
        <v>72</v>
      </c>
      <c r="O261" s="352">
        <v>60</v>
      </c>
      <c r="P261" s="106">
        <v>61</v>
      </c>
      <c r="Q261" s="85"/>
      <c r="V261" s="332"/>
      <c r="X261" s="12"/>
      <c r="Y261" s="12"/>
      <c r="AC261" s="332"/>
      <c r="AI261" s="332"/>
      <c r="AK261" s="332"/>
      <c r="BA261" s="403"/>
      <c r="BB261" s="403"/>
    </row>
    <row r="262" spans="1:66" s="11" customFormat="1" ht="13.5" customHeight="1">
      <c r="A262" s="83" t="s">
        <v>271</v>
      </c>
      <c r="B262" s="92">
        <v>289</v>
      </c>
      <c r="C262" s="92">
        <v>318</v>
      </c>
      <c r="D262" s="106">
        <v>342</v>
      </c>
      <c r="E262" s="92">
        <v>272</v>
      </c>
      <c r="F262" s="92">
        <v>303</v>
      </c>
      <c r="G262" s="357">
        <v>328</v>
      </c>
      <c r="H262" s="352">
        <v>17</v>
      </c>
      <c r="I262" s="92">
        <v>15</v>
      </c>
      <c r="J262" s="106">
        <v>14</v>
      </c>
      <c r="K262" s="92">
        <v>206</v>
      </c>
      <c r="L262" s="92">
        <v>229</v>
      </c>
      <c r="M262" s="106">
        <v>260</v>
      </c>
      <c r="N262" s="92">
        <v>83</v>
      </c>
      <c r="O262" s="352">
        <v>89</v>
      </c>
      <c r="P262" s="106">
        <v>82</v>
      </c>
      <c r="V262" s="332"/>
      <c r="X262" s="12"/>
      <c r="Y262" s="12"/>
      <c r="AC262" s="332"/>
      <c r="AI262" s="332"/>
      <c r="AK262" s="332"/>
      <c r="BA262" s="403"/>
      <c r="BB262" s="403"/>
    </row>
    <row r="263" spans="1:66" s="11" customFormat="1" ht="13.5" customHeight="1">
      <c r="A263" s="83" t="s">
        <v>273</v>
      </c>
      <c r="B263" s="92">
        <v>418</v>
      </c>
      <c r="C263" s="92">
        <v>429</v>
      </c>
      <c r="D263" s="106">
        <v>457</v>
      </c>
      <c r="E263" s="92">
        <v>401</v>
      </c>
      <c r="F263" s="92">
        <v>410</v>
      </c>
      <c r="G263" s="357">
        <v>434</v>
      </c>
      <c r="H263" s="352">
        <v>17</v>
      </c>
      <c r="I263" s="92">
        <v>19</v>
      </c>
      <c r="J263" s="106">
        <v>23</v>
      </c>
      <c r="K263" s="92">
        <v>244</v>
      </c>
      <c r="L263" s="92">
        <v>254</v>
      </c>
      <c r="M263" s="106">
        <v>277</v>
      </c>
      <c r="N263" s="92">
        <v>174</v>
      </c>
      <c r="O263" s="352">
        <v>175</v>
      </c>
      <c r="P263" s="106">
        <v>180</v>
      </c>
      <c r="V263" s="332"/>
      <c r="X263" s="12"/>
      <c r="Y263" s="12"/>
      <c r="AC263" s="332"/>
      <c r="AI263" s="332"/>
      <c r="AK263" s="332"/>
      <c r="BA263" s="403"/>
      <c r="BB263" s="403"/>
    </row>
    <row r="264" spans="1:66" s="11" customFormat="1" ht="13.5" customHeight="1">
      <c r="A264" s="82" t="s">
        <v>279</v>
      </c>
      <c r="B264" s="91">
        <v>395</v>
      </c>
      <c r="C264" s="91">
        <v>359</v>
      </c>
      <c r="D264" s="105">
        <v>356</v>
      </c>
      <c r="E264" s="91">
        <v>351</v>
      </c>
      <c r="F264" s="91">
        <v>325</v>
      </c>
      <c r="G264" s="356">
        <v>314</v>
      </c>
      <c r="H264" s="351">
        <v>44</v>
      </c>
      <c r="I264" s="91">
        <v>34</v>
      </c>
      <c r="J264" s="105">
        <v>42</v>
      </c>
      <c r="K264" s="91">
        <v>242</v>
      </c>
      <c r="L264" s="91">
        <v>226</v>
      </c>
      <c r="M264" s="105">
        <v>220</v>
      </c>
      <c r="N264" s="91">
        <v>153</v>
      </c>
      <c r="O264" s="351">
        <v>133</v>
      </c>
      <c r="P264" s="105">
        <v>136</v>
      </c>
      <c r="Q264" s="85"/>
      <c r="V264" s="332"/>
      <c r="X264" s="12"/>
      <c r="Y264" s="12"/>
      <c r="AC264" s="332"/>
      <c r="AI264" s="332"/>
      <c r="AK264" s="332"/>
      <c r="BA264" s="403"/>
      <c r="BB264" s="403"/>
    </row>
    <row r="265" spans="1:66" s="11" customFormat="1" ht="13.5" customHeight="1">
      <c r="A265" s="82" t="s">
        <v>323</v>
      </c>
      <c r="B265" s="91">
        <v>955</v>
      </c>
      <c r="C265" s="91">
        <v>1002</v>
      </c>
      <c r="D265" s="105">
        <v>1052</v>
      </c>
      <c r="E265" s="91">
        <v>740</v>
      </c>
      <c r="F265" s="91">
        <v>769</v>
      </c>
      <c r="G265" s="356">
        <v>803</v>
      </c>
      <c r="H265" s="351">
        <v>215</v>
      </c>
      <c r="I265" s="91">
        <v>233</v>
      </c>
      <c r="J265" s="105">
        <v>249</v>
      </c>
      <c r="K265" s="91">
        <v>701</v>
      </c>
      <c r="L265" s="91">
        <v>783</v>
      </c>
      <c r="M265" s="105">
        <v>824</v>
      </c>
      <c r="N265" s="91">
        <v>254</v>
      </c>
      <c r="O265" s="351">
        <v>219</v>
      </c>
      <c r="P265" s="105">
        <v>228</v>
      </c>
      <c r="Q265" s="85"/>
      <c r="V265" s="332"/>
      <c r="X265" s="19"/>
      <c r="Y265" s="19"/>
      <c r="AC265" s="332"/>
      <c r="AI265" s="332"/>
      <c r="AK265" s="332"/>
      <c r="BA265" s="403"/>
      <c r="BB265" s="403"/>
    </row>
    <row r="266" spans="1:66" s="11" customFormat="1" ht="13.5" customHeight="1">
      <c r="A266" s="83" t="s">
        <v>275</v>
      </c>
      <c r="B266" s="92">
        <v>162</v>
      </c>
      <c r="C266" s="92">
        <v>174</v>
      </c>
      <c r="D266" s="106">
        <v>165</v>
      </c>
      <c r="E266" s="92">
        <v>136</v>
      </c>
      <c r="F266" s="92">
        <v>148</v>
      </c>
      <c r="G266" s="357">
        <v>142</v>
      </c>
      <c r="H266" s="352">
        <v>26</v>
      </c>
      <c r="I266" s="92">
        <v>26</v>
      </c>
      <c r="J266" s="106">
        <v>23</v>
      </c>
      <c r="K266" s="92">
        <v>120</v>
      </c>
      <c r="L266" s="92">
        <v>141</v>
      </c>
      <c r="M266" s="106">
        <v>131</v>
      </c>
      <c r="N266" s="92">
        <v>42</v>
      </c>
      <c r="O266" s="352">
        <v>33</v>
      </c>
      <c r="P266" s="106">
        <v>34</v>
      </c>
      <c r="Q266" s="89"/>
      <c r="V266" s="332"/>
      <c r="AC266" s="332"/>
      <c r="AI266" s="332"/>
      <c r="AK266" s="332"/>
      <c r="BA266" s="403"/>
      <c r="BB266" s="403"/>
    </row>
    <row r="267" spans="1:66" s="11" customFormat="1" ht="13.5" customHeight="1">
      <c r="A267" s="83" t="s">
        <v>325</v>
      </c>
      <c r="B267" s="92">
        <v>299</v>
      </c>
      <c r="C267" s="92">
        <v>292</v>
      </c>
      <c r="D267" s="106">
        <v>305</v>
      </c>
      <c r="E267" s="92">
        <v>279</v>
      </c>
      <c r="F267" s="92">
        <v>273</v>
      </c>
      <c r="G267" s="357">
        <v>282</v>
      </c>
      <c r="H267" s="352">
        <v>20</v>
      </c>
      <c r="I267" s="92">
        <v>19</v>
      </c>
      <c r="J267" s="106">
        <v>23</v>
      </c>
      <c r="K267" s="92">
        <v>192</v>
      </c>
      <c r="L267" s="92">
        <v>207</v>
      </c>
      <c r="M267" s="106">
        <v>221</v>
      </c>
      <c r="N267" s="92">
        <v>107</v>
      </c>
      <c r="O267" s="352">
        <v>85</v>
      </c>
      <c r="P267" s="106">
        <v>84</v>
      </c>
      <c r="V267" s="332"/>
      <c r="X267" s="33"/>
      <c r="Y267" s="33"/>
      <c r="AC267" s="332"/>
      <c r="AI267" s="332"/>
      <c r="AK267" s="332"/>
      <c r="BA267" s="403"/>
      <c r="BB267" s="403"/>
    </row>
    <row r="268" spans="1:66" s="11" customFormat="1" ht="13.5" customHeight="1">
      <c r="A268" s="83" t="s">
        <v>324</v>
      </c>
      <c r="B268" s="92">
        <v>494</v>
      </c>
      <c r="C268" s="92">
        <v>536</v>
      </c>
      <c r="D268" s="106">
        <v>582</v>
      </c>
      <c r="E268" s="92">
        <v>325</v>
      </c>
      <c r="F268" s="92">
        <v>348</v>
      </c>
      <c r="G268" s="357">
        <v>379</v>
      </c>
      <c r="H268" s="352">
        <v>169</v>
      </c>
      <c r="I268" s="92">
        <v>188</v>
      </c>
      <c r="J268" s="106">
        <v>203</v>
      </c>
      <c r="K268" s="92">
        <v>389</v>
      </c>
      <c r="L268" s="92">
        <v>435</v>
      </c>
      <c r="M268" s="106">
        <v>472</v>
      </c>
      <c r="N268" s="92">
        <v>105</v>
      </c>
      <c r="O268" s="352">
        <v>101</v>
      </c>
      <c r="P268" s="106">
        <v>110</v>
      </c>
      <c r="Q268" s="85"/>
      <c r="V268" s="332"/>
      <c r="AC268" s="332"/>
      <c r="AI268" s="332"/>
      <c r="AK268" s="332"/>
      <c r="BA268" s="403"/>
      <c r="BB268" s="403"/>
    </row>
    <row r="269" spans="1:66" s="11" customFormat="1" ht="13.5" customHeight="1">
      <c r="A269" s="82" t="s">
        <v>280</v>
      </c>
      <c r="B269" s="91">
        <v>194</v>
      </c>
      <c r="C269" s="91">
        <v>182</v>
      </c>
      <c r="D269" s="105">
        <v>164</v>
      </c>
      <c r="E269" s="91">
        <v>149</v>
      </c>
      <c r="F269" s="91">
        <v>151</v>
      </c>
      <c r="G269" s="356">
        <v>139</v>
      </c>
      <c r="H269" s="351">
        <v>45</v>
      </c>
      <c r="I269" s="91">
        <v>31</v>
      </c>
      <c r="J269" s="105">
        <v>25</v>
      </c>
      <c r="K269" s="91">
        <v>73</v>
      </c>
      <c r="L269" s="91">
        <v>79</v>
      </c>
      <c r="M269" s="105">
        <v>62</v>
      </c>
      <c r="N269" s="91">
        <v>121</v>
      </c>
      <c r="O269" s="351">
        <v>103</v>
      </c>
      <c r="P269" s="105">
        <v>102</v>
      </c>
      <c r="Q269" s="85"/>
      <c r="V269" s="332"/>
      <c r="AC269" s="332"/>
      <c r="AI269" s="332"/>
      <c r="AK269" s="332"/>
      <c r="BA269" s="403"/>
      <c r="BB269" s="403"/>
    </row>
    <row r="270" spans="1:66" s="11" customFormat="1" ht="13.5" customHeight="1">
      <c r="A270" s="77"/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85"/>
      <c r="R270" s="78"/>
      <c r="V270" s="332"/>
      <c r="AC270" s="332"/>
      <c r="AI270" s="332"/>
      <c r="AK270" s="332"/>
      <c r="BA270" s="403"/>
      <c r="BB270" s="403"/>
      <c r="BN270" s="12"/>
    </row>
    <row r="271" spans="1:66" ht="13.5" customHeight="1">
      <c r="A271" s="93" t="s">
        <v>281</v>
      </c>
      <c r="B271" s="85"/>
      <c r="C271" s="85"/>
      <c r="D271" s="85"/>
      <c r="E271" s="85"/>
      <c r="F271" s="85"/>
      <c r="G271" s="85"/>
      <c r="H271" s="85"/>
      <c r="I271" s="85"/>
      <c r="J271" s="85"/>
      <c r="K271" s="80"/>
      <c r="L271" s="85"/>
      <c r="M271" s="85"/>
      <c r="N271" s="80"/>
      <c r="O271" s="85"/>
      <c r="P271" s="85"/>
      <c r="Q271" s="89"/>
      <c r="R271" s="11"/>
      <c r="S271" s="11"/>
      <c r="T271" s="11"/>
      <c r="U271" s="11"/>
      <c r="V271" s="332"/>
      <c r="W271" s="11"/>
      <c r="X271" s="11"/>
      <c r="Y271" s="11"/>
      <c r="Z271" s="11"/>
      <c r="BI271" s="11"/>
    </row>
    <row r="272" spans="1:66" ht="13.5" customHeight="1">
      <c r="A272" s="93"/>
      <c r="B272" s="85"/>
      <c r="C272" s="85"/>
      <c r="D272" s="85"/>
      <c r="E272" s="85"/>
      <c r="F272" s="85"/>
      <c r="G272" s="85"/>
      <c r="H272" s="85"/>
      <c r="I272" s="85"/>
      <c r="J272" s="85"/>
      <c r="K272" s="80"/>
      <c r="L272" s="85"/>
      <c r="M272" s="85"/>
      <c r="N272" s="80"/>
      <c r="O272" s="85"/>
      <c r="P272" s="85"/>
      <c r="Q272" s="11"/>
      <c r="S272" s="11"/>
      <c r="T272" s="11"/>
      <c r="U272" s="11"/>
      <c r="V272" s="332"/>
      <c r="W272" s="11"/>
      <c r="X272" s="11"/>
      <c r="Y272" s="11"/>
      <c r="Z272" s="11"/>
    </row>
    <row r="273" spans="1:66" ht="13.5" customHeight="1">
      <c r="A273" s="350" t="s">
        <v>434</v>
      </c>
      <c r="B273" s="85"/>
      <c r="C273" s="85"/>
      <c r="D273" s="80"/>
      <c r="E273" s="85"/>
      <c r="F273" s="85"/>
      <c r="G273" s="85"/>
      <c r="H273" s="85"/>
      <c r="I273" s="85"/>
      <c r="J273" s="85"/>
      <c r="K273" s="80"/>
      <c r="L273" s="85"/>
      <c r="M273" s="85"/>
      <c r="N273" s="80"/>
      <c r="O273" s="85"/>
      <c r="P273" s="85"/>
      <c r="Q273" s="11"/>
      <c r="S273" s="11"/>
      <c r="T273" s="11"/>
      <c r="U273" s="11"/>
      <c r="V273" s="332"/>
      <c r="W273" s="11"/>
      <c r="X273" s="11"/>
      <c r="Y273" s="11"/>
      <c r="Z273" s="11"/>
    </row>
    <row r="274" spans="1:66" ht="13.5" customHeight="1">
      <c r="H274" s="332"/>
      <c r="O274" s="332"/>
      <c r="Q274" s="11"/>
      <c r="S274" s="11"/>
      <c r="T274" s="11"/>
      <c r="U274" s="11"/>
      <c r="V274" s="332"/>
      <c r="W274" s="11"/>
      <c r="X274" s="11"/>
      <c r="Y274" s="11"/>
      <c r="Z274" s="11"/>
    </row>
    <row r="275" spans="1:66" ht="13.5" customHeight="1">
      <c r="H275" s="332"/>
      <c r="O275" s="332"/>
      <c r="Q275" s="11"/>
      <c r="S275" s="11"/>
      <c r="T275" s="11"/>
      <c r="U275" s="11"/>
      <c r="V275" s="332"/>
      <c r="W275" s="11"/>
      <c r="X275" s="11"/>
      <c r="Y275" s="11"/>
      <c r="Z275" s="11"/>
      <c r="BN275" s="19"/>
    </row>
    <row r="276" spans="1:66" s="19" customFormat="1" ht="13.5" customHeight="1">
      <c r="A276" s="54" t="s">
        <v>462</v>
      </c>
      <c r="B276" s="46"/>
      <c r="C276" s="46"/>
      <c r="D276" s="46"/>
      <c r="E276" s="46"/>
      <c r="F276" s="46"/>
      <c r="G276" s="46"/>
      <c r="H276" s="341"/>
      <c r="I276" s="81"/>
      <c r="J276" s="10"/>
      <c r="K276" s="10"/>
      <c r="L276" s="10"/>
      <c r="M276" s="81"/>
      <c r="N276" s="57"/>
      <c r="O276" s="341"/>
      <c r="P276" s="76"/>
      <c r="Q276" s="11"/>
      <c r="R276" s="12"/>
      <c r="S276" s="11"/>
      <c r="T276" s="11"/>
      <c r="U276" s="11"/>
      <c r="V276" s="332"/>
      <c r="W276" s="11"/>
      <c r="X276" s="11"/>
      <c r="Y276" s="11"/>
      <c r="Z276" s="11"/>
      <c r="AC276" s="334"/>
      <c r="AI276" s="334"/>
      <c r="AK276" s="334"/>
      <c r="BA276" s="402"/>
      <c r="BB276" s="402"/>
      <c r="BI276" s="12"/>
      <c r="BN276" s="11"/>
    </row>
    <row r="277" spans="1:66" s="11" customFormat="1" ht="13.5" customHeight="1">
      <c r="B277" s="24"/>
      <c r="C277" s="24"/>
      <c r="H277" s="332"/>
      <c r="I277" s="25"/>
      <c r="M277" s="25"/>
      <c r="N277" s="23"/>
      <c r="O277" s="332"/>
      <c r="P277" s="24"/>
      <c r="R277" s="12"/>
      <c r="V277" s="359"/>
      <c r="AC277" s="332"/>
      <c r="AI277" s="332"/>
      <c r="AK277" s="332"/>
      <c r="BA277" s="403"/>
      <c r="BB277" s="403"/>
      <c r="BI277" s="19"/>
      <c r="BN277" s="33"/>
    </row>
    <row r="278" spans="1:66" s="33" customFormat="1" ht="13.5" customHeight="1">
      <c r="A278" s="35"/>
      <c r="B278" s="36"/>
      <c r="C278" s="36"/>
      <c r="D278" s="36"/>
      <c r="E278" s="36" t="s">
        <v>13</v>
      </c>
      <c r="F278" s="36"/>
      <c r="G278" s="36"/>
      <c r="H278" s="364"/>
      <c r="I278" s="36" t="s">
        <v>246</v>
      </c>
      <c r="J278" s="36"/>
      <c r="K278" s="36"/>
      <c r="L278" s="36"/>
      <c r="M278" s="36" t="s">
        <v>247</v>
      </c>
      <c r="N278" s="36"/>
      <c r="O278" s="364"/>
      <c r="P278" s="36"/>
      <c r="Q278" s="36" t="s">
        <v>104</v>
      </c>
      <c r="R278" s="36"/>
      <c r="S278" s="36"/>
      <c r="T278" s="36"/>
      <c r="U278" s="36" t="s">
        <v>105</v>
      </c>
      <c r="V278" s="173"/>
      <c r="W278" s="101" t="s">
        <v>290</v>
      </c>
      <c r="X278" s="11"/>
      <c r="Y278" s="11"/>
      <c r="Z278" s="11"/>
      <c r="AC278" s="338"/>
      <c r="AI278" s="338"/>
      <c r="AK278" s="338"/>
      <c r="BA278" s="407"/>
      <c r="BB278" s="407"/>
      <c r="BI278" s="11"/>
      <c r="BN278" s="11"/>
    </row>
    <row r="279" spans="1:66" s="11" customFormat="1" ht="13.5" customHeight="1">
      <c r="A279" s="30"/>
      <c r="B279" s="30">
        <v>1982</v>
      </c>
      <c r="C279" s="30">
        <v>1983</v>
      </c>
      <c r="D279" s="30">
        <v>1984</v>
      </c>
      <c r="E279" s="104">
        <v>1985</v>
      </c>
      <c r="F279" s="30">
        <v>1982</v>
      </c>
      <c r="G279" s="30">
        <v>1983</v>
      </c>
      <c r="H279" s="363">
        <v>1984</v>
      </c>
      <c r="I279" s="104">
        <v>1985</v>
      </c>
      <c r="J279" s="30">
        <v>1982</v>
      </c>
      <c r="K279" s="30">
        <v>1983</v>
      </c>
      <c r="L279" s="30">
        <v>1984</v>
      </c>
      <c r="M279" s="104">
        <v>1985</v>
      </c>
      <c r="N279" s="30">
        <v>1982</v>
      </c>
      <c r="O279" s="363">
        <v>1983</v>
      </c>
      <c r="P279" s="30">
        <v>1984</v>
      </c>
      <c r="Q279" s="104">
        <v>1985</v>
      </c>
      <c r="R279" s="30">
        <v>1982</v>
      </c>
      <c r="S279" s="30">
        <v>1983</v>
      </c>
      <c r="T279" s="30">
        <v>1984</v>
      </c>
      <c r="U279" s="363">
        <v>1985</v>
      </c>
      <c r="V279" s="366"/>
      <c r="Z279" s="12"/>
      <c r="AC279" s="332"/>
      <c r="AI279" s="332"/>
      <c r="AK279" s="332"/>
      <c r="BA279" s="403"/>
      <c r="BB279" s="403"/>
      <c r="BI279" s="33"/>
    </row>
    <row r="280" spans="1:66" s="11" customFormat="1" ht="13.5" customHeight="1">
      <c r="A280" s="82" t="s">
        <v>13</v>
      </c>
      <c r="B280" s="91">
        <v>2560</v>
      </c>
      <c r="C280" s="91">
        <v>2775</v>
      </c>
      <c r="D280" s="91">
        <v>3006</v>
      </c>
      <c r="E280" s="105">
        <v>3071</v>
      </c>
      <c r="F280" s="91">
        <v>2250</v>
      </c>
      <c r="G280" s="91">
        <v>2421</v>
      </c>
      <c r="H280" s="351">
        <v>2620</v>
      </c>
      <c r="I280" s="105">
        <v>2660</v>
      </c>
      <c r="J280" s="91">
        <v>310</v>
      </c>
      <c r="K280" s="91">
        <v>354</v>
      </c>
      <c r="L280" s="91">
        <v>386</v>
      </c>
      <c r="M280" s="105">
        <v>411</v>
      </c>
      <c r="N280" s="91">
        <v>1493</v>
      </c>
      <c r="O280" s="351">
        <v>1717</v>
      </c>
      <c r="P280" s="91">
        <v>1924</v>
      </c>
      <c r="Q280" s="109">
        <v>2031</v>
      </c>
      <c r="R280" s="34">
        <v>1067</v>
      </c>
      <c r="S280" s="34">
        <v>1058</v>
      </c>
      <c r="T280" s="34">
        <v>1082</v>
      </c>
      <c r="U280" s="327">
        <v>1040</v>
      </c>
      <c r="V280" s="328"/>
      <c r="Z280" s="12"/>
      <c r="AC280" s="332"/>
      <c r="AI280" s="332"/>
      <c r="AK280" s="332"/>
      <c r="BA280" s="403"/>
      <c r="BB280" s="403"/>
    </row>
    <row r="281" spans="1:66" s="11" customFormat="1" ht="13.5" customHeight="1">
      <c r="A281" s="82" t="s">
        <v>317</v>
      </c>
      <c r="B281" s="91">
        <v>609</v>
      </c>
      <c r="C281" s="91">
        <v>698</v>
      </c>
      <c r="D281" s="91">
        <v>648</v>
      </c>
      <c r="E281" s="105">
        <v>675</v>
      </c>
      <c r="F281" s="91">
        <v>531</v>
      </c>
      <c r="G281" s="91">
        <v>611</v>
      </c>
      <c r="H281" s="351">
        <v>565</v>
      </c>
      <c r="I281" s="105">
        <v>576</v>
      </c>
      <c r="J281" s="91">
        <v>78</v>
      </c>
      <c r="K281" s="91">
        <v>87</v>
      </c>
      <c r="L281" s="91">
        <v>83</v>
      </c>
      <c r="M281" s="105">
        <v>99</v>
      </c>
      <c r="N281" s="91">
        <v>402</v>
      </c>
      <c r="O281" s="351">
        <v>474</v>
      </c>
      <c r="P281" s="91">
        <v>449</v>
      </c>
      <c r="Q281" s="109">
        <v>472</v>
      </c>
      <c r="R281" s="34">
        <v>207</v>
      </c>
      <c r="S281" s="34">
        <v>224</v>
      </c>
      <c r="T281" s="34">
        <v>199</v>
      </c>
      <c r="U281" s="327">
        <v>203</v>
      </c>
      <c r="V281" s="328"/>
      <c r="Z281" s="12"/>
      <c r="AC281" s="332"/>
      <c r="AI281" s="332"/>
      <c r="AK281" s="332"/>
      <c r="BA281" s="403"/>
      <c r="BB281" s="403"/>
    </row>
    <row r="282" spans="1:66" s="11" customFormat="1" ht="13.5" customHeight="1">
      <c r="A282" s="83" t="s">
        <v>270</v>
      </c>
      <c r="B282" s="92">
        <v>165</v>
      </c>
      <c r="C282" s="92">
        <v>209</v>
      </c>
      <c r="D282" s="92">
        <v>131</v>
      </c>
      <c r="E282" s="106">
        <v>140</v>
      </c>
      <c r="F282" s="92">
        <v>140</v>
      </c>
      <c r="G282" s="92">
        <v>178</v>
      </c>
      <c r="H282" s="352">
        <v>109</v>
      </c>
      <c r="I282" s="106">
        <v>112</v>
      </c>
      <c r="J282" s="92">
        <v>25</v>
      </c>
      <c r="K282" s="92">
        <v>31</v>
      </c>
      <c r="L282" s="92">
        <v>22</v>
      </c>
      <c r="M282" s="106">
        <v>28</v>
      </c>
      <c r="N282" s="92">
        <v>97</v>
      </c>
      <c r="O282" s="352">
        <v>130</v>
      </c>
      <c r="P282" s="92">
        <v>82</v>
      </c>
      <c r="Q282" s="106">
        <v>90</v>
      </c>
      <c r="R282" s="92">
        <v>68</v>
      </c>
      <c r="S282" s="92">
        <v>79</v>
      </c>
      <c r="T282" s="92">
        <v>49</v>
      </c>
      <c r="U282" s="352">
        <v>50</v>
      </c>
      <c r="V282" s="352"/>
      <c r="Z282" s="12"/>
      <c r="AC282" s="332"/>
      <c r="AI282" s="332"/>
      <c r="AK282" s="332"/>
      <c r="BA282" s="403"/>
      <c r="BB282" s="403"/>
    </row>
    <row r="283" spans="1:66" s="11" customFormat="1" ht="13.5" customHeight="1">
      <c r="A283" s="83" t="s">
        <v>268</v>
      </c>
      <c r="B283" s="92">
        <v>269</v>
      </c>
      <c r="C283" s="92">
        <v>305</v>
      </c>
      <c r="D283" s="92">
        <v>317</v>
      </c>
      <c r="E283" s="106">
        <v>328</v>
      </c>
      <c r="F283" s="92">
        <v>246</v>
      </c>
      <c r="G283" s="92">
        <v>285</v>
      </c>
      <c r="H283" s="352">
        <v>299</v>
      </c>
      <c r="I283" s="106">
        <v>308</v>
      </c>
      <c r="J283" s="92">
        <v>23</v>
      </c>
      <c r="K283" s="92">
        <v>20</v>
      </c>
      <c r="L283" s="92">
        <v>18</v>
      </c>
      <c r="M283" s="106">
        <v>20</v>
      </c>
      <c r="N283" s="92">
        <v>191</v>
      </c>
      <c r="O283" s="352">
        <v>222</v>
      </c>
      <c r="P283" s="92">
        <v>238</v>
      </c>
      <c r="Q283" s="106">
        <v>242</v>
      </c>
      <c r="R283" s="92">
        <v>78</v>
      </c>
      <c r="S283" s="92">
        <v>83</v>
      </c>
      <c r="T283" s="92">
        <v>79</v>
      </c>
      <c r="U283" s="352">
        <v>86</v>
      </c>
      <c r="V283" s="352"/>
      <c r="Z283" s="12"/>
      <c r="AC283" s="332"/>
      <c r="AI283" s="332"/>
      <c r="AK283" s="332"/>
      <c r="BA283" s="403"/>
      <c r="BB283" s="403"/>
    </row>
    <row r="284" spans="1:66" s="11" customFormat="1" ht="13.5" customHeight="1">
      <c r="A284" s="83" t="s">
        <v>269</v>
      </c>
      <c r="B284" s="92">
        <v>175</v>
      </c>
      <c r="C284" s="92">
        <v>184</v>
      </c>
      <c r="D284" s="92">
        <v>200</v>
      </c>
      <c r="E284" s="106">
        <v>207</v>
      </c>
      <c r="F284" s="92">
        <v>145</v>
      </c>
      <c r="G284" s="92">
        <v>148</v>
      </c>
      <c r="H284" s="352">
        <v>157</v>
      </c>
      <c r="I284" s="106">
        <v>156</v>
      </c>
      <c r="J284" s="92">
        <v>30</v>
      </c>
      <c r="K284" s="92">
        <v>36</v>
      </c>
      <c r="L284" s="92">
        <v>43</v>
      </c>
      <c r="M284" s="106">
        <v>51</v>
      </c>
      <c r="N284" s="92">
        <v>114</v>
      </c>
      <c r="O284" s="352">
        <v>122</v>
      </c>
      <c r="P284" s="92">
        <v>129</v>
      </c>
      <c r="Q284" s="106">
        <v>140</v>
      </c>
      <c r="R284" s="92">
        <v>61</v>
      </c>
      <c r="S284" s="92">
        <v>62</v>
      </c>
      <c r="T284" s="92">
        <v>71</v>
      </c>
      <c r="U284" s="352">
        <v>67</v>
      </c>
      <c r="V284" s="352"/>
      <c r="Z284" s="12"/>
      <c r="AC284" s="332"/>
      <c r="AI284" s="332"/>
      <c r="AK284" s="332"/>
      <c r="BA284" s="403"/>
      <c r="BB284" s="403"/>
    </row>
    <row r="285" spans="1:66" s="11" customFormat="1" ht="13.5" customHeight="1">
      <c r="A285" s="82" t="s">
        <v>320</v>
      </c>
      <c r="B285" s="91">
        <v>943</v>
      </c>
      <c r="C285" s="91">
        <v>1009</v>
      </c>
      <c r="D285" s="91">
        <v>917</v>
      </c>
      <c r="E285" s="105">
        <v>964</v>
      </c>
      <c r="F285" s="91">
        <v>895</v>
      </c>
      <c r="G285" s="91">
        <v>956</v>
      </c>
      <c r="H285" s="351">
        <v>876</v>
      </c>
      <c r="I285" s="105">
        <v>923</v>
      </c>
      <c r="J285" s="91">
        <v>48</v>
      </c>
      <c r="K285" s="91">
        <v>53</v>
      </c>
      <c r="L285" s="91">
        <v>41</v>
      </c>
      <c r="M285" s="105">
        <v>41</v>
      </c>
      <c r="N285" s="91">
        <v>535</v>
      </c>
      <c r="O285" s="351">
        <v>600</v>
      </c>
      <c r="P285" s="91">
        <v>576</v>
      </c>
      <c r="Q285" s="109">
        <v>626</v>
      </c>
      <c r="R285" s="34">
        <v>408</v>
      </c>
      <c r="S285" s="34">
        <v>409</v>
      </c>
      <c r="T285" s="34">
        <v>341</v>
      </c>
      <c r="U285" s="327">
        <v>338</v>
      </c>
      <c r="V285" s="328"/>
      <c r="Z285" s="12"/>
      <c r="AC285" s="332"/>
      <c r="AI285" s="332"/>
      <c r="AK285" s="332"/>
      <c r="BA285" s="403"/>
      <c r="BB285" s="403"/>
    </row>
    <row r="286" spans="1:66" s="11" customFormat="1" ht="13.5" customHeight="1">
      <c r="A286" s="83" t="s">
        <v>321</v>
      </c>
      <c r="B286" s="92">
        <v>83</v>
      </c>
      <c r="C286" s="92">
        <v>87</v>
      </c>
      <c r="D286" s="92">
        <v>100</v>
      </c>
      <c r="E286" s="106">
        <v>96</v>
      </c>
      <c r="F286" s="92">
        <v>71</v>
      </c>
      <c r="G286" s="92">
        <v>76</v>
      </c>
      <c r="H286" s="352">
        <v>90</v>
      </c>
      <c r="I286" s="106">
        <v>85</v>
      </c>
      <c r="J286" s="92">
        <v>12</v>
      </c>
      <c r="K286" s="92">
        <v>11</v>
      </c>
      <c r="L286" s="92">
        <v>10</v>
      </c>
      <c r="M286" s="106">
        <v>11</v>
      </c>
      <c r="N286" s="92">
        <v>58</v>
      </c>
      <c r="O286" s="352">
        <v>65</v>
      </c>
      <c r="P286" s="92">
        <v>72</v>
      </c>
      <c r="Q286" s="106">
        <v>70</v>
      </c>
      <c r="R286" s="92">
        <v>25</v>
      </c>
      <c r="S286" s="92">
        <v>22</v>
      </c>
      <c r="T286" s="92">
        <v>28</v>
      </c>
      <c r="U286" s="352">
        <v>26</v>
      </c>
      <c r="V286" s="352"/>
      <c r="Z286" s="12"/>
      <c r="AC286" s="332"/>
      <c r="AI286" s="332"/>
      <c r="AK286" s="332"/>
      <c r="BA286" s="403"/>
      <c r="BB286" s="403"/>
    </row>
    <row r="287" spans="1:66" s="11" customFormat="1" ht="13.5" customHeight="1">
      <c r="A287" s="83" t="s">
        <v>272</v>
      </c>
      <c r="B287" s="92">
        <v>254</v>
      </c>
      <c r="C287" s="92">
        <v>240</v>
      </c>
      <c r="D287" s="92">
        <v>220</v>
      </c>
      <c r="E287" s="106">
        <v>226</v>
      </c>
      <c r="F287" s="92">
        <v>249</v>
      </c>
      <c r="G287" s="92">
        <v>235</v>
      </c>
      <c r="H287" s="352">
        <v>218</v>
      </c>
      <c r="I287" s="106">
        <v>225</v>
      </c>
      <c r="J287" s="92">
        <v>5</v>
      </c>
      <c r="K287" s="92">
        <v>5</v>
      </c>
      <c r="L287" s="92">
        <v>2</v>
      </c>
      <c r="M287" s="106">
        <v>1</v>
      </c>
      <c r="N287" s="92">
        <v>147</v>
      </c>
      <c r="O287" s="352">
        <v>139</v>
      </c>
      <c r="P287" s="92">
        <v>131</v>
      </c>
      <c r="Q287" s="106">
        <v>146</v>
      </c>
      <c r="R287" s="92">
        <v>107</v>
      </c>
      <c r="S287" s="92">
        <v>101</v>
      </c>
      <c r="T287" s="92">
        <v>89</v>
      </c>
      <c r="U287" s="352">
        <v>80</v>
      </c>
      <c r="V287" s="352"/>
      <c r="X287" s="12"/>
      <c r="Y287" s="12"/>
      <c r="Z287" s="12"/>
      <c r="AC287" s="332"/>
      <c r="AI287" s="332"/>
      <c r="AK287" s="332"/>
      <c r="BA287" s="403"/>
      <c r="BB287" s="403"/>
    </row>
    <row r="288" spans="1:66" s="11" customFormat="1" ht="13.5" customHeight="1">
      <c r="A288" s="83" t="s">
        <v>271</v>
      </c>
      <c r="B288" s="92">
        <v>136</v>
      </c>
      <c r="C288" s="92">
        <v>170</v>
      </c>
      <c r="D288" s="92">
        <v>187</v>
      </c>
      <c r="E288" s="106">
        <v>249</v>
      </c>
      <c r="F288" s="92">
        <v>125</v>
      </c>
      <c r="G288" s="92">
        <v>156</v>
      </c>
      <c r="H288" s="352">
        <v>173</v>
      </c>
      <c r="I288" s="106">
        <v>234</v>
      </c>
      <c r="J288" s="92">
        <v>11</v>
      </c>
      <c r="K288" s="92">
        <v>14</v>
      </c>
      <c r="L288" s="92">
        <v>14</v>
      </c>
      <c r="M288" s="106">
        <v>15</v>
      </c>
      <c r="N288" s="92">
        <v>93</v>
      </c>
      <c r="O288" s="352">
        <v>118</v>
      </c>
      <c r="P288" s="92">
        <v>139</v>
      </c>
      <c r="Q288" s="106">
        <v>184</v>
      </c>
      <c r="R288" s="92">
        <v>43</v>
      </c>
      <c r="S288" s="92">
        <v>52</v>
      </c>
      <c r="T288" s="92">
        <v>48</v>
      </c>
      <c r="U288" s="352">
        <v>65</v>
      </c>
      <c r="V288" s="352"/>
      <c r="X288" s="12"/>
      <c r="Y288" s="12"/>
      <c r="Z288" s="12"/>
      <c r="AC288" s="332"/>
      <c r="AI288" s="332"/>
      <c r="AK288" s="332"/>
      <c r="BA288" s="403"/>
      <c r="BB288" s="403"/>
    </row>
    <row r="289" spans="1:66" s="11" customFormat="1" ht="13.5" customHeight="1">
      <c r="A289" s="83" t="s">
        <v>273</v>
      </c>
      <c r="B289" s="92">
        <v>470</v>
      </c>
      <c r="C289" s="92">
        <v>512</v>
      </c>
      <c r="D289" s="92">
        <v>410</v>
      </c>
      <c r="E289" s="106">
        <v>393</v>
      </c>
      <c r="F289" s="92">
        <v>450</v>
      </c>
      <c r="G289" s="92">
        <v>489</v>
      </c>
      <c r="H289" s="352">
        <v>395</v>
      </c>
      <c r="I289" s="106">
        <v>379</v>
      </c>
      <c r="J289" s="92">
        <v>20</v>
      </c>
      <c r="K289" s="92">
        <v>23</v>
      </c>
      <c r="L289" s="92">
        <v>15</v>
      </c>
      <c r="M289" s="106">
        <v>14</v>
      </c>
      <c r="N289" s="92">
        <v>237</v>
      </c>
      <c r="O289" s="352">
        <v>278</v>
      </c>
      <c r="P289" s="92">
        <v>234</v>
      </c>
      <c r="Q289" s="106">
        <v>226</v>
      </c>
      <c r="R289" s="92">
        <v>233</v>
      </c>
      <c r="S289" s="92">
        <v>234</v>
      </c>
      <c r="T289" s="92">
        <v>176</v>
      </c>
      <c r="U289" s="352">
        <v>167</v>
      </c>
      <c r="V289" s="352"/>
      <c r="X289" s="12"/>
      <c r="Y289" s="12"/>
      <c r="Z289" s="12"/>
      <c r="AC289" s="332"/>
      <c r="AI289" s="332"/>
      <c r="AK289" s="332"/>
      <c r="BA289" s="403"/>
      <c r="BB289" s="403"/>
    </row>
    <row r="290" spans="1:66" s="11" customFormat="1" ht="13.5" customHeight="1">
      <c r="A290" s="82" t="s">
        <v>279</v>
      </c>
      <c r="B290" s="91">
        <v>73</v>
      </c>
      <c r="C290" s="91">
        <v>99</v>
      </c>
      <c r="D290" s="91">
        <v>381</v>
      </c>
      <c r="E290" s="105">
        <v>364</v>
      </c>
      <c r="F290" s="91">
        <v>70</v>
      </c>
      <c r="G290" s="91">
        <v>93</v>
      </c>
      <c r="H290" s="351">
        <v>344</v>
      </c>
      <c r="I290" s="105">
        <v>325</v>
      </c>
      <c r="J290" s="91">
        <v>3</v>
      </c>
      <c r="K290" s="91">
        <v>6</v>
      </c>
      <c r="L290" s="91">
        <v>37</v>
      </c>
      <c r="M290" s="105">
        <v>39</v>
      </c>
      <c r="N290" s="91">
        <v>33</v>
      </c>
      <c r="O290" s="351">
        <v>45</v>
      </c>
      <c r="P290" s="91">
        <v>219</v>
      </c>
      <c r="Q290" s="109">
        <v>214</v>
      </c>
      <c r="R290" s="34">
        <v>40</v>
      </c>
      <c r="S290" s="34">
        <v>54</v>
      </c>
      <c r="T290" s="34">
        <v>162</v>
      </c>
      <c r="U290" s="327">
        <v>150</v>
      </c>
      <c r="V290" s="328"/>
      <c r="X290" s="12"/>
      <c r="Y290" s="12"/>
      <c r="Z290" s="12"/>
      <c r="AC290" s="332"/>
      <c r="AI290" s="332"/>
      <c r="AK290" s="332"/>
      <c r="BA290" s="403"/>
      <c r="BB290" s="403"/>
    </row>
    <row r="291" spans="1:66" s="11" customFormat="1" ht="13.5" customHeight="1">
      <c r="A291" s="82" t="s">
        <v>323</v>
      </c>
      <c r="B291" s="91">
        <v>742</v>
      </c>
      <c r="C291" s="91">
        <v>799</v>
      </c>
      <c r="D291" s="91">
        <v>860</v>
      </c>
      <c r="E291" s="105">
        <v>909</v>
      </c>
      <c r="F291" s="91">
        <v>591</v>
      </c>
      <c r="G291" s="91">
        <v>617</v>
      </c>
      <c r="H291" s="351">
        <v>661</v>
      </c>
      <c r="I291" s="105">
        <v>707</v>
      </c>
      <c r="J291" s="91">
        <v>151</v>
      </c>
      <c r="K291" s="91">
        <v>182</v>
      </c>
      <c r="L291" s="91">
        <v>199</v>
      </c>
      <c r="M291" s="105">
        <v>202</v>
      </c>
      <c r="N291" s="91">
        <v>440</v>
      </c>
      <c r="O291" s="351">
        <v>515</v>
      </c>
      <c r="P291" s="91">
        <v>594</v>
      </c>
      <c r="Q291" s="109">
        <v>662</v>
      </c>
      <c r="R291" s="34">
        <v>302</v>
      </c>
      <c r="S291" s="34">
        <v>284</v>
      </c>
      <c r="T291" s="34">
        <v>266</v>
      </c>
      <c r="U291" s="327">
        <v>247</v>
      </c>
      <c r="V291" s="328"/>
      <c r="X291" s="12"/>
      <c r="Y291" s="12"/>
      <c r="Z291" s="12"/>
      <c r="AC291" s="332"/>
      <c r="AI291" s="332"/>
      <c r="AK291" s="332"/>
      <c r="BA291" s="403"/>
      <c r="BB291" s="403"/>
    </row>
    <row r="292" spans="1:66" s="11" customFormat="1" ht="13.5" customHeight="1">
      <c r="A292" s="83" t="s">
        <v>275</v>
      </c>
      <c r="B292" s="92">
        <v>111</v>
      </c>
      <c r="C292" s="92">
        <v>111</v>
      </c>
      <c r="D292" s="92">
        <v>137</v>
      </c>
      <c r="E292" s="106">
        <v>135</v>
      </c>
      <c r="F292" s="92">
        <v>102</v>
      </c>
      <c r="G292" s="92">
        <v>97</v>
      </c>
      <c r="H292" s="352">
        <v>121</v>
      </c>
      <c r="I292" s="106">
        <v>119</v>
      </c>
      <c r="J292" s="92">
        <v>9</v>
      </c>
      <c r="K292" s="92">
        <v>14</v>
      </c>
      <c r="L292" s="92">
        <v>16</v>
      </c>
      <c r="M292" s="106">
        <v>16</v>
      </c>
      <c r="N292" s="92">
        <v>86</v>
      </c>
      <c r="O292" s="352">
        <v>86</v>
      </c>
      <c r="P292" s="92">
        <v>98</v>
      </c>
      <c r="Q292" s="106">
        <v>104</v>
      </c>
      <c r="R292" s="92">
        <v>25</v>
      </c>
      <c r="S292" s="92">
        <v>25</v>
      </c>
      <c r="T292" s="92">
        <v>39</v>
      </c>
      <c r="U292" s="352">
        <v>31</v>
      </c>
      <c r="V292" s="352"/>
      <c r="X292" s="12"/>
      <c r="Y292" s="12"/>
      <c r="Z292" s="12"/>
      <c r="AC292" s="332"/>
      <c r="AI292" s="332"/>
      <c r="AK292" s="332"/>
      <c r="BA292" s="403"/>
      <c r="BB292" s="403"/>
    </row>
    <row r="293" spans="1:66" s="11" customFormat="1" ht="13.5" customHeight="1">
      <c r="A293" s="83" t="s">
        <v>325</v>
      </c>
      <c r="B293" s="92">
        <v>251</v>
      </c>
      <c r="C293" s="92">
        <v>257</v>
      </c>
      <c r="D293" s="92">
        <v>259</v>
      </c>
      <c r="E293" s="106">
        <v>265</v>
      </c>
      <c r="F293" s="92">
        <v>238</v>
      </c>
      <c r="G293" s="92">
        <v>244</v>
      </c>
      <c r="H293" s="352">
        <v>242</v>
      </c>
      <c r="I293" s="106">
        <v>248</v>
      </c>
      <c r="J293" s="92">
        <v>13</v>
      </c>
      <c r="K293" s="92">
        <v>13</v>
      </c>
      <c r="L293" s="92">
        <v>17</v>
      </c>
      <c r="M293" s="106">
        <v>17</v>
      </c>
      <c r="N293" s="92">
        <v>104</v>
      </c>
      <c r="O293" s="352">
        <v>125</v>
      </c>
      <c r="P293" s="92">
        <v>136</v>
      </c>
      <c r="Q293" s="106">
        <v>159</v>
      </c>
      <c r="R293" s="92">
        <v>147</v>
      </c>
      <c r="S293" s="92">
        <v>132</v>
      </c>
      <c r="T293" s="92">
        <v>123</v>
      </c>
      <c r="U293" s="352">
        <v>106</v>
      </c>
      <c r="V293" s="352"/>
      <c r="X293" s="12"/>
      <c r="Y293" s="12"/>
      <c r="Z293" s="12"/>
      <c r="AC293" s="332"/>
      <c r="AI293" s="332"/>
      <c r="AK293" s="332"/>
      <c r="BA293" s="403"/>
      <c r="BB293" s="403"/>
    </row>
    <row r="294" spans="1:66" s="11" customFormat="1" ht="13.5" customHeight="1">
      <c r="A294" s="83" t="s">
        <v>324</v>
      </c>
      <c r="B294" s="92">
        <v>380</v>
      </c>
      <c r="C294" s="92">
        <v>431</v>
      </c>
      <c r="D294" s="92">
        <v>464</v>
      </c>
      <c r="E294" s="106">
        <v>509</v>
      </c>
      <c r="F294" s="92">
        <v>251</v>
      </c>
      <c r="G294" s="92">
        <v>276</v>
      </c>
      <c r="H294" s="352">
        <v>298</v>
      </c>
      <c r="I294" s="106">
        <v>340</v>
      </c>
      <c r="J294" s="92">
        <v>129</v>
      </c>
      <c r="K294" s="92">
        <v>155</v>
      </c>
      <c r="L294" s="92">
        <v>166</v>
      </c>
      <c r="M294" s="106">
        <v>169</v>
      </c>
      <c r="N294" s="92">
        <v>250</v>
      </c>
      <c r="O294" s="352">
        <v>304</v>
      </c>
      <c r="P294" s="92">
        <v>360</v>
      </c>
      <c r="Q294" s="106">
        <v>399</v>
      </c>
      <c r="R294" s="92">
        <v>130</v>
      </c>
      <c r="S294" s="92">
        <v>127</v>
      </c>
      <c r="T294" s="92">
        <v>104</v>
      </c>
      <c r="U294" s="352">
        <v>110</v>
      </c>
      <c r="V294" s="352"/>
      <c r="X294" s="12"/>
      <c r="Y294" s="12"/>
      <c r="Z294" s="12"/>
      <c r="AC294" s="332"/>
      <c r="AI294" s="332"/>
      <c r="AK294" s="332"/>
      <c r="BA294" s="403"/>
      <c r="BB294" s="403"/>
    </row>
    <row r="295" spans="1:66" s="11" customFormat="1" ht="13.5" customHeight="1">
      <c r="A295" s="82" t="s">
        <v>280</v>
      </c>
      <c r="B295" s="91">
        <v>193</v>
      </c>
      <c r="C295" s="91">
        <v>170</v>
      </c>
      <c r="D295" s="91">
        <v>200</v>
      </c>
      <c r="E295" s="105">
        <v>159</v>
      </c>
      <c r="F295" s="91">
        <v>163</v>
      </c>
      <c r="G295" s="91">
        <v>144</v>
      </c>
      <c r="H295" s="351">
        <v>174</v>
      </c>
      <c r="I295" s="105">
        <v>129</v>
      </c>
      <c r="J295" s="91">
        <v>30</v>
      </c>
      <c r="K295" s="91">
        <v>26</v>
      </c>
      <c r="L295" s="91">
        <v>26</v>
      </c>
      <c r="M295" s="105">
        <v>30</v>
      </c>
      <c r="N295" s="91">
        <v>83</v>
      </c>
      <c r="O295" s="351">
        <v>83</v>
      </c>
      <c r="P295" s="91">
        <v>86</v>
      </c>
      <c r="Q295" s="109">
        <v>57</v>
      </c>
      <c r="R295" s="34">
        <v>110</v>
      </c>
      <c r="S295" s="34">
        <v>87</v>
      </c>
      <c r="T295" s="34">
        <v>114</v>
      </c>
      <c r="U295" s="327">
        <v>102</v>
      </c>
      <c r="V295" s="328"/>
      <c r="X295" s="12"/>
      <c r="Y295" s="12"/>
      <c r="Z295" s="12"/>
      <c r="AC295" s="332"/>
      <c r="AI295" s="332"/>
      <c r="AK295" s="332"/>
      <c r="BA295" s="403"/>
      <c r="BB295" s="403"/>
    </row>
    <row r="296" spans="1:66" s="11" customFormat="1" ht="13.5" customHeight="1">
      <c r="A296" s="77"/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12"/>
      <c r="S296" s="78"/>
      <c r="T296" s="78"/>
      <c r="U296" s="78"/>
      <c r="V296" s="78"/>
      <c r="X296" s="12"/>
      <c r="Y296" s="12"/>
      <c r="Z296" s="12"/>
      <c r="AC296" s="332"/>
      <c r="AI296" s="332"/>
      <c r="AK296" s="332"/>
      <c r="BA296" s="403"/>
      <c r="BB296" s="403"/>
    </row>
    <row r="297" spans="1:66" s="11" customFormat="1" ht="13.5" customHeight="1">
      <c r="A297" s="90" t="s">
        <v>283</v>
      </c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R297" s="12"/>
      <c r="V297" s="359"/>
      <c r="X297" s="12"/>
      <c r="Y297" s="12"/>
      <c r="Z297" s="12"/>
      <c r="AC297" s="332"/>
      <c r="AI297" s="332"/>
      <c r="AK297" s="332"/>
      <c r="BA297" s="403"/>
      <c r="BB297" s="403"/>
      <c r="BN297" s="12"/>
    </row>
    <row r="298" spans="1:66" ht="13.5" customHeight="1"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V298" s="359"/>
      <c r="BI298" s="11"/>
    </row>
    <row r="299" spans="1:66" ht="13.5" customHeight="1">
      <c r="A299" s="350" t="s">
        <v>434</v>
      </c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V299" s="359"/>
    </row>
    <row r="300" spans="1:66" ht="13.5" customHeight="1">
      <c r="A300" s="88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V300" s="359"/>
    </row>
    <row r="301" spans="1:66" ht="13.5" customHeight="1">
      <c r="H301" s="332"/>
    </row>
    <row r="302" spans="1:66" ht="13.5" customHeight="1">
      <c r="H302" s="332"/>
    </row>
    <row r="303" spans="1:66" ht="13.5" customHeight="1">
      <c r="H303" s="332"/>
    </row>
    <row r="304" spans="1:66" ht="13.5" customHeight="1">
      <c r="H304" s="332"/>
    </row>
    <row r="305" spans="8:8" ht="13.5" customHeight="1">
      <c r="H305" s="332"/>
    </row>
    <row r="306" spans="8:8" ht="13.5" customHeight="1">
      <c r="H306" s="332"/>
    </row>
    <row r="307" spans="8:8" ht="13.5" customHeight="1">
      <c r="H307" s="332"/>
    </row>
  </sheetData>
  <hyperlinks>
    <hyperlink ref="W278" location="'15.03.05'!A1" display="Haut de page"/>
    <hyperlink ref="AG41" location="'15.03.05'!A1" display="Haut de page"/>
    <hyperlink ref="R78" location="'15.03.05'!A1" display="Haut de page"/>
    <hyperlink ref="R108" location="'15.03.05'!A1" display="Haut de page"/>
    <hyperlink ref="R139" location="'15.03.05'!A1" display="Haut de page"/>
    <hyperlink ref="R167" location="'15.03.05'!A1" display="Haut de page"/>
    <hyperlink ref="R195" location="'15.03.05'!A1" display="Haut de page"/>
    <hyperlink ref="R223" location="'15.03.05'!A1" display="Haut de page"/>
    <hyperlink ref="R252" location="'15.03.05'!A1" display="Haut de page"/>
    <hyperlink ref="BA4" location="'15.03.05'!A1" display="2013-2015"/>
    <hyperlink ref="BA5" location="'15.03.05'!A65" display="2010-2012"/>
    <hyperlink ref="BA6" location="'15.03.05'!A98" display="2007-2009"/>
    <hyperlink ref="BA7" location="'15.03.05'!A128" display="2004-2006"/>
    <hyperlink ref="BA8" location="'15.03.05'!A159" display="2001-2003"/>
    <hyperlink ref="BA9" location="'15.03.05'!A187" display="1998-2000"/>
    <hyperlink ref="BB4" location="'15.03.05'!A215" display="1995-1997"/>
    <hyperlink ref="BB5" location="'15.03.05'!A243" display="1992-1994"/>
    <hyperlink ref="BB6" location="'15.03.05'!A272" display="1989-1992"/>
    <hyperlink ref="BB7" location="'15.03.05'!A298" display="1986-1988"/>
    <hyperlink ref="BB8" location="'15.03.05'!A324" display="1983-1985"/>
  </hyperlinks>
  <pageMargins left="0.70866141732283472" right="0.70866141732283472" top="0.37" bottom="0.3" header="0.31496062992125984" footer="0.31496062992125984"/>
  <pageSetup paperSize="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95"/>
  <sheetViews>
    <sheetView zoomScaleNormal="100" workbookViewId="0">
      <selection activeCell="I41" sqref="I41"/>
    </sheetView>
  </sheetViews>
  <sheetFormatPr baseColWidth="10" defaultColWidth="11.42578125" defaultRowHeight="13.5" customHeight="1"/>
  <cols>
    <col min="1" max="1" width="42.5703125" style="237" customWidth="1"/>
    <col min="2" max="2" width="6.7109375" style="237" customWidth="1"/>
    <col min="3" max="3" width="6.7109375" style="261" customWidth="1"/>
    <col min="4" max="17" width="6.7109375" style="237" customWidth="1"/>
    <col min="18" max="18" width="7.140625" style="237" customWidth="1"/>
    <col min="19" max="42" width="6.7109375" style="237" customWidth="1"/>
    <col min="43" max="63" width="7.7109375" style="237" customWidth="1"/>
    <col min="64" max="16384" width="11.42578125" style="237"/>
  </cols>
  <sheetData>
    <row r="1" spans="1:107" s="250" customFormat="1" ht="13.5" customHeight="1">
      <c r="A1" s="368" t="s">
        <v>451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9"/>
      <c r="AC1" s="369"/>
      <c r="AD1" s="369"/>
      <c r="AE1" s="369"/>
      <c r="AF1" s="369"/>
      <c r="AG1" s="369"/>
      <c r="AH1" s="369"/>
      <c r="AI1" s="369"/>
      <c r="AJ1" s="369"/>
      <c r="AK1" s="358"/>
      <c r="AL1" s="358"/>
      <c r="AM1" s="369"/>
      <c r="AN1" s="369"/>
      <c r="AO1" s="369"/>
      <c r="AP1" s="369"/>
      <c r="AQ1" s="369"/>
      <c r="AR1" s="382"/>
      <c r="AS1" s="382"/>
      <c r="AT1" s="382"/>
      <c r="AU1" s="382"/>
      <c r="AV1" s="382"/>
      <c r="AW1" s="382"/>
      <c r="AX1" s="369"/>
      <c r="AY1" s="369"/>
      <c r="AZ1" s="369"/>
      <c r="BA1" s="369"/>
      <c r="BB1" s="369"/>
      <c r="BC1" s="369"/>
      <c r="BD1" s="369"/>
      <c r="BE1" s="369"/>
      <c r="BF1" s="369"/>
      <c r="BG1" s="369"/>
      <c r="BH1" s="369"/>
      <c r="BI1" s="369"/>
      <c r="BJ1" s="369"/>
      <c r="BK1" s="369"/>
      <c r="BL1" s="369"/>
      <c r="BM1" s="369"/>
      <c r="BN1" s="369"/>
      <c r="BO1" s="369"/>
      <c r="BP1" s="369"/>
      <c r="BQ1" s="369"/>
      <c r="BR1" s="369"/>
      <c r="BS1" s="369"/>
      <c r="BT1" s="369"/>
      <c r="BU1" s="369"/>
      <c r="BV1" s="369"/>
      <c r="BW1" s="369"/>
      <c r="BX1" s="369"/>
      <c r="BY1" s="369"/>
      <c r="BZ1" s="369"/>
      <c r="CA1" s="369"/>
      <c r="CB1" s="369"/>
      <c r="CC1" s="369"/>
      <c r="CD1" s="369"/>
      <c r="CE1" s="369"/>
      <c r="CF1" s="369"/>
      <c r="CG1" s="369"/>
      <c r="CH1" s="369"/>
      <c r="CI1" s="369"/>
      <c r="CJ1" s="369"/>
      <c r="CK1" s="369"/>
      <c r="CL1" s="369"/>
      <c r="CM1" s="369"/>
      <c r="CN1" s="369"/>
      <c r="CO1" s="369"/>
      <c r="CP1" s="369"/>
      <c r="CQ1" s="369"/>
      <c r="CR1" s="369"/>
      <c r="CS1" s="369"/>
      <c r="CT1" s="369"/>
      <c r="CU1" s="369"/>
      <c r="CV1" s="369"/>
      <c r="CW1" s="369"/>
      <c r="CX1" s="369"/>
      <c r="CY1" s="369"/>
      <c r="CZ1" s="369"/>
      <c r="DA1" s="371"/>
      <c r="DB1" s="371"/>
      <c r="DC1" s="371"/>
    </row>
    <row r="2" spans="1:107" ht="13.5" customHeight="1">
      <c r="A2" s="370" t="s">
        <v>423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66"/>
      <c r="AC2" s="366"/>
      <c r="AD2" s="366"/>
      <c r="AE2" s="366"/>
      <c r="AF2" s="366"/>
      <c r="AG2" s="366"/>
      <c r="AH2" s="366"/>
      <c r="AI2" s="366"/>
      <c r="AJ2" s="366"/>
      <c r="AK2" s="360"/>
      <c r="AL2" s="360"/>
      <c r="AM2" s="366"/>
      <c r="AN2" s="366"/>
      <c r="AO2" s="366"/>
      <c r="AP2" s="366"/>
      <c r="AQ2" s="366"/>
      <c r="AR2" s="382"/>
      <c r="AS2" s="382"/>
      <c r="AT2" s="382"/>
      <c r="AU2" s="382"/>
      <c r="AV2" s="382"/>
      <c r="AW2" s="382"/>
      <c r="AX2" s="366"/>
      <c r="AY2" s="366"/>
      <c r="AZ2" s="366"/>
      <c r="BA2" s="366"/>
      <c r="BB2" s="366"/>
      <c r="BC2" s="366"/>
      <c r="BD2" s="366"/>
      <c r="BE2" s="366"/>
      <c r="BF2" s="366"/>
      <c r="BG2" s="366"/>
      <c r="BH2" s="366"/>
      <c r="BI2" s="366"/>
      <c r="BJ2" s="366"/>
      <c r="BK2" s="366"/>
      <c r="BL2" s="366"/>
      <c r="BM2" s="366"/>
      <c r="BN2" s="366"/>
      <c r="BO2" s="366"/>
      <c r="BP2" s="366"/>
      <c r="BQ2" s="366"/>
      <c r="BR2" s="366"/>
      <c r="BS2" s="366"/>
      <c r="BT2" s="366"/>
      <c r="BU2" s="366"/>
      <c r="BV2" s="366"/>
      <c r="BW2" s="366"/>
      <c r="BX2" s="366"/>
      <c r="BY2" s="366"/>
      <c r="BZ2" s="366"/>
      <c r="CA2" s="366"/>
      <c r="CB2" s="366"/>
      <c r="CC2" s="366"/>
      <c r="CD2" s="366"/>
      <c r="CE2" s="366"/>
      <c r="CF2" s="366"/>
      <c r="CG2" s="366"/>
      <c r="CH2" s="366"/>
      <c r="CI2" s="366"/>
      <c r="CJ2" s="366"/>
      <c r="CK2" s="366"/>
      <c r="CL2" s="366"/>
      <c r="CM2" s="366"/>
      <c r="CN2" s="366"/>
      <c r="CO2" s="366"/>
      <c r="CP2" s="366"/>
      <c r="CQ2" s="366"/>
      <c r="CR2" s="366"/>
      <c r="CS2" s="366"/>
      <c r="CT2" s="366"/>
      <c r="CU2" s="366"/>
      <c r="CV2" s="366"/>
      <c r="CW2" s="366"/>
      <c r="CX2" s="366"/>
      <c r="CY2" s="366"/>
      <c r="CZ2" s="366"/>
      <c r="DA2" s="361"/>
      <c r="DB2" s="361"/>
      <c r="DC2" s="361"/>
    </row>
    <row r="3" spans="1:107" ht="13.5" customHeight="1">
      <c r="A3" s="376"/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359"/>
      <c r="AI3" s="359"/>
      <c r="AJ3" s="359"/>
      <c r="AK3" s="359"/>
      <c r="AL3" s="359"/>
      <c r="AM3" s="359"/>
      <c r="AN3" s="359"/>
      <c r="AO3" s="359"/>
      <c r="AP3" s="359"/>
      <c r="AQ3" s="359"/>
      <c r="AR3" s="359"/>
      <c r="AS3" s="359"/>
      <c r="AT3" s="359"/>
      <c r="AU3" s="359"/>
      <c r="AV3" s="359"/>
      <c r="AW3" s="359"/>
      <c r="AX3" s="359"/>
      <c r="AY3" s="359"/>
      <c r="AZ3" s="359"/>
      <c r="BA3" s="359"/>
      <c r="BB3" s="359"/>
      <c r="BC3" s="359"/>
      <c r="BD3" s="359"/>
      <c r="BE3" s="359"/>
      <c r="BF3" s="359"/>
      <c r="BG3" s="359"/>
      <c r="BH3" s="359"/>
      <c r="BI3" s="359"/>
      <c r="BJ3" s="359"/>
      <c r="BK3" s="359"/>
      <c r="BL3" s="359"/>
      <c r="BM3" s="359"/>
      <c r="BN3" s="359"/>
      <c r="BO3" s="359"/>
      <c r="BP3" s="359"/>
      <c r="BQ3" s="359"/>
      <c r="BR3" s="359"/>
      <c r="BS3" s="359"/>
      <c r="BT3" s="359"/>
      <c r="BU3" s="359"/>
      <c r="BV3" s="359"/>
      <c r="BW3" s="359"/>
      <c r="BX3" s="359"/>
      <c r="BY3" s="359"/>
      <c r="BZ3" s="359"/>
      <c r="CA3" s="359"/>
      <c r="CB3" s="359"/>
      <c r="CC3" s="359"/>
      <c r="CD3" s="359"/>
      <c r="CE3" s="359"/>
      <c r="CF3" s="359"/>
      <c r="CG3" s="359"/>
      <c r="CH3" s="359"/>
      <c r="CI3" s="359"/>
      <c r="CJ3" s="359"/>
      <c r="CK3" s="359"/>
      <c r="CL3" s="359"/>
      <c r="CM3" s="359"/>
      <c r="CN3" s="359"/>
      <c r="CO3" s="359"/>
      <c r="CP3" s="359"/>
      <c r="CQ3" s="359"/>
      <c r="CR3" s="359"/>
      <c r="CS3" s="359"/>
      <c r="CT3" s="359"/>
      <c r="CU3" s="359"/>
      <c r="CV3" s="359"/>
      <c r="CW3" s="359"/>
      <c r="CX3" s="359"/>
      <c r="CY3" s="359"/>
      <c r="CZ3" s="359"/>
      <c r="DA3" s="359"/>
      <c r="DB3" s="359"/>
      <c r="DC3" s="359"/>
    </row>
    <row r="4" spans="1:107" s="359" customFormat="1" ht="13.5" customHeight="1">
      <c r="A4" s="364"/>
      <c r="B4" s="391"/>
      <c r="C4" s="391"/>
      <c r="D4" s="422" t="s">
        <v>13</v>
      </c>
      <c r="E4" s="422"/>
      <c r="F4" s="305"/>
      <c r="G4" s="422" t="s">
        <v>246</v>
      </c>
      <c r="H4" s="422"/>
      <c r="I4" s="305"/>
      <c r="J4" s="422" t="s">
        <v>247</v>
      </c>
      <c r="K4" s="422"/>
      <c r="L4" s="305"/>
      <c r="M4" s="422" t="s">
        <v>104</v>
      </c>
      <c r="N4" s="391"/>
      <c r="O4" s="446" t="s">
        <v>105</v>
      </c>
      <c r="P4" s="446"/>
    </row>
    <row r="5" spans="1:107" s="359" customFormat="1" ht="13.5" customHeight="1">
      <c r="A5" s="363"/>
      <c r="B5" s="363">
        <v>2020</v>
      </c>
      <c r="C5" s="363">
        <v>2021</v>
      </c>
      <c r="D5" s="372">
        <v>2022</v>
      </c>
      <c r="E5" s="363">
        <v>2020</v>
      </c>
      <c r="F5" s="363">
        <v>2021</v>
      </c>
      <c r="G5" s="372">
        <v>2022</v>
      </c>
      <c r="H5" s="363">
        <v>2020</v>
      </c>
      <c r="I5" s="363">
        <v>2021</v>
      </c>
      <c r="J5" s="372">
        <v>2022</v>
      </c>
      <c r="K5" s="363">
        <v>2020</v>
      </c>
      <c r="L5" s="363">
        <v>2021</v>
      </c>
      <c r="M5" s="372">
        <v>2022</v>
      </c>
      <c r="N5" s="363">
        <v>2020</v>
      </c>
      <c r="O5" s="363">
        <v>2021</v>
      </c>
      <c r="P5" s="363">
        <v>2022</v>
      </c>
    </row>
    <row r="6" spans="1:107" s="359" customFormat="1" ht="12.75">
      <c r="A6" s="373" t="s">
        <v>481</v>
      </c>
      <c r="B6" s="171">
        <v>2430</v>
      </c>
      <c r="C6" s="365">
        <v>2642</v>
      </c>
      <c r="D6" s="379">
        <v>2646</v>
      </c>
      <c r="E6" s="359">
        <v>983</v>
      </c>
      <c r="F6" s="365">
        <v>1066</v>
      </c>
      <c r="G6" s="379">
        <v>1096</v>
      </c>
      <c r="H6" s="171">
        <v>1447</v>
      </c>
      <c r="I6" s="365">
        <v>1576</v>
      </c>
      <c r="J6" s="379">
        <v>1550</v>
      </c>
      <c r="K6" s="359">
        <v>1063</v>
      </c>
      <c r="L6" s="365">
        <v>1149</v>
      </c>
      <c r="M6" s="379">
        <v>1162</v>
      </c>
      <c r="N6" s="365">
        <v>1367</v>
      </c>
      <c r="O6" s="365">
        <v>1493</v>
      </c>
      <c r="P6" s="379">
        <v>1484</v>
      </c>
    </row>
    <row r="7" spans="1:107" s="359" customFormat="1" ht="13.5" customHeight="1">
      <c r="A7" s="423" t="s">
        <v>482</v>
      </c>
      <c r="B7" s="365">
        <v>151</v>
      </c>
      <c r="C7" s="365">
        <v>260</v>
      </c>
      <c r="D7" s="379">
        <v>278</v>
      </c>
      <c r="E7" s="365">
        <v>84</v>
      </c>
      <c r="F7" s="365">
        <v>148</v>
      </c>
      <c r="G7" s="379">
        <v>129</v>
      </c>
      <c r="H7" s="365">
        <v>67</v>
      </c>
      <c r="I7" s="365">
        <v>112</v>
      </c>
      <c r="J7" s="379">
        <v>149</v>
      </c>
      <c r="K7" s="365">
        <v>0</v>
      </c>
      <c r="L7" s="365">
        <v>0</v>
      </c>
      <c r="M7" s="379">
        <v>0</v>
      </c>
      <c r="N7" s="365">
        <v>151</v>
      </c>
      <c r="O7" s="365">
        <v>260</v>
      </c>
      <c r="P7" s="379">
        <v>278</v>
      </c>
    </row>
    <row r="8" spans="1:107" s="359" customFormat="1" ht="13.5" customHeight="1">
      <c r="A8" s="423" t="s">
        <v>483</v>
      </c>
      <c r="B8" s="359">
        <v>62</v>
      </c>
      <c r="C8" s="365">
        <v>78</v>
      </c>
      <c r="D8" s="379">
        <v>85</v>
      </c>
      <c r="E8" s="359">
        <v>31</v>
      </c>
      <c r="F8" s="365">
        <v>44</v>
      </c>
      <c r="G8" s="379">
        <v>45</v>
      </c>
      <c r="H8" s="359">
        <v>31</v>
      </c>
      <c r="I8" s="365">
        <v>34</v>
      </c>
      <c r="J8" s="379">
        <v>40</v>
      </c>
      <c r="K8" s="359">
        <v>6</v>
      </c>
      <c r="L8" s="365">
        <v>4</v>
      </c>
      <c r="M8" s="379">
        <v>3</v>
      </c>
      <c r="N8" s="365">
        <v>56</v>
      </c>
      <c r="O8" s="365">
        <v>74</v>
      </c>
      <c r="P8" s="379">
        <v>82</v>
      </c>
    </row>
    <row r="9" spans="1:107" s="359" customFormat="1" ht="13.5" customHeight="1">
      <c r="A9" s="423" t="s">
        <v>484</v>
      </c>
      <c r="B9" s="365">
        <v>20</v>
      </c>
      <c r="C9" s="365">
        <v>31</v>
      </c>
      <c r="D9" s="379">
        <v>28</v>
      </c>
      <c r="E9" s="365">
        <v>9</v>
      </c>
      <c r="F9" s="365">
        <v>11</v>
      </c>
      <c r="G9" s="379">
        <v>10</v>
      </c>
      <c r="H9" s="365">
        <v>11</v>
      </c>
      <c r="I9" s="365">
        <v>20</v>
      </c>
      <c r="J9" s="379">
        <v>18</v>
      </c>
      <c r="K9" s="365">
        <v>0</v>
      </c>
      <c r="L9" s="365">
        <v>0</v>
      </c>
      <c r="M9" s="379">
        <v>1</v>
      </c>
      <c r="N9" s="365">
        <v>20</v>
      </c>
      <c r="O9" s="365">
        <v>31</v>
      </c>
      <c r="P9" s="379">
        <v>27</v>
      </c>
    </row>
    <row r="10" spans="1:107" s="359" customFormat="1" ht="13.5" customHeight="1">
      <c r="A10" s="423" t="s">
        <v>485</v>
      </c>
      <c r="B10" s="365">
        <v>0</v>
      </c>
      <c r="C10" s="365">
        <v>0</v>
      </c>
      <c r="D10" s="379">
        <v>9</v>
      </c>
      <c r="E10" s="365">
        <v>0</v>
      </c>
      <c r="F10" s="365">
        <v>0</v>
      </c>
      <c r="G10" s="379">
        <v>3</v>
      </c>
      <c r="H10" s="365">
        <v>0</v>
      </c>
      <c r="I10" s="365">
        <v>0</v>
      </c>
      <c r="J10" s="379">
        <v>6</v>
      </c>
      <c r="K10" s="365">
        <v>0</v>
      </c>
      <c r="L10" s="365">
        <v>0</v>
      </c>
      <c r="M10" s="379">
        <v>0</v>
      </c>
      <c r="N10" s="365">
        <v>0</v>
      </c>
      <c r="O10" s="365">
        <v>0</v>
      </c>
      <c r="P10" s="379">
        <v>9</v>
      </c>
    </row>
    <row r="11" spans="1:107" s="359" customFormat="1" ht="13.5" customHeight="1">
      <c r="A11" s="423" t="s">
        <v>429</v>
      </c>
      <c r="B11" s="359">
        <v>2</v>
      </c>
      <c r="C11" s="365">
        <v>7</v>
      </c>
      <c r="D11" s="379">
        <v>0</v>
      </c>
      <c r="E11" s="359">
        <v>2</v>
      </c>
      <c r="F11" s="365">
        <v>6</v>
      </c>
      <c r="G11" s="379">
        <v>0</v>
      </c>
      <c r="H11" s="359">
        <v>0</v>
      </c>
      <c r="I11" s="365">
        <v>1</v>
      </c>
      <c r="J11" s="379">
        <v>0</v>
      </c>
      <c r="K11" s="365">
        <v>0</v>
      </c>
      <c r="L11" s="365">
        <v>3</v>
      </c>
      <c r="M11" s="379">
        <v>0</v>
      </c>
      <c r="N11" s="365">
        <v>2</v>
      </c>
      <c r="O11" s="365">
        <v>4</v>
      </c>
      <c r="P11" s="379">
        <v>0</v>
      </c>
    </row>
    <row r="12" spans="1:107" s="359" customFormat="1" ht="13.5" customHeight="1">
      <c r="A12" s="423" t="s">
        <v>486</v>
      </c>
      <c r="B12" s="359">
        <v>134</v>
      </c>
      <c r="C12" s="365">
        <v>79</v>
      </c>
      <c r="D12" s="379">
        <v>114</v>
      </c>
      <c r="E12" s="359">
        <v>80</v>
      </c>
      <c r="F12" s="365">
        <v>44</v>
      </c>
      <c r="G12" s="379">
        <v>68</v>
      </c>
      <c r="H12" s="359">
        <v>54</v>
      </c>
      <c r="I12" s="365">
        <v>35</v>
      </c>
      <c r="J12" s="379">
        <v>46</v>
      </c>
      <c r="K12" s="359">
        <v>10</v>
      </c>
      <c r="L12" s="365">
        <v>7</v>
      </c>
      <c r="M12" s="379">
        <v>6</v>
      </c>
      <c r="N12" s="365">
        <v>124</v>
      </c>
      <c r="O12" s="365">
        <v>72</v>
      </c>
      <c r="P12" s="379">
        <v>108</v>
      </c>
    </row>
    <row r="13" spans="1:107" s="359" customFormat="1" ht="13.5" customHeight="1">
      <c r="A13" s="373" t="s">
        <v>487</v>
      </c>
      <c r="B13" s="359">
        <v>927</v>
      </c>
      <c r="C13" s="365">
        <v>928</v>
      </c>
      <c r="D13" s="379">
        <v>765</v>
      </c>
      <c r="E13" s="359">
        <v>380</v>
      </c>
      <c r="F13" s="365">
        <v>383</v>
      </c>
      <c r="G13" s="379">
        <v>342</v>
      </c>
      <c r="H13" s="359">
        <v>547</v>
      </c>
      <c r="I13" s="365">
        <v>545</v>
      </c>
      <c r="J13" s="379">
        <v>423</v>
      </c>
      <c r="K13" s="359">
        <v>365</v>
      </c>
      <c r="L13" s="365">
        <v>385</v>
      </c>
      <c r="M13" s="379">
        <v>309</v>
      </c>
      <c r="N13" s="365">
        <v>562</v>
      </c>
      <c r="O13" s="365">
        <v>543</v>
      </c>
      <c r="P13" s="379">
        <v>456</v>
      </c>
    </row>
    <row r="14" spans="1:107" s="359" customFormat="1" ht="13.5" customHeight="1">
      <c r="A14" s="373" t="s">
        <v>488</v>
      </c>
      <c r="B14" s="365">
        <v>0</v>
      </c>
      <c r="C14" s="365">
        <v>0</v>
      </c>
      <c r="D14" s="379">
        <v>27</v>
      </c>
      <c r="E14" s="365">
        <v>0</v>
      </c>
      <c r="F14" s="365">
        <v>0</v>
      </c>
      <c r="G14" s="379">
        <v>9</v>
      </c>
      <c r="H14" s="365">
        <v>0</v>
      </c>
      <c r="I14" s="365">
        <v>0</v>
      </c>
      <c r="J14" s="379">
        <v>18</v>
      </c>
      <c r="K14" s="365">
        <v>0</v>
      </c>
      <c r="L14" s="365">
        <v>0</v>
      </c>
      <c r="M14" s="379">
        <v>0</v>
      </c>
      <c r="N14" s="365">
        <v>0</v>
      </c>
      <c r="O14" s="365">
        <v>0</v>
      </c>
      <c r="P14" s="379">
        <v>27</v>
      </c>
    </row>
    <row r="15" spans="1:107" s="359" customFormat="1" ht="13.5" customHeight="1">
      <c r="A15" s="373" t="s">
        <v>489</v>
      </c>
      <c r="B15" s="365">
        <v>0</v>
      </c>
      <c r="C15" s="365">
        <v>0</v>
      </c>
      <c r="D15" s="379">
        <v>42</v>
      </c>
      <c r="E15" s="365">
        <v>0</v>
      </c>
      <c r="F15" s="365">
        <v>0</v>
      </c>
      <c r="G15" s="379">
        <v>19</v>
      </c>
      <c r="H15" s="365">
        <v>0</v>
      </c>
      <c r="I15" s="365">
        <v>0</v>
      </c>
      <c r="J15" s="379">
        <v>23</v>
      </c>
      <c r="K15" s="365">
        <v>0</v>
      </c>
      <c r="L15" s="365">
        <v>0</v>
      </c>
      <c r="M15" s="379">
        <v>7</v>
      </c>
      <c r="N15" s="365">
        <v>0</v>
      </c>
      <c r="O15" s="365">
        <v>0</v>
      </c>
      <c r="P15" s="379">
        <v>35</v>
      </c>
    </row>
    <row r="16" spans="1:107" s="359" customFormat="1" ht="13.5" customHeight="1">
      <c r="A16" s="375" t="s">
        <v>13</v>
      </c>
      <c r="B16" s="377">
        <v>3726</v>
      </c>
      <c r="C16" s="377">
        <v>4025</v>
      </c>
      <c r="D16" s="381">
        <v>3994</v>
      </c>
      <c r="E16" s="377">
        <v>1569</v>
      </c>
      <c r="F16" s="377">
        <v>1702</v>
      </c>
      <c r="G16" s="381">
        <v>1721</v>
      </c>
      <c r="H16" s="377">
        <v>2157</v>
      </c>
      <c r="I16" s="377">
        <v>2323</v>
      </c>
      <c r="J16" s="381">
        <v>2273</v>
      </c>
      <c r="K16" s="377">
        <v>1444</v>
      </c>
      <c r="L16" s="377">
        <v>1548</v>
      </c>
      <c r="M16" s="381">
        <v>1488</v>
      </c>
      <c r="N16" s="377">
        <v>2282</v>
      </c>
      <c r="O16" s="377">
        <v>2477</v>
      </c>
      <c r="P16" s="381">
        <v>2506</v>
      </c>
    </row>
    <row r="17" spans="1:107" s="359" customFormat="1" ht="13.5" customHeight="1">
      <c r="A17" s="376"/>
      <c r="AK17" s="260"/>
      <c r="AO17" s="259"/>
      <c r="AP17" s="263"/>
      <c r="AQ17" s="260"/>
      <c r="AR17" s="260"/>
      <c r="AS17" s="260"/>
      <c r="BA17" s="259"/>
      <c r="BB17" s="258"/>
      <c r="BC17" s="259"/>
      <c r="BD17" s="264"/>
      <c r="BE17" s="260"/>
      <c r="BF17" s="260"/>
      <c r="BG17" s="260"/>
    </row>
    <row r="18" spans="1:107" s="359" customFormat="1" ht="13.5" customHeight="1">
      <c r="A18" s="390" t="s">
        <v>444</v>
      </c>
      <c r="AK18" s="260"/>
      <c r="AO18" s="259"/>
      <c r="AP18" s="263"/>
      <c r="AQ18" s="260"/>
      <c r="AR18" s="260"/>
      <c r="AS18" s="260"/>
      <c r="BA18" s="259"/>
      <c r="BB18" s="258"/>
      <c r="BC18" s="259"/>
      <c r="BD18" s="264"/>
      <c r="BE18" s="260"/>
      <c r="BF18" s="260"/>
      <c r="BG18" s="260"/>
    </row>
    <row r="19" spans="1:107" s="367" customFormat="1" ht="13.5" customHeight="1">
      <c r="A19" s="376" t="s">
        <v>490</v>
      </c>
      <c r="B19" s="359"/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AB19" s="369"/>
      <c r="AC19" s="369"/>
      <c r="AD19" s="369"/>
      <c r="AE19" s="369"/>
      <c r="AF19" s="369"/>
      <c r="AG19" s="369"/>
      <c r="AH19" s="369"/>
      <c r="AI19" s="369"/>
      <c r="AJ19" s="369"/>
      <c r="AK19" s="358"/>
      <c r="AL19" s="358"/>
      <c r="AM19" s="369"/>
      <c r="AN19" s="369"/>
      <c r="AO19" s="369"/>
      <c r="AP19" s="369"/>
      <c r="AQ19" s="369"/>
      <c r="AR19" s="382"/>
      <c r="AS19" s="382"/>
      <c r="AT19" s="382"/>
      <c r="AU19" s="382"/>
      <c r="AV19" s="382"/>
      <c r="AW19" s="382"/>
      <c r="AX19" s="369"/>
      <c r="AY19" s="369"/>
      <c r="AZ19" s="369"/>
      <c r="BA19" s="369"/>
      <c r="BB19" s="369"/>
      <c r="BC19" s="369"/>
      <c r="BD19" s="369"/>
      <c r="BE19" s="369"/>
      <c r="BF19" s="369"/>
      <c r="BG19" s="369"/>
      <c r="BH19" s="369"/>
      <c r="BI19" s="369"/>
      <c r="BJ19" s="369"/>
      <c r="BK19" s="369"/>
      <c r="BL19" s="369"/>
      <c r="BM19" s="369"/>
      <c r="BN19" s="369"/>
      <c r="BO19" s="369"/>
      <c r="BP19" s="369"/>
      <c r="BQ19" s="369"/>
      <c r="BR19" s="369"/>
      <c r="BS19" s="369"/>
      <c r="BT19" s="369"/>
      <c r="BU19" s="369"/>
      <c r="BV19" s="369"/>
      <c r="BW19" s="369"/>
      <c r="BX19" s="369"/>
      <c r="BY19" s="369"/>
      <c r="BZ19" s="369"/>
      <c r="CA19" s="369"/>
      <c r="CB19" s="369"/>
      <c r="CC19" s="369"/>
      <c r="CD19" s="369"/>
      <c r="CE19" s="369"/>
      <c r="CF19" s="369"/>
      <c r="CG19" s="369"/>
      <c r="CH19" s="369"/>
      <c r="CI19" s="369"/>
      <c r="CJ19" s="369"/>
      <c r="CK19" s="369"/>
      <c r="CL19" s="369"/>
      <c r="CM19" s="369"/>
      <c r="CN19" s="369"/>
      <c r="CO19" s="369"/>
      <c r="CP19" s="369"/>
      <c r="CQ19" s="369"/>
      <c r="CR19" s="369"/>
      <c r="CS19" s="369"/>
      <c r="CT19" s="369"/>
      <c r="CU19" s="369"/>
      <c r="CV19" s="369"/>
      <c r="CW19" s="369"/>
      <c r="CX19" s="369"/>
      <c r="CY19" s="369"/>
      <c r="CZ19" s="369"/>
      <c r="DA19" s="371"/>
      <c r="DB19" s="371"/>
      <c r="DC19" s="371"/>
    </row>
    <row r="20" spans="1:107" s="359" customFormat="1" ht="13.5" customHeight="1">
      <c r="A20" s="376" t="s">
        <v>491</v>
      </c>
      <c r="AB20" s="366"/>
      <c r="AC20" s="366"/>
      <c r="AD20" s="366"/>
      <c r="AE20" s="366"/>
      <c r="AF20" s="366"/>
      <c r="AG20" s="366"/>
      <c r="AH20" s="366"/>
      <c r="AI20" s="366"/>
      <c r="AJ20" s="366"/>
      <c r="AK20" s="360"/>
      <c r="AL20" s="360"/>
      <c r="AM20" s="366"/>
      <c r="AN20" s="366"/>
      <c r="AO20" s="366"/>
      <c r="AP20" s="366"/>
      <c r="AQ20" s="366"/>
      <c r="AR20" s="382"/>
      <c r="AS20" s="382"/>
      <c r="AT20" s="382"/>
      <c r="AU20" s="382"/>
      <c r="AV20" s="382"/>
      <c r="AW20" s="382"/>
      <c r="AX20" s="366"/>
      <c r="AY20" s="366"/>
      <c r="AZ20" s="366"/>
      <c r="BA20" s="366"/>
      <c r="BB20" s="366"/>
      <c r="BC20" s="366"/>
      <c r="BD20" s="366"/>
      <c r="BE20" s="366"/>
      <c r="BF20" s="366"/>
      <c r="BG20" s="366"/>
      <c r="BH20" s="366"/>
      <c r="BI20" s="366"/>
      <c r="BJ20" s="366"/>
      <c r="BK20" s="366"/>
      <c r="BL20" s="366"/>
      <c r="BM20" s="366"/>
      <c r="BN20" s="366"/>
      <c r="BO20" s="366"/>
      <c r="BP20" s="366"/>
      <c r="BQ20" s="366"/>
      <c r="BR20" s="366"/>
      <c r="BS20" s="366"/>
      <c r="BT20" s="366"/>
      <c r="BU20" s="366"/>
      <c r="BV20" s="366"/>
      <c r="BW20" s="366"/>
      <c r="BX20" s="366"/>
      <c r="BY20" s="366"/>
      <c r="BZ20" s="366"/>
      <c r="CA20" s="366"/>
      <c r="CB20" s="366"/>
      <c r="CC20" s="366"/>
      <c r="CD20" s="366"/>
      <c r="CE20" s="366"/>
      <c r="CF20" s="366"/>
      <c r="CG20" s="366"/>
      <c r="CH20" s="366"/>
      <c r="CI20" s="366"/>
      <c r="CJ20" s="366"/>
      <c r="CK20" s="366"/>
      <c r="CL20" s="366"/>
      <c r="CM20" s="366"/>
      <c r="CN20" s="366"/>
      <c r="CO20" s="366"/>
      <c r="CP20" s="366"/>
      <c r="CQ20" s="366"/>
      <c r="CR20" s="366"/>
      <c r="CS20" s="366"/>
      <c r="CT20" s="366"/>
      <c r="CU20" s="366"/>
      <c r="CV20" s="366"/>
      <c r="CW20" s="366"/>
      <c r="CX20" s="366"/>
      <c r="CY20" s="366"/>
      <c r="CZ20" s="366"/>
      <c r="DA20" s="361"/>
      <c r="DB20" s="361"/>
      <c r="DC20" s="361"/>
    </row>
    <row r="21" spans="1:107" s="359" customFormat="1" ht="13.5" customHeight="1">
      <c r="A21" s="390" t="s">
        <v>492</v>
      </c>
      <c r="AB21" s="366"/>
      <c r="AC21" s="366"/>
      <c r="AD21" s="366"/>
      <c r="AE21" s="366"/>
      <c r="AF21" s="366"/>
      <c r="AG21" s="366"/>
      <c r="AH21" s="366"/>
      <c r="AI21" s="366"/>
      <c r="AJ21" s="366"/>
      <c r="AK21" s="360"/>
      <c r="AL21" s="360"/>
      <c r="AM21" s="366"/>
      <c r="AN21" s="366"/>
      <c r="AO21" s="366"/>
      <c r="AP21" s="260"/>
      <c r="AQ21" s="260"/>
      <c r="AY21" s="259"/>
      <c r="AZ21" s="258"/>
      <c r="BA21" s="259"/>
      <c r="BB21" s="264"/>
      <c r="BC21" s="260"/>
      <c r="BD21" s="260"/>
      <c r="BE21" s="260"/>
    </row>
    <row r="22" spans="1:107" ht="13.5" customHeight="1">
      <c r="A22" s="390"/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66"/>
      <c r="AC22" s="366"/>
      <c r="AD22" s="366"/>
      <c r="AE22" s="366"/>
      <c r="AF22" s="366"/>
      <c r="AG22" s="366"/>
      <c r="AH22" s="366"/>
      <c r="AI22" s="366"/>
      <c r="AJ22" s="366"/>
      <c r="AK22" s="360"/>
      <c r="AL22" s="360"/>
      <c r="AM22" s="366"/>
      <c r="AN22" s="366"/>
      <c r="AO22" s="366"/>
      <c r="AP22" s="359"/>
      <c r="AQ22" s="359"/>
      <c r="AR22" s="359"/>
      <c r="AS22" s="359"/>
      <c r="AT22" s="359"/>
      <c r="AU22" s="359"/>
      <c r="AV22" s="359"/>
      <c r="AW22" s="359"/>
      <c r="AX22" s="359"/>
      <c r="AY22" s="359"/>
      <c r="AZ22" s="359"/>
      <c r="BA22" s="359"/>
      <c r="BB22" s="359"/>
      <c r="BC22" s="359"/>
      <c r="BD22" s="359"/>
      <c r="BE22" s="359"/>
      <c r="BF22" s="359"/>
      <c r="BG22" s="359"/>
      <c r="BH22" s="359"/>
      <c r="BI22" s="359"/>
      <c r="BJ22" s="359"/>
      <c r="BK22" s="359"/>
      <c r="BL22" s="359"/>
      <c r="BM22" s="359"/>
      <c r="BN22" s="359"/>
      <c r="BO22" s="359"/>
      <c r="BP22" s="359"/>
      <c r="BQ22" s="359"/>
      <c r="BR22" s="359"/>
      <c r="BS22" s="359"/>
      <c r="BT22" s="359"/>
      <c r="BU22" s="359"/>
      <c r="BV22" s="359"/>
      <c r="BW22" s="359"/>
      <c r="BX22" s="359"/>
      <c r="BY22" s="359"/>
      <c r="BZ22" s="359"/>
      <c r="CA22" s="359"/>
      <c r="CB22" s="359"/>
      <c r="CC22" s="359"/>
      <c r="CD22" s="359"/>
      <c r="CE22" s="359"/>
      <c r="CF22" s="359"/>
      <c r="CG22" s="359"/>
      <c r="CH22" s="359"/>
      <c r="CI22" s="359"/>
      <c r="CJ22" s="359"/>
      <c r="CK22" s="359"/>
      <c r="CL22" s="359"/>
      <c r="CM22" s="359"/>
      <c r="CN22" s="359"/>
      <c r="CO22" s="359"/>
      <c r="CP22" s="359"/>
      <c r="CQ22" s="359"/>
      <c r="CR22" s="359"/>
      <c r="CS22" s="359"/>
      <c r="CT22" s="359"/>
      <c r="CU22" s="359"/>
      <c r="CV22" s="359"/>
      <c r="CW22" s="359"/>
      <c r="CX22" s="359"/>
      <c r="CY22" s="359"/>
      <c r="CZ22" s="359"/>
    </row>
    <row r="23" spans="1:107" ht="13.5" customHeight="1">
      <c r="A23" s="362" t="s">
        <v>405</v>
      </c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66"/>
      <c r="AC23" s="366"/>
      <c r="AD23" s="366"/>
      <c r="AE23" s="366"/>
      <c r="AF23" s="366"/>
      <c r="AG23" s="366"/>
      <c r="AH23" s="366"/>
      <c r="AI23" s="366"/>
      <c r="AJ23" s="366"/>
      <c r="AK23" s="360"/>
      <c r="AL23" s="360"/>
      <c r="AM23" s="366"/>
      <c r="AN23" s="366"/>
      <c r="AO23" s="366"/>
      <c r="AP23" s="359"/>
      <c r="AQ23" s="359"/>
      <c r="AR23" s="359"/>
      <c r="AS23" s="359"/>
      <c r="AT23" s="359"/>
      <c r="AU23" s="359"/>
      <c r="AV23" s="359"/>
      <c r="AW23" s="359"/>
      <c r="AX23" s="359"/>
      <c r="AY23" s="359"/>
      <c r="AZ23" s="359"/>
      <c r="BA23" s="359"/>
      <c r="BB23" s="359"/>
      <c r="BC23" s="359"/>
      <c r="BD23" s="359"/>
      <c r="BE23" s="359"/>
      <c r="BF23" s="359"/>
      <c r="BG23" s="359"/>
      <c r="BH23" s="359"/>
      <c r="BI23" s="359"/>
      <c r="BJ23" s="359"/>
      <c r="BK23" s="359"/>
      <c r="BL23" s="359"/>
      <c r="BM23" s="359"/>
      <c r="BN23" s="359"/>
      <c r="BO23" s="359"/>
      <c r="BP23" s="359"/>
      <c r="BQ23" s="359"/>
      <c r="BR23" s="359"/>
      <c r="BS23" s="359"/>
      <c r="BT23" s="359"/>
      <c r="BU23" s="359"/>
      <c r="BV23" s="359"/>
      <c r="BW23" s="359"/>
      <c r="BX23" s="359"/>
      <c r="BY23" s="359"/>
      <c r="BZ23" s="359"/>
      <c r="CA23" s="359"/>
      <c r="CB23" s="359"/>
      <c r="CC23" s="359"/>
      <c r="CD23" s="359"/>
      <c r="CE23" s="359"/>
      <c r="CF23" s="359"/>
      <c r="CG23" s="359"/>
      <c r="CH23" s="359"/>
      <c r="CI23" s="359"/>
      <c r="CJ23" s="359"/>
      <c r="CK23" s="359"/>
      <c r="CL23" s="359"/>
      <c r="CM23" s="359"/>
      <c r="CN23" s="359"/>
      <c r="CO23" s="359"/>
      <c r="CP23" s="359"/>
      <c r="CQ23" s="359"/>
      <c r="CR23" s="359"/>
      <c r="CS23" s="359"/>
      <c r="CT23" s="359"/>
      <c r="CU23" s="359"/>
      <c r="CV23" s="359"/>
      <c r="CW23" s="359"/>
      <c r="CX23" s="359"/>
      <c r="CY23" s="359"/>
      <c r="CZ23" s="359"/>
    </row>
    <row r="24" spans="1:107" ht="13.5" customHeight="1">
      <c r="A24" s="376"/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359"/>
      <c r="V24" s="359"/>
      <c r="W24" s="359"/>
      <c r="X24" s="359"/>
      <c r="Y24" s="359"/>
      <c r="Z24" s="359"/>
      <c r="AA24" s="359"/>
      <c r="AB24" s="366"/>
      <c r="AC24" s="366"/>
      <c r="AD24" s="366"/>
      <c r="AE24" s="366"/>
      <c r="AF24" s="366"/>
      <c r="AG24" s="366"/>
      <c r="AH24" s="366"/>
      <c r="AI24" s="366"/>
      <c r="AJ24" s="366"/>
      <c r="AK24" s="360"/>
      <c r="AL24" s="360"/>
      <c r="AM24" s="366"/>
      <c r="AN24" s="366"/>
      <c r="AO24" s="366"/>
      <c r="BG24" s="265"/>
    </row>
    <row r="25" spans="1:107" ht="13.5" customHeight="1">
      <c r="A25" s="362"/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66"/>
      <c r="AC25" s="366"/>
      <c r="AD25" s="366"/>
      <c r="AE25" s="366"/>
      <c r="AF25" s="366"/>
      <c r="AG25" s="366"/>
      <c r="AH25" s="366"/>
      <c r="AI25" s="366"/>
      <c r="AJ25" s="366"/>
      <c r="AK25" s="360"/>
      <c r="AL25" s="360"/>
      <c r="AM25" s="366"/>
      <c r="AN25" s="366"/>
      <c r="AO25" s="366"/>
      <c r="BG25" s="260"/>
    </row>
    <row r="26" spans="1:107" ht="12.75">
      <c r="A26" s="368" t="s">
        <v>452</v>
      </c>
      <c r="B26" s="367"/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59"/>
      <c r="R26" s="359"/>
      <c r="S26" s="359"/>
      <c r="T26" s="359"/>
      <c r="U26" s="359"/>
      <c r="V26" s="359"/>
      <c r="W26" s="359"/>
      <c r="X26" s="359"/>
      <c r="Y26" s="359"/>
      <c r="Z26" s="359"/>
      <c r="AA26" s="359"/>
      <c r="AB26" s="366"/>
      <c r="AC26" s="366"/>
      <c r="AD26" s="366"/>
      <c r="AE26" s="366"/>
      <c r="AF26" s="366"/>
      <c r="AG26" s="366"/>
      <c r="AH26" s="366"/>
      <c r="AI26" s="366"/>
      <c r="AJ26" s="366"/>
      <c r="AK26" s="360"/>
      <c r="AL26" s="360"/>
      <c r="AM26" s="366"/>
      <c r="AN26" s="366"/>
      <c r="AO26" s="366"/>
      <c r="BG26" s="260"/>
    </row>
    <row r="27" spans="1:107" ht="13.5" customHeight="1">
      <c r="A27" s="370" t="s">
        <v>423</v>
      </c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59"/>
      <c r="X27" s="359"/>
      <c r="Y27" s="359"/>
      <c r="Z27" s="359"/>
      <c r="AA27" s="359"/>
      <c r="AB27" s="366"/>
      <c r="AC27" s="366"/>
      <c r="AD27" s="366"/>
      <c r="AE27" s="366"/>
      <c r="AF27" s="366"/>
      <c r="AG27" s="366"/>
      <c r="AH27" s="366"/>
      <c r="AI27" s="366"/>
      <c r="AJ27" s="366"/>
      <c r="AK27" s="360"/>
      <c r="AL27" s="360"/>
      <c r="AM27" s="366"/>
      <c r="AN27" s="366"/>
      <c r="AO27" s="366"/>
    </row>
    <row r="28" spans="1:107" ht="13.5" customHeight="1">
      <c r="A28" s="362"/>
      <c r="B28" s="359"/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59"/>
      <c r="AA28" s="359"/>
      <c r="AB28" s="359"/>
      <c r="AC28" s="359"/>
      <c r="AD28" s="359"/>
      <c r="AE28" s="359"/>
      <c r="AF28" s="359"/>
      <c r="AG28" s="359"/>
      <c r="AH28" s="359"/>
      <c r="AI28" s="359"/>
      <c r="AJ28" s="359"/>
      <c r="AK28" s="359"/>
      <c r="AL28" s="359"/>
      <c r="AM28" s="259"/>
      <c r="AN28" s="263"/>
      <c r="AO28" s="260"/>
    </row>
    <row r="29" spans="1:107" ht="13.5" customHeight="1">
      <c r="A29" s="364"/>
      <c r="B29" s="391"/>
      <c r="C29" s="391"/>
      <c r="D29" s="391"/>
      <c r="E29" s="391"/>
      <c r="F29" s="391"/>
      <c r="G29" s="391"/>
      <c r="H29" s="378" t="s">
        <v>13</v>
      </c>
      <c r="I29" s="374"/>
      <c r="J29" s="374"/>
      <c r="K29" s="374"/>
      <c r="L29" s="374"/>
      <c r="M29" s="374"/>
      <c r="N29" s="374"/>
      <c r="O29" s="378" t="s">
        <v>246</v>
      </c>
      <c r="P29" s="374"/>
      <c r="Q29" s="374"/>
      <c r="R29" s="374"/>
      <c r="S29" s="374"/>
      <c r="T29" s="374"/>
      <c r="U29" s="374"/>
      <c r="V29" s="378" t="s">
        <v>247</v>
      </c>
      <c r="W29" s="374"/>
      <c r="X29" s="374"/>
      <c r="Y29" s="374"/>
      <c r="Z29" s="374"/>
      <c r="AA29" s="374"/>
      <c r="AB29" s="374"/>
      <c r="AC29" s="378" t="s">
        <v>104</v>
      </c>
      <c r="AD29" s="374"/>
      <c r="AE29" s="374"/>
      <c r="AF29" s="374"/>
      <c r="AG29" s="374"/>
      <c r="AH29" s="374"/>
      <c r="AI29" s="446" t="s">
        <v>105</v>
      </c>
      <c r="AJ29" s="447"/>
      <c r="AK29" s="359"/>
      <c r="AL29" s="359"/>
      <c r="AM29" s="359"/>
      <c r="AN29" s="359"/>
      <c r="AO29" s="359"/>
    </row>
    <row r="30" spans="1:107" ht="13.5" customHeight="1">
      <c r="A30" s="363"/>
      <c r="B30" s="363">
        <v>2013</v>
      </c>
      <c r="C30" s="363">
        <v>2014</v>
      </c>
      <c r="D30" s="363">
        <v>2015</v>
      </c>
      <c r="E30" s="363">
        <v>2016</v>
      </c>
      <c r="F30" s="363">
        <v>2017</v>
      </c>
      <c r="G30" s="363">
        <v>2018</v>
      </c>
      <c r="H30" s="372">
        <v>2019</v>
      </c>
      <c r="I30" s="363">
        <v>2013</v>
      </c>
      <c r="J30" s="363">
        <v>2014</v>
      </c>
      <c r="K30" s="363">
        <v>2015</v>
      </c>
      <c r="L30" s="363">
        <v>2016</v>
      </c>
      <c r="M30" s="363">
        <v>2017</v>
      </c>
      <c r="N30" s="363">
        <v>2018</v>
      </c>
      <c r="O30" s="372">
        <v>2019</v>
      </c>
      <c r="P30" s="363">
        <v>2013</v>
      </c>
      <c r="Q30" s="363">
        <v>2014</v>
      </c>
      <c r="R30" s="363">
        <v>2015</v>
      </c>
      <c r="S30" s="363">
        <v>2016</v>
      </c>
      <c r="T30" s="363">
        <v>2017</v>
      </c>
      <c r="U30" s="363">
        <v>2018</v>
      </c>
      <c r="V30" s="372">
        <v>2019</v>
      </c>
      <c r="W30" s="363">
        <v>2013</v>
      </c>
      <c r="X30" s="363">
        <v>2014</v>
      </c>
      <c r="Y30" s="363">
        <v>2015</v>
      </c>
      <c r="Z30" s="363">
        <v>2016</v>
      </c>
      <c r="AA30" s="363">
        <v>2017</v>
      </c>
      <c r="AB30" s="363">
        <v>2018</v>
      </c>
      <c r="AC30" s="372">
        <v>2019</v>
      </c>
      <c r="AD30" s="363">
        <v>2013</v>
      </c>
      <c r="AE30" s="363">
        <v>2014</v>
      </c>
      <c r="AF30" s="363">
        <v>2015</v>
      </c>
      <c r="AG30" s="363">
        <v>2016</v>
      </c>
      <c r="AH30" s="363">
        <v>2017</v>
      </c>
      <c r="AI30" s="363">
        <v>2018</v>
      </c>
      <c r="AJ30" s="372">
        <v>2019</v>
      </c>
      <c r="AK30" s="359"/>
      <c r="AL30" s="359"/>
      <c r="AM30" s="359"/>
      <c r="AN30" s="359"/>
      <c r="AO30" s="359"/>
    </row>
    <row r="31" spans="1:107" ht="13.5" customHeight="1">
      <c r="A31" s="373" t="s">
        <v>424</v>
      </c>
      <c r="B31" s="365">
        <v>1206</v>
      </c>
      <c r="C31" s="365">
        <v>1442</v>
      </c>
      <c r="D31" s="365">
        <v>1591</v>
      </c>
      <c r="E31" s="365">
        <v>1912</v>
      </c>
      <c r="F31" s="365">
        <v>2036</v>
      </c>
      <c r="G31" s="171">
        <v>2172</v>
      </c>
      <c r="H31" s="397">
        <v>2390</v>
      </c>
      <c r="I31" s="365">
        <v>531</v>
      </c>
      <c r="J31" s="365">
        <v>607</v>
      </c>
      <c r="K31" s="365">
        <v>666</v>
      </c>
      <c r="L31" s="365">
        <v>762</v>
      </c>
      <c r="M31" s="365">
        <v>838</v>
      </c>
      <c r="N31" s="359">
        <v>904</v>
      </c>
      <c r="O31" s="398">
        <v>995</v>
      </c>
      <c r="P31" s="365">
        <v>675</v>
      </c>
      <c r="Q31" s="365">
        <v>835</v>
      </c>
      <c r="R31" s="365">
        <v>925</v>
      </c>
      <c r="S31" s="365">
        <v>1150</v>
      </c>
      <c r="T31" s="365">
        <v>1198</v>
      </c>
      <c r="U31" s="171">
        <v>1268</v>
      </c>
      <c r="V31" s="397">
        <v>1395</v>
      </c>
      <c r="W31" s="365">
        <v>621</v>
      </c>
      <c r="X31" s="365">
        <v>702</v>
      </c>
      <c r="Y31" s="365">
        <v>763</v>
      </c>
      <c r="Z31" s="365">
        <v>918</v>
      </c>
      <c r="AA31" s="365">
        <v>920</v>
      </c>
      <c r="AB31" s="359">
        <v>1141</v>
      </c>
      <c r="AC31" s="398">
        <v>1074</v>
      </c>
      <c r="AD31" s="365">
        <v>585</v>
      </c>
      <c r="AE31" s="365">
        <v>740</v>
      </c>
      <c r="AF31" s="365">
        <v>828</v>
      </c>
      <c r="AG31" s="365">
        <v>994</v>
      </c>
      <c r="AH31" s="365">
        <v>1116</v>
      </c>
      <c r="AI31" s="359">
        <v>1031</v>
      </c>
      <c r="AJ31" s="398">
        <v>1316</v>
      </c>
      <c r="AK31" s="359"/>
      <c r="AL31" s="359"/>
      <c r="AM31" s="359"/>
      <c r="AN31" s="359"/>
      <c r="AO31" s="359"/>
    </row>
    <row r="32" spans="1:107" ht="13.5" customHeight="1">
      <c r="A32" s="373" t="s">
        <v>425</v>
      </c>
      <c r="B32" s="365">
        <v>197</v>
      </c>
      <c r="C32" s="365">
        <v>53</v>
      </c>
      <c r="D32" s="365">
        <v>0</v>
      </c>
      <c r="E32" s="365">
        <v>0</v>
      </c>
      <c r="F32" s="365">
        <v>0</v>
      </c>
      <c r="G32" s="365">
        <v>0</v>
      </c>
      <c r="H32" s="379">
        <v>0</v>
      </c>
      <c r="I32" s="365">
        <v>102</v>
      </c>
      <c r="J32" s="365">
        <v>29</v>
      </c>
      <c r="K32" s="365">
        <v>0</v>
      </c>
      <c r="L32" s="365">
        <v>0</v>
      </c>
      <c r="M32" s="365">
        <v>0</v>
      </c>
      <c r="N32" s="365">
        <v>0</v>
      </c>
      <c r="O32" s="379">
        <v>0</v>
      </c>
      <c r="P32" s="365">
        <v>95</v>
      </c>
      <c r="Q32" s="365">
        <v>24</v>
      </c>
      <c r="R32" s="365">
        <v>0</v>
      </c>
      <c r="S32" s="365">
        <v>0</v>
      </c>
      <c r="T32" s="365">
        <v>0</v>
      </c>
      <c r="U32" s="365">
        <v>0</v>
      </c>
      <c r="V32" s="379">
        <v>0</v>
      </c>
      <c r="W32" s="365">
        <v>107</v>
      </c>
      <c r="X32" s="365">
        <v>25</v>
      </c>
      <c r="Y32" s="365">
        <v>0</v>
      </c>
      <c r="Z32" s="365">
        <v>0</v>
      </c>
      <c r="AA32" s="365">
        <v>0</v>
      </c>
      <c r="AB32" s="365">
        <v>0</v>
      </c>
      <c r="AC32" s="379">
        <v>0</v>
      </c>
      <c r="AD32" s="365">
        <v>90</v>
      </c>
      <c r="AE32" s="365">
        <v>28</v>
      </c>
      <c r="AF32" s="365">
        <v>0</v>
      </c>
      <c r="AG32" s="365">
        <v>0</v>
      </c>
      <c r="AH32" s="365">
        <v>0</v>
      </c>
      <c r="AI32" s="365">
        <v>0</v>
      </c>
      <c r="AJ32" s="379">
        <v>0</v>
      </c>
      <c r="AK32" s="359"/>
      <c r="AL32" s="359"/>
      <c r="AM32" s="359"/>
      <c r="AN32" s="359"/>
      <c r="AO32" s="359"/>
    </row>
    <row r="33" spans="1:41" ht="13.5" customHeight="1">
      <c r="A33" s="385" t="s">
        <v>426</v>
      </c>
      <c r="B33" s="365">
        <v>18</v>
      </c>
      <c r="C33" s="365">
        <v>27</v>
      </c>
      <c r="D33" s="365">
        <v>16</v>
      </c>
      <c r="E33" s="365">
        <v>20</v>
      </c>
      <c r="F33" s="365">
        <v>14</v>
      </c>
      <c r="G33" s="365">
        <v>14</v>
      </c>
      <c r="H33" s="379">
        <v>0</v>
      </c>
      <c r="I33" s="365">
        <v>10</v>
      </c>
      <c r="J33" s="365">
        <v>16</v>
      </c>
      <c r="K33" s="365">
        <v>6</v>
      </c>
      <c r="L33" s="365">
        <v>12</v>
      </c>
      <c r="M33" s="365">
        <v>6</v>
      </c>
      <c r="N33" s="365">
        <v>6</v>
      </c>
      <c r="O33" s="379">
        <v>0</v>
      </c>
      <c r="P33" s="365">
        <v>8</v>
      </c>
      <c r="Q33" s="365">
        <v>11</v>
      </c>
      <c r="R33" s="365">
        <v>10</v>
      </c>
      <c r="S33" s="365">
        <v>8</v>
      </c>
      <c r="T33" s="365">
        <v>8</v>
      </c>
      <c r="U33" s="365">
        <v>8</v>
      </c>
      <c r="V33" s="379">
        <v>0</v>
      </c>
      <c r="W33" s="365">
        <v>2</v>
      </c>
      <c r="X33" s="365">
        <v>3</v>
      </c>
      <c r="Y33" s="365">
        <v>1</v>
      </c>
      <c r="Z33" s="365">
        <v>2</v>
      </c>
      <c r="AA33" s="365">
        <v>3</v>
      </c>
      <c r="AB33" s="365">
        <v>0</v>
      </c>
      <c r="AC33" s="379">
        <v>0</v>
      </c>
      <c r="AD33" s="365">
        <v>16</v>
      </c>
      <c r="AE33" s="365">
        <v>24</v>
      </c>
      <c r="AF33" s="365">
        <v>15</v>
      </c>
      <c r="AG33" s="365">
        <v>18</v>
      </c>
      <c r="AH33" s="365">
        <v>11</v>
      </c>
      <c r="AI33" s="365">
        <v>14</v>
      </c>
      <c r="AJ33" s="379">
        <v>0</v>
      </c>
      <c r="AK33" s="359"/>
      <c r="AL33" s="359"/>
      <c r="AM33" s="359"/>
      <c r="AN33" s="359"/>
      <c r="AO33" s="359"/>
    </row>
    <row r="34" spans="1:41" ht="13.5" customHeight="1">
      <c r="A34" s="385" t="s">
        <v>442</v>
      </c>
      <c r="B34" s="365">
        <v>0</v>
      </c>
      <c r="C34" s="365">
        <v>0</v>
      </c>
      <c r="D34" s="365">
        <v>0</v>
      </c>
      <c r="E34" s="365">
        <v>0</v>
      </c>
      <c r="F34" s="365">
        <v>0</v>
      </c>
      <c r="G34" s="365">
        <v>52</v>
      </c>
      <c r="H34" s="379">
        <v>100</v>
      </c>
      <c r="I34" s="365">
        <v>0</v>
      </c>
      <c r="J34" s="365">
        <v>0</v>
      </c>
      <c r="K34" s="365">
        <v>0</v>
      </c>
      <c r="L34" s="365">
        <v>0</v>
      </c>
      <c r="M34" s="365">
        <v>0</v>
      </c>
      <c r="N34" s="365">
        <v>33</v>
      </c>
      <c r="O34" s="379">
        <v>63</v>
      </c>
      <c r="P34" s="365">
        <v>0</v>
      </c>
      <c r="Q34" s="365">
        <v>0</v>
      </c>
      <c r="R34" s="365">
        <v>0</v>
      </c>
      <c r="S34" s="365">
        <v>0</v>
      </c>
      <c r="T34" s="365">
        <v>0</v>
      </c>
      <c r="U34" s="365">
        <v>19</v>
      </c>
      <c r="V34" s="379">
        <v>37</v>
      </c>
      <c r="W34" s="365">
        <v>0</v>
      </c>
      <c r="X34" s="365">
        <v>0</v>
      </c>
      <c r="Y34" s="365">
        <v>0</v>
      </c>
      <c r="Z34" s="365">
        <v>0</v>
      </c>
      <c r="AA34" s="365">
        <v>0</v>
      </c>
      <c r="AB34" s="365">
        <v>0</v>
      </c>
      <c r="AC34" s="379">
        <v>0</v>
      </c>
      <c r="AD34" s="365">
        <v>0</v>
      </c>
      <c r="AE34" s="365">
        <v>0</v>
      </c>
      <c r="AF34" s="365">
        <v>0</v>
      </c>
      <c r="AG34" s="365">
        <v>0</v>
      </c>
      <c r="AH34" s="365">
        <v>0</v>
      </c>
      <c r="AI34" s="365">
        <v>52</v>
      </c>
      <c r="AJ34" s="379">
        <v>100</v>
      </c>
      <c r="AK34" s="359"/>
      <c r="AL34" s="359"/>
      <c r="AM34" s="359"/>
      <c r="AN34" s="359"/>
      <c r="AO34" s="359"/>
    </row>
    <row r="35" spans="1:41" ht="13.5" customHeight="1">
      <c r="A35" s="385" t="s">
        <v>428</v>
      </c>
      <c r="B35" s="365">
        <v>0</v>
      </c>
      <c r="C35" s="365">
        <v>0</v>
      </c>
      <c r="D35" s="365">
        <v>28</v>
      </c>
      <c r="E35" s="365">
        <v>69</v>
      </c>
      <c r="F35" s="365">
        <v>75</v>
      </c>
      <c r="G35" s="359">
        <v>66</v>
      </c>
      <c r="H35" s="398">
        <v>63</v>
      </c>
      <c r="I35" s="365">
        <v>0</v>
      </c>
      <c r="J35" s="365">
        <v>0</v>
      </c>
      <c r="K35" s="365">
        <v>11</v>
      </c>
      <c r="L35" s="365">
        <v>29</v>
      </c>
      <c r="M35" s="365">
        <v>31</v>
      </c>
      <c r="N35" s="359">
        <v>21</v>
      </c>
      <c r="O35" s="398">
        <v>24</v>
      </c>
      <c r="P35" s="365">
        <v>0</v>
      </c>
      <c r="Q35" s="365">
        <v>0</v>
      </c>
      <c r="R35" s="365">
        <v>17</v>
      </c>
      <c r="S35" s="365">
        <v>40</v>
      </c>
      <c r="T35" s="365">
        <v>44</v>
      </c>
      <c r="U35" s="359">
        <v>45</v>
      </c>
      <c r="V35" s="398">
        <v>39</v>
      </c>
      <c r="W35" s="365">
        <v>0</v>
      </c>
      <c r="X35" s="365">
        <v>0</v>
      </c>
      <c r="Y35" s="365">
        <v>6</v>
      </c>
      <c r="Z35" s="365">
        <v>9</v>
      </c>
      <c r="AA35" s="365">
        <v>5</v>
      </c>
      <c r="AB35" s="359">
        <v>2</v>
      </c>
      <c r="AC35" s="398">
        <v>1</v>
      </c>
      <c r="AD35" s="365">
        <v>0</v>
      </c>
      <c r="AE35" s="365">
        <v>0</v>
      </c>
      <c r="AF35" s="365">
        <v>22</v>
      </c>
      <c r="AG35" s="365">
        <v>60</v>
      </c>
      <c r="AH35" s="365">
        <v>70</v>
      </c>
      <c r="AI35" s="359">
        <v>64</v>
      </c>
      <c r="AJ35" s="398">
        <v>62</v>
      </c>
      <c r="AK35" s="359"/>
      <c r="AL35" s="359"/>
      <c r="AM35" s="359"/>
      <c r="AN35" s="359"/>
      <c r="AO35" s="359"/>
    </row>
    <row r="36" spans="1:41" ht="13.5" customHeight="1">
      <c r="A36" s="385" t="s">
        <v>429</v>
      </c>
      <c r="B36" s="365">
        <v>0</v>
      </c>
      <c r="C36" s="365">
        <v>0</v>
      </c>
      <c r="D36" s="365">
        <v>0</v>
      </c>
      <c r="E36" s="365">
        <v>0</v>
      </c>
      <c r="F36" s="365">
        <v>7</v>
      </c>
      <c r="G36" s="359">
        <v>3</v>
      </c>
      <c r="H36" s="398">
        <v>4</v>
      </c>
      <c r="I36" s="365">
        <v>0</v>
      </c>
      <c r="J36" s="365">
        <v>0</v>
      </c>
      <c r="K36" s="365">
        <v>0</v>
      </c>
      <c r="L36" s="365">
        <v>0</v>
      </c>
      <c r="M36" s="365">
        <v>3</v>
      </c>
      <c r="N36" s="359">
        <v>2</v>
      </c>
      <c r="O36" s="398">
        <v>1</v>
      </c>
      <c r="P36" s="365">
        <v>0</v>
      </c>
      <c r="Q36" s="365">
        <v>0</v>
      </c>
      <c r="R36" s="365">
        <v>0</v>
      </c>
      <c r="S36" s="365">
        <v>0</v>
      </c>
      <c r="T36" s="365">
        <v>4</v>
      </c>
      <c r="U36" s="359">
        <v>1</v>
      </c>
      <c r="V36" s="398">
        <v>3</v>
      </c>
      <c r="W36" s="365">
        <v>0</v>
      </c>
      <c r="X36" s="365">
        <v>0</v>
      </c>
      <c r="Y36" s="365">
        <v>0</v>
      </c>
      <c r="Z36" s="365">
        <v>0</v>
      </c>
      <c r="AA36" s="365">
        <v>0</v>
      </c>
      <c r="AB36" s="365">
        <v>0</v>
      </c>
      <c r="AC36" s="379">
        <v>0</v>
      </c>
      <c r="AD36" s="365">
        <v>0</v>
      </c>
      <c r="AE36" s="365">
        <v>0</v>
      </c>
      <c r="AF36" s="365">
        <v>0</v>
      </c>
      <c r="AG36" s="365">
        <v>0</v>
      </c>
      <c r="AH36" s="365">
        <v>7</v>
      </c>
      <c r="AI36" s="359">
        <v>3</v>
      </c>
      <c r="AJ36" s="398">
        <v>4</v>
      </c>
      <c r="AK36" s="359"/>
      <c r="AL36" s="359"/>
      <c r="AM36" s="359"/>
      <c r="AN36" s="359"/>
      <c r="AO36" s="359"/>
    </row>
    <row r="37" spans="1:41" ht="13.5" customHeight="1">
      <c r="A37" s="385" t="s">
        <v>430</v>
      </c>
      <c r="B37" s="365">
        <v>0</v>
      </c>
      <c r="C37" s="365">
        <v>0</v>
      </c>
      <c r="D37" s="365">
        <v>0</v>
      </c>
      <c r="E37" s="365">
        <v>0</v>
      </c>
      <c r="F37" s="365">
        <v>25</v>
      </c>
      <c r="G37" s="359">
        <v>49</v>
      </c>
      <c r="H37" s="398">
        <v>83</v>
      </c>
      <c r="I37" s="365">
        <v>0</v>
      </c>
      <c r="J37" s="365">
        <v>0</v>
      </c>
      <c r="K37" s="365">
        <v>0</v>
      </c>
      <c r="L37" s="365">
        <v>0</v>
      </c>
      <c r="M37" s="365">
        <v>18</v>
      </c>
      <c r="N37" s="359">
        <v>33</v>
      </c>
      <c r="O37" s="398">
        <v>55</v>
      </c>
      <c r="P37" s="365">
        <v>0</v>
      </c>
      <c r="Q37" s="365">
        <v>0</v>
      </c>
      <c r="R37" s="365">
        <v>0</v>
      </c>
      <c r="S37" s="365">
        <v>0</v>
      </c>
      <c r="T37" s="365">
        <v>7</v>
      </c>
      <c r="U37" s="359">
        <v>16</v>
      </c>
      <c r="V37" s="398">
        <v>28</v>
      </c>
      <c r="W37" s="365">
        <v>0</v>
      </c>
      <c r="X37" s="365">
        <v>0</v>
      </c>
      <c r="Y37" s="365">
        <v>0</v>
      </c>
      <c r="Z37" s="365">
        <v>0</v>
      </c>
      <c r="AA37" s="365">
        <v>2</v>
      </c>
      <c r="AB37" s="365">
        <v>0</v>
      </c>
      <c r="AC37" s="398">
        <v>10</v>
      </c>
      <c r="AD37" s="365">
        <v>0</v>
      </c>
      <c r="AE37" s="365">
        <v>0</v>
      </c>
      <c r="AF37" s="365">
        <v>0</v>
      </c>
      <c r="AG37" s="365">
        <v>0</v>
      </c>
      <c r="AH37" s="365">
        <v>23</v>
      </c>
      <c r="AI37" s="359">
        <v>49</v>
      </c>
      <c r="AJ37" s="398">
        <v>73</v>
      </c>
      <c r="AK37" s="359"/>
      <c r="AL37" s="359"/>
      <c r="AM37" s="359"/>
      <c r="AN37" s="359"/>
      <c r="AO37" s="359"/>
    </row>
    <row r="38" spans="1:41" ht="13.5" customHeight="1">
      <c r="A38" s="373" t="s">
        <v>431</v>
      </c>
      <c r="B38" s="365">
        <v>583</v>
      </c>
      <c r="C38" s="365">
        <v>588</v>
      </c>
      <c r="D38" s="365">
        <v>653</v>
      </c>
      <c r="E38" s="365">
        <v>683</v>
      </c>
      <c r="F38" s="365">
        <v>733</v>
      </c>
      <c r="G38" s="359">
        <v>807</v>
      </c>
      <c r="H38" s="398">
        <v>757</v>
      </c>
      <c r="I38" s="365">
        <v>238</v>
      </c>
      <c r="J38" s="365">
        <v>231</v>
      </c>
      <c r="K38" s="365">
        <v>256</v>
      </c>
      <c r="L38" s="365">
        <v>296</v>
      </c>
      <c r="M38" s="365">
        <v>315</v>
      </c>
      <c r="N38" s="359">
        <v>323</v>
      </c>
      <c r="O38" s="398">
        <v>319</v>
      </c>
      <c r="P38" s="365">
        <v>345</v>
      </c>
      <c r="Q38" s="365">
        <v>357</v>
      </c>
      <c r="R38" s="365">
        <v>397</v>
      </c>
      <c r="S38" s="365">
        <v>387</v>
      </c>
      <c r="T38" s="365">
        <v>418</v>
      </c>
      <c r="U38" s="359">
        <v>484</v>
      </c>
      <c r="V38" s="398">
        <v>438</v>
      </c>
      <c r="W38" s="365">
        <v>259</v>
      </c>
      <c r="X38" s="365">
        <v>266</v>
      </c>
      <c r="Y38" s="365">
        <v>268</v>
      </c>
      <c r="Z38" s="365">
        <v>263</v>
      </c>
      <c r="AA38" s="365">
        <v>289</v>
      </c>
      <c r="AB38" s="359">
        <v>199</v>
      </c>
      <c r="AC38" s="398">
        <v>258</v>
      </c>
      <c r="AD38" s="365">
        <v>324</v>
      </c>
      <c r="AE38" s="365">
        <v>322</v>
      </c>
      <c r="AF38" s="365">
        <v>385</v>
      </c>
      <c r="AG38" s="365">
        <v>420</v>
      </c>
      <c r="AH38" s="365">
        <v>444</v>
      </c>
      <c r="AI38" s="359">
        <v>608</v>
      </c>
      <c r="AJ38" s="398">
        <v>499</v>
      </c>
      <c r="AK38" s="359"/>
      <c r="AL38" s="359"/>
      <c r="AM38" s="359"/>
      <c r="AN38" s="359"/>
      <c r="AO38" s="359"/>
    </row>
    <row r="39" spans="1:41" ht="13.5" customHeight="1">
      <c r="A39" s="375" t="s">
        <v>13</v>
      </c>
      <c r="B39" s="377">
        <v>2004</v>
      </c>
      <c r="C39" s="377">
        <v>2110</v>
      </c>
      <c r="D39" s="377">
        <v>2288</v>
      </c>
      <c r="E39" s="377">
        <v>2684</v>
      </c>
      <c r="F39" s="392">
        <v>2890</v>
      </c>
      <c r="G39" s="377">
        <v>3163</v>
      </c>
      <c r="H39" s="381">
        <v>3397</v>
      </c>
      <c r="I39" s="377">
        <v>881</v>
      </c>
      <c r="J39" s="377">
        <v>883</v>
      </c>
      <c r="K39" s="377">
        <v>939</v>
      </c>
      <c r="L39" s="377">
        <v>1099</v>
      </c>
      <c r="M39" s="377">
        <v>1211</v>
      </c>
      <c r="N39" s="377">
        <v>1322</v>
      </c>
      <c r="O39" s="381">
        <v>1457</v>
      </c>
      <c r="P39" s="377">
        <v>1123</v>
      </c>
      <c r="Q39" s="377">
        <v>1227</v>
      </c>
      <c r="R39" s="377">
        <v>1349</v>
      </c>
      <c r="S39" s="377">
        <v>1585</v>
      </c>
      <c r="T39" s="377">
        <v>1679</v>
      </c>
      <c r="U39" s="377">
        <v>1841</v>
      </c>
      <c r="V39" s="381">
        <v>1940</v>
      </c>
      <c r="W39" s="377">
        <v>989</v>
      </c>
      <c r="X39" s="377">
        <v>996</v>
      </c>
      <c r="Y39" s="377">
        <v>1038</v>
      </c>
      <c r="Z39" s="377">
        <v>1192</v>
      </c>
      <c r="AA39" s="377">
        <v>1219</v>
      </c>
      <c r="AB39" s="377">
        <v>1342</v>
      </c>
      <c r="AC39" s="381">
        <v>1343</v>
      </c>
      <c r="AD39" s="377">
        <v>1015</v>
      </c>
      <c r="AE39" s="377">
        <v>1114</v>
      </c>
      <c r="AF39" s="377">
        <v>1250</v>
      </c>
      <c r="AG39" s="377">
        <v>1492</v>
      </c>
      <c r="AH39" s="377">
        <v>1671</v>
      </c>
      <c r="AI39" s="377">
        <v>1821</v>
      </c>
      <c r="AJ39" s="381">
        <v>2054</v>
      </c>
      <c r="AK39" s="359"/>
      <c r="AL39" s="359"/>
      <c r="AM39" s="359"/>
      <c r="AN39" s="359"/>
      <c r="AO39" s="359"/>
    </row>
    <row r="40" spans="1:41" ht="13.5" customHeight="1">
      <c r="A40" s="376"/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9"/>
      <c r="AG40" s="359"/>
      <c r="AH40" s="359"/>
      <c r="AI40" s="359"/>
      <c r="AJ40" s="359"/>
      <c r="AK40" s="359"/>
      <c r="AL40" s="359"/>
      <c r="AM40" s="359"/>
      <c r="AN40" s="359"/>
      <c r="AO40" s="359"/>
    </row>
    <row r="41" spans="1:41" ht="13.5" customHeight="1">
      <c r="A41" s="362" t="s">
        <v>405</v>
      </c>
      <c r="B41" s="359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9"/>
      <c r="AG41" s="359"/>
      <c r="AH41" s="359"/>
      <c r="AI41" s="359"/>
      <c r="AJ41" s="359"/>
      <c r="AK41" s="260"/>
      <c r="AO41" s="259"/>
    </row>
    <row r="42" spans="1:41" ht="13.5" customHeight="1">
      <c r="A42" s="362"/>
      <c r="B42" s="359"/>
      <c r="C42" s="359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59"/>
      <c r="X42" s="359"/>
      <c r="Y42" s="359"/>
      <c r="Z42" s="359"/>
      <c r="AA42" s="359"/>
      <c r="AB42" s="359"/>
      <c r="AC42" s="359"/>
      <c r="AD42" s="359"/>
      <c r="AE42" s="359"/>
      <c r="AF42" s="359"/>
      <c r="AG42" s="359"/>
      <c r="AH42" s="359"/>
      <c r="AI42" s="359"/>
      <c r="AJ42" s="359"/>
      <c r="AK42" s="260"/>
      <c r="AL42" s="359"/>
      <c r="AM42" s="359"/>
      <c r="AN42" s="359"/>
      <c r="AO42" s="259"/>
    </row>
    <row r="43" spans="1:41" ht="13.5" customHeight="1">
      <c r="A43" s="359"/>
      <c r="B43" s="359"/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AD43" s="258"/>
      <c r="AE43" s="259"/>
      <c r="AF43" s="262"/>
      <c r="AG43" s="258"/>
      <c r="AH43" s="258"/>
      <c r="AI43" s="259"/>
      <c r="AJ43" s="262"/>
      <c r="AK43" s="260"/>
      <c r="AO43" s="259"/>
    </row>
    <row r="44" spans="1:41" ht="13.5" customHeight="1">
      <c r="A44" s="368" t="s">
        <v>432</v>
      </c>
      <c r="B44" s="359"/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AH44" s="258"/>
      <c r="AI44" s="259"/>
      <c r="AJ44" s="263"/>
      <c r="AK44" s="260"/>
      <c r="AO44" s="259"/>
    </row>
    <row r="45" spans="1:41" ht="13.5" customHeight="1">
      <c r="A45" s="370" t="s">
        <v>423</v>
      </c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AH45" s="258"/>
      <c r="AI45" s="259"/>
      <c r="AJ45" s="263"/>
      <c r="AK45" s="260"/>
    </row>
    <row r="46" spans="1:41" ht="13.5" customHeight="1">
      <c r="A46" s="376"/>
      <c r="B46" s="359"/>
      <c r="C46" s="359"/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  <c r="O46" s="359"/>
      <c r="P46" s="359"/>
      <c r="Q46" s="359"/>
      <c r="R46" s="359"/>
      <c r="S46" s="359"/>
      <c r="T46" s="359"/>
      <c r="U46" s="359"/>
      <c r="AH46" s="258"/>
      <c r="AI46" s="259"/>
      <c r="AJ46" s="263"/>
      <c r="AK46" s="260"/>
    </row>
    <row r="47" spans="1:41" ht="13.5" customHeight="1">
      <c r="A47" s="364"/>
      <c r="B47" s="374"/>
      <c r="C47" s="374"/>
      <c r="D47" s="374"/>
      <c r="E47" s="378" t="s">
        <v>13</v>
      </c>
      <c r="F47" s="374"/>
      <c r="G47" s="374"/>
      <c r="H47" s="374"/>
      <c r="I47" s="378" t="s">
        <v>246</v>
      </c>
      <c r="J47" s="374"/>
      <c r="K47" s="374"/>
      <c r="L47" s="374"/>
      <c r="M47" s="378" t="s">
        <v>247</v>
      </c>
      <c r="N47" s="374"/>
      <c r="O47" s="374"/>
      <c r="P47" s="374"/>
      <c r="Q47" s="378" t="s">
        <v>104</v>
      </c>
      <c r="R47" s="374"/>
      <c r="S47" s="374"/>
      <c r="T47" s="446" t="s">
        <v>105</v>
      </c>
      <c r="U47" s="447"/>
      <c r="AH47" s="258"/>
      <c r="AI47" s="259"/>
      <c r="AJ47" s="263"/>
      <c r="AK47" s="260"/>
    </row>
    <row r="48" spans="1:41" ht="13.5" customHeight="1">
      <c r="A48" s="363"/>
      <c r="B48" s="363">
        <v>2009</v>
      </c>
      <c r="C48" s="363">
        <v>2010</v>
      </c>
      <c r="D48" s="363">
        <v>2011</v>
      </c>
      <c r="E48" s="372">
        <v>2012</v>
      </c>
      <c r="F48" s="363">
        <v>2009</v>
      </c>
      <c r="G48" s="363">
        <v>2010</v>
      </c>
      <c r="H48" s="363">
        <v>2011</v>
      </c>
      <c r="I48" s="372">
        <v>2012</v>
      </c>
      <c r="J48" s="363">
        <v>2009</v>
      </c>
      <c r="K48" s="363">
        <v>2010</v>
      </c>
      <c r="L48" s="363">
        <v>2011</v>
      </c>
      <c r="M48" s="372">
        <v>2012</v>
      </c>
      <c r="N48" s="363">
        <v>2009</v>
      </c>
      <c r="O48" s="363">
        <v>2010</v>
      </c>
      <c r="P48" s="363">
        <v>2011</v>
      </c>
      <c r="Q48" s="372">
        <v>2012</v>
      </c>
      <c r="R48" s="363">
        <v>2009</v>
      </c>
      <c r="S48" s="363">
        <v>2010</v>
      </c>
      <c r="T48" s="363">
        <v>2011</v>
      </c>
      <c r="U48" s="372">
        <v>2012</v>
      </c>
      <c r="AH48" s="258"/>
      <c r="AI48" s="259"/>
      <c r="AJ48" s="263"/>
      <c r="AK48" s="260"/>
    </row>
    <row r="49" spans="1:37" ht="13.5" customHeight="1">
      <c r="A49" s="373" t="s">
        <v>424</v>
      </c>
      <c r="B49" s="365">
        <v>1319</v>
      </c>
      <c r="C49" s="365">
        <v>1334</v>
      </c>
      <c r="D49" s="365">
        <v>1196</v>
      </c>
      <c r="E49" s="379">
        <v>1271</v>
      </c>
      <c r="F49" s="365">
        <v>593</v>
      </c>
      <c r="G49" s="365">
        <v>590</v>
      </c>
      <c r="H49" s="365">
        <v>503</v>
      </c>
      <c r="I49" s="379">
        <v>540</v>
      </c>
      <c r="J49" s="365">
        <v>726</v>
      </c>
      <c r="K49" s="365">
        <v>744</v>
      </c>
      <c r="L49" s="365">
        <v>693</v>
      </c>
      <c r="M49" s="379">
        <v>731</v>
      </c>
      <c r="N49" s="365">
        <v>761</v>
      </c>
      <c r="O49" s="365">
        <v>759</v>
      </c>
      <c r="P49" s="365">
        <v>688</v>
      </c>
      <c r="Q49" s="379">
        <v>710</v>
      </c>
      <c r="R49" s="365">
        <v>558</v>
      </c>
      <c r="S49" s="365">
        <v>575</v>
      </c>
      <c r="T49" s="365">
        <v>508</v>
      </c>
      <c r="U49" s="379">
        <v>561</v>
      </c>
      <c r="AH49" s="258"/>
      <c r="AI49" s="259"/>
      <c r="AJ49" s="262"/>
      <c r="AK49" s="260"/>
    </row>
    <row r="50" spans="1:37" ht="13.5" customHeight="1">
      <c r="A50" s="373" t="s">
        <v>425</v>
      </c>
      <c r="B50" s="365">
        <v>103</v>
      </c>
      <c r="C50" s="365">
        <v>124</v>
      </c>
      <c r="D50" s="365">
        <v>132</v>
      </c>
      <c r="E50" s="379">
        <v>172</v>
      </c>
      <c r="F50" s="365">
        <v>47</v>
      </c>
      <c r="G50" s="365">
        <v>63</v>
      </c>
      <c r="H50" s="365">
        <v>64</v>
      </c>
      <c r="I50" s="379">
        <v>89</v>
      </c>
      <c r="J50" s="365">
        <v>56</v>
      </c>
      <c r="K50" s="365">
        <v>61</v>
      </c>
      <c r="L50" s="365">
        <v>68</v>
      </c>
      <c r="M50" s="379">
        <v>83</v>
      </c>
      <c r="N50" s="365">
        <v>40</v>
      </c>
      <c r="O50" s="365">
        <v>54</v>
      </c>
      <c r="P50" s="365">
        <v>69</v>
      </c>
      <c r="Q50" s="379">
        <v>94</v>
      </c>
      <c r="R50" s="365">
        <v>63</v>
      </c>
      <c r="S50" s="365">
        <v>70</v>
      </c>
      <c r="T50" s="365">
        <v>63</v>
      </c>
      <c r="U50" s="379">
        <v>78</v>
      </c>
    </row>
    <row r="51" spans="1:37" ht="13.5" customHeight="1">
      <c r="A51" s="380" t="s">
        <v>426</v>
      </c>
      <c r="B51" s="365">
        <v>0</v>
      </c>
      <c r="C51" s="365">
        <v>0</v>
      </c>
      <c r="D51" s="365">
        <v>30</v>
      </c>
      <c r="E51" s="379">
        <v>22</v>
      </c>
      <c r="F51" s="365">
        <v>0</v>
      </c>
      <c r="G51" s="365">
        <v>0</v>
      </c>
      <c r="H51" s="365">
        <v>15</v>
      </c>
      <c r="I51" s="379">
        <v>10</v>
      </c>
      <c r="J51" s="365">
        <v>0</v>
      </c>
      <c r="K51" s="365">
        <v>0</v>
      </c>
      <c r="L51" s="365">
        <v>15</v>
      </c>
      <c r="M51" s="379">
        <v>12</v>
      </c>
      <c r="N51" s="365">
        <v>0</v>
      </c>
      <c r="O51" s="365">
        <v>0</v>
      </c>
      <c r="P51" s="365">
        <v>2</v>
      </c>
      <c r="Q51" s="379">
        <v>4</v>
      </c>
      <c r="R51" s="365">
        <v>0</v>
      </c>
      <c r="S51" s="365">
        <v>0</v>
      </c>
      <c r="T51" s="365">
        <v>28</v>
      </c>
      <c r="U51" s="379">
        <v>18</v>
      </c>
    </row>
    <row r="52" spans="1:37" ht="13.5" customHeight="1">
      <c r="A52" s="373" t="s">
        <v>427</v>
      </c>
      <c r="B52" s="365">
        <v>32</v>
      </c>
      <c r="C52" s="365">
        <v>30</v>
      </c>
      <c r="D52" s="365">
        <v>0</v>
      </c>
      <c r="E52" s="379">
        <v>0</v>
      </c>
      <c r="F52" s="365">
        <v>16</v>
      </c>
      <c r="G52" s="365">
        <v>15</v>
      </c>
      <c r="H52" s="365">
        <v>0</v>
      </c>
      <c r="I52" s="379">
        <v>0</v>
      </c>
      <c r="J52" s="365">
        <v>16</v>
      </c>
      <c r="K52" s="365">
        <v>15</v>
      </c>
      <c r="L52" s="365">
        <v>0</v>
      </c>
      <c r="M52" s="379">
        <v>0</v>
      </c>
      <c r="N52" s="365">
        <v>5</v>
      </c>
      <c r="O52" s="365">
        <v>0</v>
      </c>
      <c r="P52" s="365">
        <v>0</v>
      </c>
      <c r="Q52" s="379">
        <v>0</v>
      </c>
      <c r="R52" s="365">
        <v>27</v>
      </c>
      <c r="S52" s="365">
        <v>30</v>
      </c>
      <c r="T52" s="365">
        <v>0</v>
      </c>
      <c r="U52" s="379">
        <v>0</v>
      </c>
    </row>
    <row r="53" spans="1:37" ht="13.5" customHeight="1">
      <c r="A53" s="373" t="s">
        <v>431</v>
      </c>
      <c r="B53" s="365">
        <v>371</v>
      </c>
      <c r="C53" s="365">
        <v>376</v>
      </c>
      <c r="D53" s="365">
        <v>397</v>
      </c>
      <c r="E53" s="379">
        <v>289</v>
      </c>
      <c r="F53" s="365">
        <v>150</v>
      </c>
      <c r="G53" s="365">
        <v>160</v>
      </c>
      <c r="H53" s="365">
        <v>166</v>
      </c>
      <c r="I53" s="379">
        <v>130</v>
      </c>
      <c r="J53" s="365">
        <v>221</v>
      </c>
      <c r="K53" s="365">
        <v>216</v>
      </c>
      <c r="L53" s="365">
        <v>231</v>
      </c>
      <c r="M53" s="379">
        <v>159</v>
      </c>
      <c r="N53" s="365">
        <v>201</v>
      </c>
      <c r="O53" s="365">
        <v>205</v>
      </c>
      <c r="P53" s="365">
        <v>201</v>
      </c>
      <c r="Q53" s="379">
        <v>104</v>
      </c>
      <c r="R53" s="365">
        <v>170</v>
      </c>
      <c r="S53" s="365">
        <v>171</v>
      </c>
      <c r="T53" s="365">
        <v>196</v>
      </c>
      <c r="U53" s="379">
        <v>185</v>
      </c>
    </row>
    <row r="54" spans="1:37" ht="13.5" customHeight="1">
      <c r="A54" s="375" t="s">
        <v>13</v>
      </c>
      <c r="B54" s="377">
        <v>1825</v>
      </c>
      <c r="C54" s="377">
        <v>1864</v>
      </c>
      <c r="D54" s="377">
        <v>1755</v>
      </c>
      <c r="E54" s="381">
        <v>1754</v>
      </c>
      <c r="F54" s="377">
        <v>806</v>
      </c>
      <c r="G54" s="377">
        <v>828</v>
      </c>
      <c r="H54" s="377">
        <v>748</v>
      </c>
      <c r="I54" s="381">
        <v>769</v>
      </c>
      <c r="J54" s="377">
        <v>1019</v>
      </c>
      <c r="K54" s="377">
        <v>1036</v>
      </c>
      <c r="L54" s="377">
        <v>1007</v>
      </c>
      <c r="M54" s="381">
        <v>985</v>
      </c>
      <c r="N54" s="377">
        <v>1007</v>
      </c>
      <c r="O54" s="377">
        <v>1018</v>
      </c>
      <c r="P54" s="377">
        <v>960</v>
      </c>
      <c r="Q54" s="381">
        <v>912</v>
      </c>
      <c r="R54" s="377">
        <v>818</v>
      </c>
      <c r="S54" s="377">
        <v>846</v>
      </c>
      <c r="T54" s="377">
        <v>795</v>
      </c>
      <c r="U54" s="381">
        <v>842</v>
      </c>
    </row>
    <row r="55" spans="1:37" ht="13.5" customHeight="1">
      <c r="A55" s="376"/>
      <c r="C55" s="237"/>
    </row>
    <row r="56" spans="1:37" ht="13.5" customHeight="1">
      <c r="A56" s="362" t="s">
        <v>405</v>
      </c>
      <c r="C56" s="237"/>
    </row>
    <row r="57" spans="1:37" ht="13.5" customHeight="1">
      <c r="A57" s="264"/>
      <c r="C57" s="237"/>
    </row>
    <row r="58" spans="1:37" ht="13.5" customHeight="1">
      <c r="A58" s="264"/>
      <c r="C58" s="237"/>
    </row>
    <row r="59" spans="1:37" ht="13.5" customHeight="1">
      <c r="A59" s="264"/>
      <c r="C59" s="237"/>
    </row>
    <row r="60" spans="1:37" ht="13.5" customHeight="1">
      <c r="A60" s="264"/>
      <c r="C60" s="237"/>
    </row>
    <row r="61" spans="1:37" ht="13.5" customHeight="1">
      <c r="A61" s="264"/>
      <c r="C61" s="237"/>
    </row>
    <row r="62" spans="1:37" ht="13.5" customHeight="1">
      <c r="A62" s="264"/>
      <c r="C62" s="237"/>
    </row>
    <row r="63" spans="1:37" ht="13.5" customHeight="1">
      <c r="A63" s="264"/>
      <c r="C63" s="237"/>
    </row>
    <row r="64" spans="1:37" ht="13.5" customHeight="1">
      <c r="A64" s="264"/>
      <c r="C64" s="237"/>
    </row>
    <row r="65" spans="1:3" ht="13.5" customHeight="1">
      <c r="A65" s="264"/>
      <c r="C65" s="237"/>
    </row>
    <row r="66" spans="1:3" ht="13.5" customHeight="1">
      <c r="A66" s="264"/>
      <c r="C66" s="237"/>
    </row>
    <row r="67" spans="1:3" ht="13.5" customHeight="1">
      <c r="A67" s="264"/>
      <c r="C67" s="237"/>
    </row>
    <row r="68" spans="1:3" ht="13.5" customHeight="1">
      <c r="A68" s="264"/>
      <c r="C68" s="237"/>
    </row>
    <row r="69" spans="1:3" ht="13.5" customHeight="1">
      <c r="A69" s="264"/>
      <c r="C69" s="237"/>
    </row>
    <row r="70" spans="1:3" ht="13.5" customHeight="1">
      <c r="A70" s="264"/>
      <c r="C70" s="237"/>
    </row>
    <row r="71" spans="1:3" ht="13.5" customHeight="1">
      <c r="A71" s="264"/>
      <c r="C71" s="237"/>
    </row>
    <row r="72" spans="1:3" ht="13.5" customHeight="1">
      <c r="A72" s="264"/>
      <c r="C72" s="237"/>
    </row>
    <row r="73" spans="1:3" ht="13.5" customHeight="1">
      <c r="A73" s="264"/>
      <c r="C73" s="237"/>
    </row>
    <row r="74" spans="1:3" ht="13.5" customHeight="1">
      <c r="A74" s="264"/>
      <c r="C74" s="237"/>
    </row>
    <row r="75" spans="1:3" ht="13.5" customHeight="1">
      <c r="A75" s="264"/>
      <c r="C75" s="237"/>
    </row>
    <row r="76" spans="1:3" ht="13.5" customHeight="1">
      <c r="A76" s="264"/>
      <c r="C76" s="237"/>
    </row>
    <row r="77" spans="1:3" ht="13.5" customHeight="1">
      <c r="A77" s="264"/>
      <c r="C77" s="237"/>
    </row>
    <row r="78" spans="1:3" ht="13.5" customHeight="1">
      <c r="A78" s="264"/>
      <c r="C78" s="237"/>
    </row>
    <row r="79" spans="1:3" ht="13.5" customHeight="1">
      <c r="A79" s="264"/>
      <c r="C79" s="237"/>
    </row>
    <row r="80" spans="1:3" ht="13.5" customHeight="1">
      <c r="A80" s="264"/>
      <c r="C80" s="237"/>
    </row>
    <row r="81" spans="1:3" ht="13.5" customHeight="1">
      <c r="A81" s="264"/>
      <c r="C81" s="237"/>
    </row>
    <row r="82" spans="1:3" ht="13.5" customHeight="1">
      <c r="A82" s="264"/>
      <c r="C82" s="237"/>
    </row>
    <row r="83" spans="1:3" ht="13.5" customHeight="1">
      <c r="A83" s="264"/>
      <c r="C83" s="237"/>
    </row>
    <row r="84" spans="1:3" ht="13.5" customHeight="1">
      <c r="A84" s="264"/>
      <c r="C84" s="237"/>
    </row>
    <row r="85" spans="1:3" ht="13.5" customHeight="1">
      <c r="A85" s="264"/>
      <c r="C85" s="237"/>
    </row>
    <row r="86" spans="1:3" ht="13.5" customHeight="1">
      <c r="A86" s="264"/>
      <c r="C86" s="237"/>
    </row>
    <row r="87" spans="1:3" ht="13.5" customHeight="1">
      <c r="A87" s="264"/>
      <c r="C87" s="237"/>
    </row>
    <row r="88" spans="1:3" ht="13.5" customHeight="1">
      <c r="A88" s="264"/>
      <c r="C88" s="237"/>
    </row>
    <row r="89" spans="1:3" ht="13.5" customHeight="1">
      <c r="A89" s="264"/>
      <c r="C89" s="237"/>
    </row>
    <row r="90" spans="1:3" ht="13.5" customHeight="1">
      <c r="A90" s="264"/>
      <c r="C90" s="237"/>
    </row>
    <row r="91" spans="1:3" ht="13.5" customHeight="1">
      <c r="A91" s="264"/>
      <c r="C91" s="237"/>
    </row>
    <row r="92" spans="1:3" ht="13.5" customHeight="1">
      <c r="A92" s="264"/>
      <c r="C92" s="237"/>
    </row>
    <row r="93" spans="1:3" ht="13.5" customHeight="1">
      <c r="A93" s="264"/>
      <c r="C93" s="237"/>
    </row>
    <row r="95" spans="1:3" ht="13.5" customHeight="1">
      <c r="A95" s="239" t="s">
        <v>405</v>
      </c>
    </row>
  </sheetData>
  <mergeCells count="3">
    <mergeCell ref="AI29:AJ29"/>
    <mergeCell ref="T47:U47"/>
    <mergeCell ref="O4:P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25</vt:i4>
      </vt:variant>
    </vt:vector>
  </HeadingPairs>
  <TitlesOfParts>
    <vt:vector size="32" baseType="lpstr">
      <vt:lpstr>Index</vt:lpstr>
      <vt:lpstr>15.03.01</vt:lpstr>
      <vt:lpstr>15.03.02</vt:lpstr>
      <vt:lpstr>15.03.03</vt:lpstr>
      <vt:lpstr>15.03.04</vt:lpstr>
      <vt:lpstr>15.03.05</vt:lpstr>
      <vt:lpstr>15.03.06</vt:lpstr>
      <vt:lpstr>_19971998</vt:lpstr>
      <vt:lpstr>_19981999</vt:lpstr>
      <vt:lpstr>_19992000</vt:lpstr>
      <vt:lpstr>_20002001</vt:lpstr>
      <vt:lpstr>_20012002</vt:lpstr>
      <vt:lpstr>_20022003</vt:lpstr>
      <vt:lpstr>_20032004</vt:lpstr>
      <vt:lpstr>_20042005</vt:lpstr>
      <vt:lpstr>_20052006</vt:lpstr>
      <vt:lpstr>_20062007</vt:lpstr>
      <vt:lpstr>_20072008</vt:lpstr>
      <vt:lpstr>_20082009</vt:lpstr>
      <vt:lpstr>_20092010</vt:lpstr>
      <vt:lpstr>_20102011</vt:lpstr>
      <vt:lpstr>_20112012</vt:lpstr>
      <vt:lpstr>_20122013</vt:lpstr>
      <vt:lpstr>_20132014</vt:lpstr>
      <vt:lpstr>_20142015</vt:lpstr>
      <vt:lpstr>_20152016</vt:lpstr>
      <vt:lpstr>_20162017</vt:lpstr>
      <vt:lpstr>_20172018</vt:lpstr>
      <vt:lpstr>_20182019</vt:lpstr>
      <vt:lpstr>_20192020</vt:lpstr>
      <vt:lpstr>_20212022</vt:lpstr>
      <vt:lpstr>_20222023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15.03 Ville de Lausanne - Enseignement secondaire</dc:title>
  <dc:subject/>
  <dc:creator>Lausanne statistique</dc:creator>
  <cp:keywords/>
  <dc:description/>
  <cp:lastModifiedBy>Schievano Roberta</cp:lastModifiedBy>
  <cp:lastPrinted>2023-05-15T13:31:10Z</cp:lastPrinted>
  <dcterms:created xsi:type="dcterms:W3CDTF">2002-04-24T08:57:31Z</dcterms:created>
  <dcterms:modified xsi:type="dcterms:W3CDTF">2023-08-16T13:58:58Z</dcterms:modified>
</cp:coreProperties>
</file>