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9_STATISTIQUES\09_06_Diffusion\3. Thèmes\17. Politique\17_Elections\"/>
    </mc:Choice>
  </mc:AlternateContent>
  <bookViews>
    <workbookView xWindow="11160" yWindow="915" windowWidth="5760" windowHeight="6495" tabRatio="890"/>
  </bookViews>
  <sheets>
    <sheet name="Index" sheetId="17" r:id="rId1"/>
    <sheet name="2021-2026" sheetId="18" r:id="rId2"/>
    <sheet name="2016-2021" sheetId="16" r:id="rId3"/>
    <sheet name="2011-2016" sheetId="8" r:id="rId4"/>
    <sheet name="2006-2011" sheetId="9" r:id="rId5"/>
    <sheet name="2001-2006" sheetId="10" r:id="rId6"/>
    <sheet name="1997-2001" sheetId="11" r:id="rId7"/>
    <sheet name="1994-1997" sheetId="12" r:id="rId8"/>
    <sheet name="1990-1994" sheetId="13" r:id="rId9"/>
    <sheet name="1986-1990" sheetId="14" r:id="rId10"/>
    <sheet name="1982-1986" sheetId="15" r:id="rId11"/>
  </sheets>
  <definedNames>
    <definedName name="_xlnm.Print_Titles" localSheetId="10">'1982-1986'!$1:$10</definedName>
    <definedName name="_xlnm.Print_Titles" localSheetId="9">'1986-1990'!$1:$10</definedName>
    <definedName name="_xlnm.Print_Titles" localSheetId="8">'1990-1994'!$1:$10</definedName>
    <definedName name="_xlnm.Print_Titles" localSheetId="7">'1994-1997'!$1:$10</definedName>
    <definedName name="_xlnm.Print_Titles" localSheetId="6">'1997-2001'!$1:$10</definedName>
    <definedName name="_xlnm.Print_Titles" localSheetId="5">'2001-2006'!$1:$10</definedName>
    <definedName name="_xlnm.Print_Titles" localSheetId="4">'2006-2011'!$1:$10</definedName>
    <definedName name="_xlnm.Print_Titles" localSheetId="3">'2011-2016'!$1:$33</definedName>
    <definedName name="_xlnm.Print_Area" localSheetId="10">'1982-1986'!$A$1:$D$52</definedName>
    <definedName name="_xlnm.Print_Area" localSheetId="9">'1986-1990'!$A$1:$D$47</definedName>
    <definedName name="_xlnm.Print_Area" localSheetId="8">'1990-1994'!$A$1:$D$55</definedName>
    <definedName name="_xlnm.Print_Area" localSheetId="7">'1994-1997'!$A$1:$D$57</definedName>
    <definedName name="_xlnm.Print_Area" localSheetId="6">'1997-2001'!$A$1:$D$58</definedName>
    <definedName name="_xlnm.Print_Area" localSheetId="5">'2001-2006'!$A$1:$D$48</definedName>
    <definedName name="_xlnm.Print_Area" localSheetId="4">'2006-2011'!$A$1:$D$69</definedName>
    <definedName name="_xlnm.Print_Area" localSheetId="3">'2011-2016'!$A$1:$D$41</definedName>
  </definedNames>
  <calcPr calcId="152511"/>
</workbook>
</file>

<file path=xl/calcChain.xml><?xml version="1.0" encoding="utf-8"?>
<calcChain xmlns="http://schemas.openxmlformats.org/spreadsheetml/2006/main">
  <c r="E44" i="11" l="1"/>
  <c r="E26" i="11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26" i="8"/>
  <c r="D28" i="8"/>
  <c r="D29" i="8"/>
  <c r="D30" i="8"/>
  <c r="D31" i="8"/>
  <c r="D3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12" i="8"/>
</calcChain>
</file>

<file path=xl/sharedStrings.xml><?xml version="1.0" encoding="utf-8"?>
<sst xmlns="http://schemas.openxmlformats.org/spreadsheetml/2006/main" count="769" uniqueCount="370">
  <si>
    <t>Système majoritaire</t>
  </si>
  <si>
    <t>Nom</t>
  </si>
  <si>
    <t>nombre</t>
  </si>
  <si>
    <t>1er tour, le 25.10.1981</t>
  </si>
  <si>
    <t>Majorité absolue : 13 114</t>
  </si>
  <si>
    <t>MARTIN Paul-René</t>
  </si>
  <si>
    <t>radical</t>
  </si>
  <si>
    <t>PITTET Michel</t>
  </si>
  <si>
    <t>MEYLAN Maurice</t>
  </si>
  <si>
    <t>libéral</t>
  </si>
  <si>
    <t>LIENHARD Jacques</t>
  </si>
  <si>
    <t>CHAMPOUD Françoise</t>
  </si>
  <si>
    <t>CRUCHAUD Jean-Daniel</t>
  </si>
  <si>
    <t>socialiste</t>
  </si>
  <si>
    <t>PILLER André</t>
  </si>
  <si>
    <t>LEVY Marx</t>
  </si>
  <si>
    <t>ROCHAT Jean-Claude</t>
  </si>
  <si>
    <t>protection-environnement</t>
  </si>
  <si>
    <t>MUGNY Roger</t>
  </si>
  <si>
    <t>démocrate-chrétien</t>
  </si>
  <si>
    <t>JAQUET Christiane</t>
  </si>
  <si>
    <t>ouvrier et populaire</t>
  </si>
  <si>
    <t>DE RHAM Geneviève</t>
  </si>
  <si>
    <t>socialiste-ouvrier</t>
  </si>
  <si>
    <t>CAILLET Gilbert</t>
  </si>
  <si>
    <t>indépendant</t>
  </si>
  <si>
    <t>DOLIVO Jean-Michel</t>
  </si>
  <si>
    <t>2ème tour, le 08.11.1981</t>
  </si>
  <si>
    <t>MARTIN Paul-René *</t>
  </si>
  <si>
    <t>PITTET Michel *</t>
  </si>
  <si>
    <t>CRUCHAUD Jean-Daniel *</t>
  </si>
  <si>
    <t>MEYLAN Maurice *</t>
  </si>
  <si>
    <t>PILLER André *</t>
  </si>
  <si>
    <t>LIENHARD Jacques *</t>
  </si>
  <si>
    <t>CHAMPOUD Françoise *</t>
  </si>
  <si>
    <t>1er tour, le 27.10.1985</t>
  </si>
  <si>
    <t>Majorité absolue : 12 811</t>
  </si>
  <si>
    <t>JAGGI Yvette</t>
  </si>
  <si>
    <t>SCHILT Jean-Jacques</t>
  </si>
  <si>
    <t>BRELAZ Daniel</t>
  </si>
  <si>
    <t>NICOD Gérard</t>
  </si>
  <si>
    <t>DECOSTERD René</t>
  </si>
  <si>
    <t>AGTHE Pierre</t>
  </si>
  <si>
    <t>alternative-démocratique</t>
  </si>
  <si>
    <t>DE RAHM Geneviève</t>
  </si>
  <si>
    <t>MARQUIS Jean-François</t>
  </si>
  <si>
    <t>2ème tour, le 10.11.1985</t>
  </si>
  <si>
    <t>JAGGI Yvette *</t>
  </si>
  <si>
    <t>CRUCHAUD Daniel *</t>
  </si>
  <si>
    <t>SCHILT Jean-Jacques *</t>
  </si>
  <si>
    <t>Election du syndic le 24.11.1985</t>
  </si>
  <si>
    <t>1er tour, le 28.10.1989</t>
  </si>
  <si>
    <t>TILLMANNS Pierre</t>
  </si>
  <si>
    <t>CHEVALLAZ Olivier</t>
  </si>
  <si>
    <t>COHEN-DUMANI Doris</t>
  </si>
  <si>
    <t>ROSSET Jean-Claude</t>
  </si>
  <si>
    <t>OSTERMANN Roland</t>
  </si>
  <si>
    <t>VUILLEMIN Philippe</t>
  </si>
  <si>
    <t>VUILLEUMIER Marc</t>
  </si>
  <si>
    <t>popiste</t>
  </si>
  <si>
    <t>CARDINAUX Maurice</t>
  </si>
  <si>
    <t>socialiste-démocrate</t>
  </si>
  <si>
    <t>EGGIMANN Jean-Claude</t>
  </si>
  <si>
    <t>hors partis</t>
  </si>
  <si>
    <t>GLARDON Michel</t>
  </si>
  <si>
    <t>libre écologie et solidarité</t>
  </si>
  <si>
    <t>ROSSET Claude</t>
  </si>
  <si>
    <t>VODOZ Séverine</t>
  </si>
  <si>
    <t>ZUPPINGER Urs</t>
  </si>
  <si>
    <t>PROGIN Gérald</t>
  </si>
  <si>
    <t>TRACHSEL Bertrand</t>
  </si>
  <si>
    <t>2e tour, le 11.11.1989</t>
  </si>
  <si>
    <t>SCHILT Jean-Jacques*</t>
  </si>
  <si>
    <t>TILLMANNS Pierre*</t>
  </si>
  <si>
    <t>CHEVALLAZ Olivier*</t>
  </si>
  <si>
    <t>LIENHARD Jacques*</t>
  </si>
  <si>
    <t>BRELAZ Daniel*</t>
  </si>
  <si>
    <t>ROSSET Jean-Claude*</t>
  </si>
  <si>
    <t>Election du syndic le 25.11.1989</t>
  </si>
  <si>
    <t>JAGGI Yvette*</t>
  </si>
  <si>
    <t>1er tour le 31 octobre 1993</t>
  </si>
  <si>
    <t>Majorité absolue : 10 929</t>
  </si>
  <si>
    <t xml:space="preserve">BRELAZ Daniel </t>
  </si>
  <si>
    <t>(lib.) entente radicale-libérale</t>
  </si>
  <si>
    <t>(rad.) entente radicale-libérale</t>
  </si>
  <si>
    <t>REYMOND Dominique</t>
  </si>
  <si>
    <t>GRIN-HUBER Nicole</t>
  </si>
  <si>
    <t>METTRAUX Bernard</t>
  </si>
  <si>
    <t>ouvrier populaire et progressistes</t>
  </si>
  <si>
    <t>CORNAZ Mireille</t>
  </si>
  <si>
    <t>2e tour, le 14 novembre 1993</t>
  </si>
  <si>
    <t>THEVOZ Francis*</t>
  </si>
  <si>
    <t>COHEN-DUMANI Doris*</t>
  </si>
  <si>
    <t>(rad) entente radicale-libérale</t>
  </si>
  <si>
    <t>1er tour, le 12 mars 1995</t>
  </si>
  <si>
    <t>Majorité absolue : 8'156</t>
  </si>
  <si>
    <t>METRAUX Bernard*</t>
  </si>
  <si>
    <t>(lib.) entente lausannoise</t>
  </si>
  <si>
    <t xml:space="preserve">1er tour le 26 octobre 1997 </t>
  </si>
  <si>
    <t>Majorité absolue : 9 034</t>
  </si>
  <si>
    <t>Les Verts-Mouvement écologiste vaudois</t>
  </si>
  <si>
    <t>POP et Progressistes</t>
  </si>
  <si>
    <t>Socialiste</t>
  </si>
  <si>
    <t>ZAMORA Silvia*</t>
  </si>
  <si>
    <t>Radicale (Liste radicale-libérale)</t>
  </si>
  <si>
    <t>THEVOZ Francis</t>
  </si>
  <si>
    <t>DE MEURON Thérèse</t>
  </si>
  <si>
    <t>REY Eliane</t>
  </si>
  <si>
    <t>Libérale (Liste libérale-radicale)</t>
  </si>
  <si>
    <t>GLATZ Georges</t>
  </si>
  <si>
    <t>Démocrate chrétien</t>
  </si>
  <si>
    <t>OTT Sandrine</t>
  </si>
  <si>
    <t>S.T.O.P.</t>
  </si>
  <si>
    <t>MAGRO Paul</t>
  </si>
  <si>
    <t>REYMOND Georges</t>
  </si>
  <si>
    <t>Renaissance Suisse-Europe</t>
  </si>
  <si>
    <t>Entente Radicale - Libérale</t>
  </si>
  <si>
    <t>1er tour le 12 mars 2000</t>
  </si>
  <si>
    <t>VOIX EPARSES</t>
  </si>
  <si>
    <t>BOURQUIN Jean-Christophe</t>
  </si>
  <si>
    <t>FRANCAIS Olivier</t>
  </si>
  <si>
    <t>SONNAY Bertrand</t>
  </si>
  <si>
    <t>MARTIN François Xavier</t>
  </si>
  <si>
    <t>2ème tour le 26 mars 2000</t>
  </si>
  <si>
    <t>FRANCAIS Olivier*</t>
  </si>
  <si>
    <t>Election complémentaire</t>
  </si>
  <si>
    <t>Pour les non-votants</t>
  </si>
  <si>
    <t>Un citoyen pour la Municipalité</t>
  </si>
  <si>
    <t>TOSATO Oscar</t>
  </si>
  <si>
    <t>METRAUX Bernard</t>
  </si>
  <si>
    <t>TOSATO Oscar*</t>
  </si>
  <si>
    <t>REY Eliane*</t>
  </si>
  <si>
    <t>Voix éparses</t>
  </si>
  <si>
    <t>lausannois.ch - Citoyens en mouvement</t>
  </si>
  <si>
    <t>Election du syndic le 25.11.2001</t>
  </si>
  <si>
    <t xml:space="preserve"> 1er tour le 28 octobre 2001</t>
  </si>
  <si>
    <t>PIDOUX Jean-Yves</t>
  </si>
  <si>
    <t>LausannEnsemble</t>
  </si>
  <si>
    <t>DA SILVA Adozinda</t>
  </si>
  <si>
    <t>A Gauche toute ! POP et gauche en mouvement solidaritéS</t>
  </si>
  <si>
    <t>TORRIANI Elena</t>
  </si>
  <si>
    <t>CHOLLET Jean-Luc</t>
  </si>
  <si>
    <t>Union démocratique du Centre</t>
  </si>
  <si>
    <t>HUBLER Alain</t>
  </si>
  <si>
    <t>DE SIEBENTHAL François</t>
  </si>
  <si>
    <t>L'Entente.com pour la Famille</t>
  </si>
  <si>
    <t>GURTNER Robert</t>
  </si>
  <si>
    <t>Avenir et sécurité</t>
  </si>
  <si>
    <t>GRAU Nabila</t>
  </si>
  <si>
    <t>SALGADO Julio</t>
  </si>
  <si>
    <t>PIDOUX Jean-Yves*</t>
  </si>
  <si>
    <t>BOURQUIN Jean-Christophe*</t>
  </si>
  <si>
    <t>VUILLEUMIER Marc*</t>
  </si>
  <si>
    <t>FIORA-GUTTMANN Martine</t>
  </si>
  <si>
    <t>VUILLEMIN Bernard</t>
  </si>
  <si>
    <t>SALGADO-WUNDERLIN Maria</t>
  </si>
  <si>
    <t>SCHMUTZ Eric</t>
  </si>
  <si>
    <t>PERRONE Marlène</t>
  </si>
  <si>
    <t>CAVIN Patrick</t>
  </si>
  <si>
    <t>DUTOIT Eric</t>
  </si>
  <si>
    <t>ATMANI Halima</t>
  </si>
  <si>
    <t>BOLLIGER Alma</t>
  </si>
  <si>
    <t>RUBIN Gérald</t>
  </si>
  <si>
    <t>AESCHLIMANN Lise</t>
  </si>
  <si>
    <t>TIEFENAUER Josette</t>
  </si>
  <si>
    <t>ZAMORA Silvia</t>
  </si>
  <si>
    <r>
      <t>Le Bureau proclame élu tacitement: M. Daniel Brélaz.</t>
    </r>
    <r>
      <rPr>
        <sz val="8"/>
        <rFont val="Arial"/>
        <family val="2"/>
      </rPr>
      <t xml:space="preserve"> Le scrutin populaire du 21 mai est annulé.</t>
    </r>
  </si>
  <si>
    <t>Conformément à l'arrêté de convocation du Conseil d'Etat du 2 novembre 2005, articles 8 et 14, concernant l'élection tacite et le</t>
  </si>
  <si>
    <t>dépôt des listes, le Bureau électoral constate qu'une seule candidature a été déposée dans le délai légal du lundi 3 avril à 12 heures.</t>
  </si>
  <si>
    <t>Les Verts</t>
  </si>
  <si>
    <t>Les Socialistes</t>
  </si>
  <si>
    <t>La Gauche – POP &amp; Gauche en mouvement</t>
  </si>
  <si>
    <t>Verts Libéraux</t>
  </si>
  <si>
    <t>Libéraux-Radicaux</t>
  </si>
  <si>
    <t>Démocrates chrétiens</t>
  </si>
  <si>
    <t>SolidaritéS Vaud</t>
  </si>
  <si>
    <t>Majorité absolue : 11 217</t>
  </si>
  <si>
    <t>Ville de Lausanne</t>
  </si>
  <si>
    <t>T17.02.02</t>
  </si>
  <si>
    <t>Lausanne Libre</t>
  </si>
  <si>
    <t>MCVD Les citoyens d’abord</t>
  </si>
  <si>
    <t>Nous-Vous</t>
  </si>
  <si>
    <t>Démocrates suisses</t>
  </si>
  <si>
    <t>Partis</t>
  </si>
  <si>
    <t>Suffrages</t>
  </si>
  <si>
    <t>1er tour le 13 mars 2011. Le Bureau proclame élu tacitement: M. Daniel Brélaz. Le scrutin populaire du 3 avril est annulé.</t>
  </si>
  <si>
    <t xml:space="preserve">Participation : 27,2 % </t>
  </si>
  <si>
    <t>Source : Greffe municipal lausannois</t>
  </si>
  <si>
    <t>(1)   Cette élection fait suite à l'adoption de l'initiative constitutionnelle PAI-UDC " pour l'élection des municipalités par le peuple", en votation</t>
  </si>
  <si>
    <t>*       Elus</t>
  </si>
  <si>
    <t>Voix éparses :</t>
  </si>
  <si>
    <t>GERMOND Florence*</t>
  </si>
  <si>
    <t>JUNOD Grégoire*</t>
  </si>
  <si>
    <t>BERARD Marlène</t>
  </si>
  <si>
    <t>BLANC Mathieu</t>
  </si>
  <si>
    <t>LEROY-BEAULIEU Benjamin</t>
  </si>
  <si>
    <t>MARION Axel</t>
  </si>
  <si>
    <t>VOIBLET Claude-Alain</t>
  </si>
  <si>
    <t>STAUBER Philipp</t>
  </si>
  <si>
    <t>PACCAUD Isabelle</t>
  </si>
  <si>
    <t>BUCLIN Adrien</t>
  </si>
  <si>
    <t>DONZE Manuel</t>
  </si>
  <si>
    <t>FITZNER Mathias</t>
  </si>
  <si>
    <t>JUNOD Bernard</t>
  </si>
  <si>
    <t>DUPONT Bruno</t>
  </si>
  <si>
    <r>
      <t xml:space="preserve"> 2</t>
    </r>
    <r>
      <rPr>
        <vertAlign val="superscript"/>
        <sz val="8"/>
        <color indexed="8"/>
        <rFont val="Arial"/>
        <family val="2"/>
      </rPr>
      <t>e</t>
    </r>
    <r>
      <rPr>
        <sz val="8"/>
        <color indexed="8"/>
        <rFont val="Arial"/>
        <family val="2"/>
      </rPr>
      <t xml:space="preserve"> tour le 2 avril 2006</t>
    </r>
  </si>
  <si>
    <t>1er tour le 12 mars 2006</t>
  </si>
  <si>
    <t>Participation : 33,06 %             Bulletins valables : 24092</t>
  </si>
  <si>
    <t xml:space="preserve"> Participation : 31,17%          Bulletins valables : 24165</t>
  </si>
  <si>
    <t>populaire du 2 mars 1980.</t>
  </si>
  <si>
    <t>(2)   Taux de suffrages d'un candidat = (nombre de suffrages x 100)/ nombre de bulletins valables.</t>
  </si>
  <si>
    <t xml:space="preserve"> en % (2)</t>
  </si>
  <si>
    <t>Participation : 27,2 %     Bulletins valables : 22 433     Majorité absolue : 11 217</t>
  </si>
  <si>
    <t>Participation : 28,70 %             Bulletins valables : 17 222</t>
  </si>
  <si>
    <t>2e tour le 11 novembre 2001</t>
  </si>
  <si>
    <t>Participation :27,24 %               Bulletins valables : 16 445</t>
  </si>
  <si>
    <t>Participation : 24,54%            Bulletins valables : 14 865</t>
  </si>
  <si>
    <t>Participation : 29,31 %                Bulletins valables : 18 067</t>
  </si>
  <si>
    <t>2e tour tacite</t>
  </si>
  <si>
    <t>Election tacite du syndic</t>
  </si>
  <si>
    <t>Participation : 33,1%             Bulletins valables : 19 341</t>
  </si>
  <si>
    <t>Participation : 21, 8%;  Bulletins valables : 13 402</t>
  </si>
  <si>
    <t>Participation : 30,6 %      Bulletins valables : 20 092</t>
  </si>
  <si>
    <t>Participation : 33,6 %        Bulletins valables : 21 857</t>
  </si>
  <si>
    <t>Participation : 26,6 %          Bulletins valables : 16'312</t>
  </si>
  <si>
    <t xml:space="preserve">(4)   Mêmes candidats sur les listes du parti socialiste; du Groupement pour la Protection de l'Environnement (GPE) et Ecologie et </t>
  </si>
  <si>
    <t>solidarité (ASV)</t>
  </si>
  <si>
    <t xml:space="preserve">              Bulletins valables : 22 433</t>
  </si>
  <si>
    <t>Participation : 37,5 %          Bulletins valables : 25 621</t>
  </si>
  <si>
    <t>Participation : 35,7 %         Bulletins valables : 24 794</t>
  </si>
  <si>
    <t>Participation : 57,9 %          Bulletins valables : 38 610</t>
  </si>
  <si>
    <t>Participation : 35,9%      Bulletins valables : 25 776</t>
  </si>
  <si>
    <t>Participation à 27,4%      Bulletins valables : 19 919</t>
  </si>
  <si>
    <t>Participation à 12,3%       Bulletins valables : 8 106</t>
  </si>
  <si>
    <t>Participation à 35,3%     Bulletins valables : 26 227</t>
  </si>
  <si>
    <t>Participation à 30,4%     Bulletins valables : 22 898</t>
  </si>
  <si>
    <t>Participation à 11,5%      Bulletins valables : 7 515</t>
  </si>
  <si>
    <t>(3)   Le candidat s'est retiré avant le scrutin, mais une fois les listes officialisées</t>
  </si>
  <si>
    <t>BAECHTOLD Gilbert (3)</t>
  </si>
  <si>
    <t>Elections à la municipalité (1), législature 1982 à 1986</t>
  </si>
  <si>
    <t>…</t>
  </si>
  <si>
    <t>…    Donnée non connue, inconcevable</t>
  </si>
  <si>
    <t>Majorité absolue : 7941</t>
  </si>
  <si>
    <t>Elections à la municipalité, législature 1986 à 1990</t>
  </si>
  <si>
    <t>(1)   Taux de suffrages d'un candidat = (nombre de suffrages x 100)/ nombre de bulletins valables.</t>
  </si>
  <si>
    <t xml:space="preserve"> en % (1)</t>
  </si>
  <si>
    <t>Elections à la municipalité, législature 1990 à 1994</t>
  </si>
  <si>
    <t>(2)   Alliance UDC-PDC</t>
  </si>
  <si>
    <t>renouveau-centre (2)</t>
  </si>
  <si>
    <t>Elections à la municipalité, législature 1994 à 1997</t>
  </si>
  <si>
    <t xml:space="preserve">Parti socialiste </t>
  </si>
  <si>
    <t>Parti radical</t>
  </si>
  <si>
    <t xml:space="preserve">(GPE) socialiste, GPE-ASV </t>
  </si>
  <si>
    <t xml:space="preserve">(soc.) socialiste, GPE-ASV </t>
  </si>
  <si>
    <t xml:space="preserve">(soc.) socialiste, GPE-ASV  </t>
  </si>
  <si>
    <t>(GPE) socialiste, GPE-ASV (3)</t>
  </si>
  <si>
    <t>(soc.) socialiste, GPE-ASV (3)</t>
  </si>
  <si>
    <t>Parti socialiste</t>
  </si>
  <si>
    <t>Elections à la municipalité, législature 1997 à 2001</t>
  </si>
  <si>
    <t>Parti socialiste (2)</t>
  </si>
  <si>
    <t>Parti radical (3)</t>
  </si>
  <si>
    <t>(2)   Alliance PS, POP, Gauche en Mouvement et les Verts</t>
  </si>
  <si>
    <t xml:space="preserve">(3)   Centre droite lausannois: alliance PRD, Plib., UDC, PDC </t>
  </si>
  <si>
    <t>Majorité absolue : 8612</t>
  </si>
  <si>
    <t>Elections à la municipalité, législature 2001 à 2006</t>
  </si>
  <si>
    <r>
      <t>Majorité absolue 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12 047</t>
    </r>
  </si>
  <si>
    <t>Elections à la municipalité, législature 2006 à 2011</t>
  </si>
  <si>
    <t>Elections à la municipalité, législature 2011 à 2016</t>
  </si>
  <si>
    <t>Hildbrand Pierre-Antoine</t>
  </si>
  <si>
    <t>Blanc Mathieu</t>
  </si>
  <si>
    <t>Voiblet Claude-Alain</t>
  </si>
  <si>
    <t>Messere Anita</t>
  </si>
  <si>
    <t>Birchler Jean-Christophe</t>
  </si>
  <si>
    <t>Donzé Manuel</t>
  </si>
  <si>
    <t>Buclin Hadrien</t>
  </si>
  <si>
    <t>Conscience Pierre</t>
  </si>
  <si>
    <t>Cornut Sandrine</t>
  </si>
  <si>
    <t>Dupont Bruno</t>
  </si>
  <si>
    <t>Germond Florence*</t>
  </si>
  <si>
    <t>Tosato Oscar*</t>
  </si>
  <si>
    <t>Junod Grégoire*</t>
  </si>
  <si>
    <t>Pidoux Jean-Yves*</t>
  </si>
  <si>
    <t>Litzistorf Natacha*</t>
  </si>
  <si>
    <t>Payot David*</t>
  </si>
  <si>
    <t>Bendo Sinclair</t>
  </si>
  <si>
    <t>Hildbrand Pierre-Antoine*</t>
  </si>
  <si>
    <t>Il est dès lors élu tacitement comme syndic pour la législature 2016-2021.</t>
  </si>
  <si>
    <t>PLR</t>
  </si>
  <si>
    <t>Union Démocratique du Centre</t>
  </si>
  <si>
    <t>Le Centre</t>
  </si>
  <si>
    <t>SolidaritéS</t>
  </si>
  <si>
    <t>SoMoS</t>
  </si>
  <si>
    <t>Action nationale - Démocrates suisses</t>
  </si>
  <si>
    <t>Juste Milieu</t>
  </si>
  <si>
    <t>Majorité absolue : 15'833</t>
  </si>
  <si>
    <t>1002 Lausanne</t>
  </si>
  <si>
    <t>T +41 21 315 24 39</t>
  </si>
  <si>
    <t>statistique@lausanne.ch</t>
  </si>
  <si>
    <r>
      <t xml:space="preserve"> 2</t>
    </r>
    <r>
      <rPr>
        <vertAlign val="superscript"/>
        <sz val="8"/>
        <color indexed="8"/>
        <rFont val="Arial Narrow"/>
        <family val="2"/>
      </rPr>
      <t>e</t>
    </r>
    <r>
      <rPr>
        <sz val="8"/>
        <color indexed="8"/>
        <rFont val="Arial Narrow"/>
        <family val="2"/>
      </rPr>
      <t xml:space="preserve"> tour le 20 mars 2016</t>
    </r>
  </si>
  <si>
    <t>en nombre</t>
  </si>
  <si>
    <r>
      <t xml:space="preserve"> en % </t>
    </r>
    <r>
      <rPr>
        <b/>
        <vertAlign val="superscript"/>
        <sz val="8"/>
        <rFont val="Arial Narrow"/>
        <family val="2"/>
      </rPr>
      <t>(1)</t>
    </r>
  </si>
  <si>
    <t>A l'issu du délai officiel de dépôt des listes, seule la candidature de M. Grégoire Junod a été enregistrée.</t>
  </si>
  <si>
    <r>
      <rPr>
        <vertAlign val="superscript"/>
        <sz val="8"/>
        <rFont val="Arial Narrow"/>
        <family val="2"/>
      </rPr>
      <t>(1)</t>
    </r>
    <r>
      <rPr>
        <sz val="8"/>
        <rFont val="Arial Narrow"/>
        <family val="2"/>
      </rPr>
      <t xml:space="preserve"> Taux de suffrages d'un candidat = (nombre de suffrages x 100) / nombre de bulletins valables.</t>
    </r>
  </si>
  <si>
    <t>* Elus</t>
  </si>
  <si>
    <t>17.02.02 Elections à la Municipalité</t>
  </si>
  <si>
    <r>
      <t>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tour le 28 février 2016</t>
    </r>
  </si>
  <si>
    <t>17.02.02 Ville de Lausanne - Elections à la Municipalité, législature 2016-2021</t>
  </si>
  <si>
    <t>POP &amp; Gauche en mouvement</t>
  </si>
  <si>
    <t>Participation : 37.76 %             Bulletins valables : 31'846</t>
  </si>
  <si>
    <t>Source : Ville de Lausanne Secrétariat municipal</t>
  </si>
  <si>
    <t xml:space="preserve"> Participation : 20.83 %          Bulletins valables : 17'842</t>
  </si>
  <si>
    <t>Service de l'économie</t>
  </si>
  <si>
    <t>Office d'appui économique et statistique</t>
  </si>
  <si>
    <t>Rue du Port-Franc 18</t>
  </si>
  <si>
    <t>Case postale 5354</t>
  </si>
  <si>
    <t>F +41 21 324 13 72</t>
  </si>
  <si>
    <t>17.02.02 Ville de Lausanne - Election à la Municipalité, législatures dès 1982</t>
  </si>
  <si>
    <t>Junod Grégoire</t>
  </si>
  <si>
    <t>Germond Florence</t>
  </si>
  <si>
    <t>Moeschler Emilie</t>
  </si>
  <si>
    <t>Litzistorf Spina Natacha</t>
  </si>
  <si>
    <t>Payot David</t>
  </si>
  <si>
    <t>Company Xavier</t>
  </si>
  <si>
    <t>Bettschart-Narbel Florence</t>
  </si>
  <si>
    <r>
      <t>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tour le 7 mars 2021</t>
    </r>
  </si>
  <si>
    <t>Participation : 37.65 %             Bulletins valables : 32'696</t>
  </si>
  <si>
    <t>Majorité absolue : 16'349</t>
  </si>
  <si>
    <r>
      <t xml:space="preserve"> 2</t>
    </r>
    <r>
      <rPr>
        <vertAlign val="superscript"/>
        <sz val="8"/>
        <color indexed="8"/>
        <rFont val="Arial Narrow"/>
        <family val="2"/>
      </rPr>
      <t>e</t>
    </r>
    <r>
      <rPr>
        <sz val="8"/>
        <color indexed="8"/>
        <rFont val="Arial Narrow"/>
        <family val="2"/>
      </rPr>
      <t xml:space="preserve"> tour le 28 mars 2021</t>
    </r>
  </si>
  <si>
    <t>64,8</t>
  </si>
  <si>
    <t>63,7</t>
  </si>
  <si>
    <t>63,3</t>
  </si>
  <si>
    <t>63,1</t>
  </si>
  <si>
    <t>41,8</t>
  </si>
  <si>
    <t>37,9</t>
  </si>
  <si>
    <t>2,4</t>
  </si>
  <si>
    <t>Moeschler Emilie*</t>
  </si>
  <si>
    <t>Litzistorf Spina Natacha*</t>
  </si>
  <si>
    <t>Company Xavier*</t>
  </si>
  <si>
    <t>PS</t>
  </si>
  <si>
    <t xml:space="preserve"> Les Vert-e-s,</t>
  </si>
  <si>
    <t xml:space="preserve">POP </t>
  </si>
  <si>
    <t xml:space="preserve"> Participation : 27.45 %          Bulletins valables : 24'079</t>
  </si>
  <si>
    <t>PS Lausanne</t>
  </si>
  <si>
    <t>POP</t>
  </si>
  <si>
    <t>Les Vert·e·s</t>
  </si>
  <si>
    <t>Dubas Daniel</t>
  </si>
  <si>
    <t>Cavalli Virginie</t>
  </si>
  <si>
    <t>vert'libéraux</t>
  </si>
  <si>
    <t>Moscheni Fabrice</t>
  </si>
  <si>
    <t>UDC</t>
  </si>
  <si>
    <t>Meinherz Franziska</t>
  </si>
  <si>
    <t>EàG</t>
  </si>
  <si>
    <t>Paquier Mathias</t>
  </si>
  <si>
    <t>Mayoraz Maimouna</t>
  </si>
  <si>
    <t>Di Giulio Nicola</t>
  </si>
  <si>
    <t>Christe Valentin</t>
  </si>
  <si>
    <t>Mori Patrizia</t>
  </si>
  <si>
    <t>Ziehli Yohan</t>
  </si>
  <si>
    <t>Dupuis Johann</t>
  </si>
  <si>
    <t>Mooser Stéphanie</t>
  </si>
  <si>
    <t>CEN</t>
  </si>
  <si>
    <t>Dittli Valérie</t>
  </si>
  <si>
    <t>Rehfisch Olivier Uwe</t>
  </si>
  <si>
    <t>PSC</t>
  </si>
  <si>
    <t>Mariller Julie Rachel</t>
  </si>
  <si>
    <t>AN-DS-VD</t>
  </si>
  <si>
    <t>Ballarin Nicolas</t>
  </si>
  <si>
    <t xml:space="preserve">Suite au 2e tour de sélections à la Municipalité et selon Conseil d’Etat vaudois, les sept candidates et candidats élu-e-es avaient la candidature pour l’élection </t>
  </si>
  <si>
    <t>à la syndicature jusqu’au 6avril à 12h00. Le Bureau électoral proclame élu tacitement Monsieur Grégoire Junod, Parti socialiste lausannois.</t>
  </si>
  <si>
    <t>17.02.02 Ville de Lausanne - Elections à la Municipalité, législature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</si>
</sst>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\ ##0"/>
    <numFmt numFmtId="166" formatCode="#,###,##0;#,###,##0;\-"/>
    <numFmt numFmtId="167" formatCode="#,##0_ ;[Red]\-#,##0\ "/>
    <numFmt numFmtId="168" formatCode="#,##0.0"/>
  </numFmts>
  <fonts count="27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u/>
      <sz val="10"/>
      <color indexed="12"/>
      <name val="Times New Roman"/>
      <family val="1"/>
    </font>
    <font>
      <u/>
      <sz val="12"/>
      <name val="Arial Narrow"/>
      <family val="2"/>
    </font>
    <font>
      <vertAlign val="superscript"/>
      <sz val="8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" fontId="1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66" fontId="5" fillId="0" borderId="0" applyBorder="0">
      <alignment horizontal="right"/>
    </xf>
  </cellStyleXfs>
  <cellXfs count="129">
    <xf numFmtId="0" fontId="0" fillId="0" borderId="0" xfId="0"/>
    <xf numFmtId="0" fontId="4" fillId="0" borderId="0" xfId="0" applyFont="1"/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/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left" indent="2"/>
    </xf>
    <xf numFmtId="0" fontId="9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Alignment="1"/>
    <xf numFmtId="0" fontId="5" fillId="0" borderId="4" xfId="0" applyFont="1" applyBorder="1" applyAlignment="1"/>
    <xf numFmtId="0" fontId="4" fillId="0" borderId="0" xfId="0" applyFont="1" applyBorder="1" applyAlignment="1">
      <alignment vertical="center"/>
    </xf>
    <xf numFmtId="0" fontId="14" fillId="0" borderId="0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3" applyFont="1" applyAlignment="1" applyProtection="1">
      <alignment vertical="center"/>
    </xf>
    <xf numFmtId="0" fontId="17" fillId="0" borderId="0" xfId="0" applyFont="1" applyAlignment="1">
      <alignment vertical="center"/>
    </xf>
    <xf numFmtId="166" fontId="18" fillId="0" borderId="0" xfId="4" quotePrefix="1" applyFont="1" applyAlignment="1">
      <alignment horizontal="left" vertical="center"/>
    </xf>
    <xf numFmtId="166" fontId="14" fillId="0" borderId="0" xfId="4" quotePrefix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167" fontId="13" fillId="0" borderId="0" xfId="0" applyNumberFormat="1" applyFont="1" applyBorder="1" applyAlignment="1">
      <alignment vertical="center" wrapText="1"/>
    </xf>
    <xf numFmtId="167" fontId="1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68" fontId="13" fillId="0" borderId="0" xfId="0" applyNumberFormat="1" applyFont="1" applyBorder="1" applyAlignment="1">
      <alignment horizontal="right" vertical="center" wrapText="1"/>
    </xf>
    <xf numFmtId="1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</cellXfs>
  <cellStyles count="5">
    <cellStyle name="Arial 8 bold Nombre 2" xfId="4"/>
    <cellStyle name="Lien hypertexte" xfId="3" builtinId="8"/>
    <cellStyle name="Milliers" xfId="1" builtinId="3"/>
    <cellStyle name="Normal" xfId="0" builtinId="0"/>
    <cellStyle name="Normal 4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1839310</xdr:colOff>
      <xdr:row>1</xdr:row>
      <xdr:rowOff>159544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8" r="2395" b="22624"/>
        <a:stretch/>
      </xdr:blipFill>
      <xdr:spPr>
        <a:xfrm>
          <a:off x="0" y="0"/>
          <a:ext cx="1839310" cy="3309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15381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15382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2419350</xdr:colOff>
      <xdr:row>0</xdr:row>
      <xdr:rowOff>200025</xdr:rowOff>
    </xdr:from>
    <xdr:to>
      <xdr:col>3</xdr:col>
      <xdr:colOff>733425</xdr:colOff>
      <xdr:row>0</xdr:row>
      <xdr:rowOff>390525</xdr:rowOff>
    </xdr:to>
    <xdr:pic>
      <xdr:nvPicPr>
        <xdr:cNvPr id="8236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91050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8237" name="Image 3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9251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9252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10267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10268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11289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11290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12311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12312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13333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13334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200025</xdr:rowOff>
    </xdr:from>
    <xdr:to>
      <xdr:col>3</xdr:col>
      <xdr:colOff>752475</xdr:colOff>
      <xdr:row>0</xdr:row>
      <xdr:rowOff>390525</xdr:rowOff>
    </xdr:to>
    <xdr:pic>
      <xdr:nvPicPr>
        <xdr:cNvPr id="14357" name="Picture 1" descr="logo ls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200025"/>
          <a:ext cx="14573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1371600</xdr:colOff>
      <xdr:row>0</xdr:row>
      <xdr:rowOff>600075</xdr:rowOff>
    </xdr:to>
    <xdr:pic>
      <xdr:nvPicPr>
        <xdr:cNvPr id="14358" name="Image 2" descr="StatVD_nouveau.logo_cmjn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13716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que@lausanne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baseColWidth="10" defaultRowHeight="13.5" customHeight="1" x14ac:dyDescent="0.2"/>
  <cols>
    <col min="1" max="1" width="58" customWidth="1"/>
  </cols>
  <sheetData>
    <row r="1" spans="1:1" ht="13.5" customHeight="1" x14ac:dyDescent="0.2">
      <c r="A1" s="82"/>
    </row>
    <row r="2" spans="1:1" ht="13.5" customHeight="1" x14ac:dyDescent="0.2">
      <c r="A2" s="82"/>
    </row>
    <row r="3" spans="1:1" ht="13.5" customHeight="1" x14ac:dyDescent="0.2">
      <c r="A3" s="82"/>
    </row>
    <row r="4" spans="1:1" ht="13.5" customHeight="1" x14ac:dyDescent="0.2">
      <c r="A4" s="82"/>
    </row>
    <row r="5" spans="1:1" ht="13.5" customHeight="1" x14ac:dyDescent="0.2">
      <c r="A5" s="106" t="s">
        <v>311</v>
      </c>
    </row>
    <row r="6" spans="1:1" ht="13.5" customHeight="1" x14ac:dyDescent="0.2">
      <c r="A6" s="106" t="s">
        <v>312</v>
      </c>
    </row>
    <row r="7" spans="1:1" ht="13.5" customHeight="1" x14ac:dyDescent="0.2">
      <c r="A7" s="106" t="s">
        <v>313</v>
      </c>
    </row>
    <row r="8" spans="1:1" ht="13.5" customHeight="1" x14ac:dyDescent="0.2">
      <c r="A8" s="106" t="s">
        <v>314</v>
      </c>
    </row>
    <row r="9" spans="1:1" ht="13.5" customHeight="1" x14ac:dyDescent="0.2">
      <c r="A9" s="106" t="s">
        <v>295</v>
      </c>
    </row>
    <row r="10" spans="1:1" ht="13.5" customHeight="1" x14ac:dyDescent="0.2">
      <c r="A10" s="106"/>
    </row>
    <row r="11" spans="1:1" ht="13.5" customHeight="1" x14ac:dyDescent="0.2">
      <c r="A11" s="106" t="s">
        <v>296</v>
      </c>
    </row>
    <row r="12" spans="1:1" ht="13.5" customHeight="1" x14ac:dyDescent="0.2">
      <c r="A12" s="106" t="s">
        <v>315</v>
      </c>
    </row>
    <row r="13" spans="1:1" ht="13.5" customHeight="1" x14ac:dyDescent="0.2">
      <c r="A13" s="83" t="s">
        <v>297</v>
      </c>
    </row>
    <row r="14" spans="1:1" ht="13.5" customHeight="1" x14ac:dyDescent="0.2">
      <c r="A14" s="84"/>
    </row>
    <row r="15" spans="1:1" ht="13.5" customHeight="1" x14ac:dyDescent="0.2">
      <c r="A15" s="84"/>
    </row>
    <row r="16" spans="1:1" ht="13.5" customHeight="1" x14ac:dyDescent="0.2">
      <c r="A16" s="85" t="s">
        <v>304</v>
      </c>
    </row>
    <row r="17" spans="1:1" ht="13.5" customHeight="1" x14ac:dyDescent="0.2">
      <c r="A17" s="84"/>
    </row>
    <row r="18" spans="1:1" ht="13.5" customHeight="1" x14ac:dyDescent="0.2">
      <c r="A18" s="86" t="s">
        <v>316</v>
      </c>
    </row>
  </sheetData>
  <hyperlinks>
    <hyperlink ref="A13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workbookViewId="0">
      <pane ySplit="10" topLeftCell="A11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243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245</v>
      </c>
    </row>
    <row r="10" spans="1:4" ht="6.6" customHeight="1" x14ac:dyDescent="0.2">
      <c r="A10" s="30"/>
      <c r="B10" s="30"/>
      <c r="C10" s="31"/>
      <c r="D10" s="31"/>
    </row>
    <row r="11" spans="1:4" ht="19.5" customHeight="1" x14ac:dyDescent="0.2">
      <c r="A11" s="3" t="s">
        <v>5</v>
      </c>
      <c r="B11" s="3" t="s">
        <v>6</v>
      </c>
      <c r="C11" s="54">
        <v>11203</v>
      </c>
      <c r="D11" s="53">
        <v>43.5</v>
      </c>
    </row>
    <row r="12" spans="1:4" ht="12.75" customHeight="1" x14ac:dyDescent="0.2">
      <c r="A12" s="3" t="s">
        <v>10</v>
      </c>
      <c r="B12" s="3" t="s">
        <v>6</v>
      </c>
      <c r="C12" s="54">
        <v>10689</v>
      </c>
      <c r="D12" s="53">
        <v>41.5</v>
      </c>
    </row>
    <row r="13" spans="1:4" ht="12.75" customHeight="1" x14ac:dyDescent="0.2">
      <c r="A13" s="3" t="s">
        <v>7</v>
      </c>
      <c r="B13" s="3" t="s">
        <v>6</v>
      </c>
      <c r="C13" s="54">
        <v>10664</v>
      </c>
      <c r="D13" s="53">
        <v>41.4</v>
      </c>
    </row>
    <row r="14" spans="1:4" s="4" customFormat="1" ht="12.75" customHeight="1" x14ac:dyDescent="0.2">
      <c r="A14" s="3" t="s">
        <v>8</v>
      </c>
      <c r="B14" s="3" t="s">
        <v>9</v>
      </c>
      <c r="C14" s="54">
        <v>10460</v>
      </c>
      <c r="D14" s="53">
        <v>40.6</v>
      </c>
    </row>
    <row r="15" spans="1:4" ht="12.75" customHeight="1" x14ac:dyDescent="0.2">
      <c r="A15" s="3" t="s">
        <v>37</v>
      </c>
      <c r="B15" s="3" t="s">
        <v>13</v>
      </c>
      <c r="C15" s="54">
        <v>9988</v>
      </c>
      <c r="D15" s="53">
        <v>38.700000000000003</v>
      </c>
    </row>
    <row r="16" spans="1:4" ht="12.75" customHeight="1" x14ac:dyDescent="0.2">
      <c r="A16" s="3" t="s">
        <v>12</v>
      </c>
      <c r="B16" s="3" t="s">
        <v>13</v>
      </c>
      <c r="C16" s="54">
        <v>9871</v>
      </c>
      <c r="D16" s="53">
        <v>38.299999999999997</v>
      </c>
    </row>
    <row r="17" spans="1:5" ht="12.75" customHeight="1" x14ac:dyDescent="0.2">
      <c r="A17" s="3" t="s">
        <v>11</v>
      </c>
      <c r="B17" s="3" t="s">
        <v>9</v>
      </c>
      <c r="C17" s="54">
        <v>9161</v>
      </c>
      <c r="D17" s="53">
        <v>35.5</v>
      </c>
    </row>
    <row r="18" spans="1:5" ht="12.75" customHeight="1" x14ac:dyDescent="0.2">
      <c r="A18" s="3" t="s">
        <v>38</v>
      </c>
      <c r="B18" s="3" t="s">
        <v>13</v>
      </c>
      <c r="C18" s="54">
        <v>8412</v>
      </c>
      <c r="D18" s="53">
        <v>32.6</v>
      </c>
    </row>
    <row r="19" spans="1:5" ht="12.75" customHeight="1" x14ac:dyDescent="0.2">
      <c r="A19" s="3" t="s">
        <v>39</v>
      </c>
      <c r="B19" s="3" t="s">
        <v>17</v>
      </c>
      <c r="C19" s="54">
        <v>7397</v>
      </c>
      <c r="D19" s="53">
        <v>28.7</v>
      </c>
    </row>
    <row r="20" spans="1:5" ht="12.75" customHeight="1" x14ac:dyDescent="0.2">
      <c r="A20" s="50" t="s">
        <v>40</v>
      </c>
      <c r="B20" s="70" t="s">
        <v>19</v>
      </c>
      <c r="C20" s="52">
        <v>3588</v>
      </c>
      <c r="D20" s="68">
        <v>13.9</v>
      </c>
      <c r="E20" s="4"/>
    </row>
    <row r="21" spans="1:5" ht="12.75" customHeight="1" x14ac:dyDescent="0.2">
      <c r="A21" s="50" t="s">
        <v>41</v>
      </c>
      <c r="B21" s="51" t="s">
        <v>21</v>
      </c>
      <c r="C21" s="52">
        <v>3253</v>
      </c>
      <c r="D21" s="68">
        <v>12.6</v>
      </c>
      <c r="E21" s="80"/>
    </row>
    <row r="22" spans="1:5" ht="12.75" customHeight="1" x14ac:dyDescent="0.2">
      <c r="A22" s="50" t="s">
        <v>42</v>
      </c>
      <c r="B22" s="51" t="s">
        <v>43</v>
      </c>
      <c r="C22" s="52">
        <v>2119</v>
      </c>
      <c r="D22" s="68">
        <v>8.1999999999999993</v>
      </c>
      <c r="E22" s="80"/>
    </row>
    <row r="23" spans="1:5" ht="12.75" customHeight="1" x14ac:dyDescent="0.2">
      <c r="A23" s="50" t="s">
        <v>44</v>
      </c>
      <c r="B23" s="51" t="s">
        <v>23</v>
      </c>
      <c r="C23" s="52">
        <v>1431</v>
      </c>
      <c r="D23" s="68">
        <v>5.6</v>
      </c>
      <c r="E23" s="80"/>
    </row>
    <row r="24" spans="1:5" ht="12.75" customHeight="1" x14ac:dyDescent="0.2">
      <c r="A24" s="50" t="s">
        <v>45</v>
      </c>
      <c r="B24" s="51" t="s">
        <v>23</v>
      </c>
      <c r="C24" s="52">
        <v>1048</v>
      </c>
      <c r="D24" s="68">
        <v>4.0999999999999996</v>
      </c>
      <c r="E24" s="56"/>
    </row>
    <row r="25" spans="1:5" s="78" customFormat="1" ht="19.5" customHeight="1" x14ac:dyDescent="0.2">
      <c r="A25" s="127" t="s">
        <v>35</v>
      </c>
      <c r="B25" s="127"/>
      <c r="C25" s="127"/>
      <c r="D25" s="127"/>
    </row>
    <row r="26" spans="1:5" ht="12.75" customHeight="1" x14ac:dyDescent="0.2">
      <c r="A26" s="128" t="s">
        <v>231</v>
      </c>
      <c r="B26" s="128"/>
      <c r="C26" s="128"/>
      <c r="D26" s="128"/>
      <c r="E26" s="56"/>
    </row>
    <row r="27" spans="1:5" s="62" customFormat="1" ht="19.5" customHeight="1" x14ac:dyDescent="0.2">
      <c r="A27" s="122" t="s">
        <v>36</v>
      </c>
      <c r="B27" s="122"/>
      <c r="C27" s="122"/>
      <c r="D27" s="122"/>
    </row>
    <row r="28" spans="1:5" s="26" customFormat="1" ht="19.899999999999999" customHeight="1" x14ac:dyDescent="0.2">
      <c r="A28" s="34" t="s">
        <v>28</v>
      </c>
      <c r="B28" s="34" t="s">
        <v>6</v>
      </c>
      <c r="C28" s="35">
        <v>9568</v>
      </c>
      <c r="D28" s="36">
        <v>48</v>
      </c>
    </row>
    <row r="29" spans="1:5" s="26" customFormat="1" ht="12.75" customHeight="1" x14ac:dyDescent="0.2">
      <c r="A29" s="34" t="s">
        <v>47</v>
      </c>
      <c r="B29" s="34" t="s">
        <v>13</v>
      </c>
      <c r="C29" s="35">
        <v>9335</v>
      </c>
      <c r="D29" s="36">
        <v>46.9</v>
      </c>
    </row>
    <row r="30" spans="1:5" s="26" customFormat="1" ht="12.75" customHeight="1" x14ac:dyDescent="0.2">
      <c r="A30" s="37" t="s">
        <v>31</v>
      </c>
      <c r="B30" s="34" t="s">
        <v>9</v>
      </c>
      <c r="C30" s="38">
        <v>9294</v>
      </c>
      <c r="D30" s="36">
        <v>46.7</v>
      </c>
    </row>
    <row r="31" spans="1:5" s="26" customFormat="1" ht="12.75" customHeight="1" x14ac:dyDescent="0.2">
      <c r="A31" s="37" t="s">
        <v>29</v>
      </c>
      <c r="B31" s="34" t="s">
        <v>6</v>
      </c>
      <c r="C31" s="38">
        <v>9284</v>
      </c>
      <c r="D31" s="36">
        <v>46.6</v>
      </c>
    </row>
    <row r="32" spans="1:5" s="26" customFormat="1" ht="12.75" customHeight="1" x14ac:dyDescent="0.2">
      <c r="A32" s="37" t="s">
        <v>48</v>
      </c>
      <c r="B32" s="34" t="s">
        <v>13</v>
      </c>
      <c r="C32" s="38">
        <v>9259</v>
      </c>
      <c r="D32" s="36">
        <v>46.5</v>
      </c>
    </row>
    <row r="33" spans="1:5" s="26" customFormat="1" ht="12.75" customHeight="1" x14ac:dyDescent="0.2">
      <c r="A33" s="37" t="s">
        <v>33</v>
      </c>
      <c r="B33" s="34" t="s">
        <v>6</v>
      </c>
      <c r="C33" s="38">
        <v>9244</v>
      </c>
      <c r="D33" s="36">
        <v>46.4</v>
      </c>
    </row>
    <row r="34" spans="1:5" s="26" customFormat="1" ht="12.75" customHeight="1" x14ac:dyDescent="0.2">
      <c r="A34" s="37" t="s">
        <v>49</v>
      </c>
      <c r="B34" s="34" t="s">
        <v>13</v>
      </c>
      <c r="C34" s="38">
        <v>8406</v>
      </c>
      <c r="D34" s="36">
        <v>42.2</v>
      </c>
    </row>
    <row r="35" spans="1:5" s="26" customFormat="1" ht="12.75" customHeight="1" x14ac:dyDescent="0.2">
      <c r="A35" s="3" t="s">
        <v>11</v>
      </c>
      <c r="B35" s="32" t="s">
        <v>9</v>
      </c>
      <c r="C35" s="54">
        <v>8002</v>
      </c>
      <c r="D35" s="40">
        <v>40.200000000000003</v>
      </c>
    </row>
    <row r="36" spans="1:5" s="26" customFormat="1" ht="12.75" customHeight="1" x14ac:dyDescent="0.2">
      <c r="A36" s="3" t="s">
        <v>39</v>
      </c>
      <c r="B36" s="32" t="s">
        <v>17</v>
      </c>
      <c r="C36" s="54">
        <v>6582</v>
      </c>
      <c r="D36" s="40">
        <v>33</v>
      </c>
    </row>
    <row r="37" spans="1:5" ht="19.5" customHeight="1" x14ac:dyDescent="0.2">
      <c r="A37" s="123" t="s">
        <v>46</v>
      </c>
      <c r="B37" s="123"/>
      <c r="C37" s="123"/>
      <c r="D37" s="123"/>
      <c r="E37" s="56"/>
    </row>
    <row r="38" spans="1:5" ht="12.75" customHeight="1" x14ac:dyDescent="0.2">
      <c r="A38" s="118" t="s">
        <v>232</v>
      </c>
      <c r="B38" s="118"/>
      <c r="C38" s="118"/>
      <c r="D38" s="118"/>
    </row>
    <row r="39" spans="1:5" ht="12.75" customHeight="1" x14ac:dyDescent="0.2">
      <c r="A39" s="13"/>
      <c r="B39" s="13"/>
      <c r="C39" s="13"/>
      <c r="D39" s="13"/>
    </row>
    <row r="40" spans="1:5" ht="12.75" customHeight="1" x14ac:dyDescent="0.2">
      <c r="A40" s="34" t="s">
        <v>28</v>
      </c>
      <c r="B40" s="34" t="s">
        <v>6</v>
      </c>
      <c r="C40" s="35">
        <v>6909</v>
      </c>
      <c r="D40" s="36">
        <v>85.2</v>
      </c>
      <c r="E40" s="34"/>
    </row>
    <row r="41" spans="1:5" ht="19.5" customHeight="1" x14ac:dyDescent="0.2">
      <c r="A41" s="123" t="s">
        <v>50</v>
      </c>
      <c r="B41" s="123"/>
      <c r="C41" s="123"/>
      <c r="D41" s="123"/>
      <c r="E41" s="56"/>
    </row>
    <row r="42" spans="1:5" ht="12.75" customHeight="1" x14ac:dyDescent="0.2">
      <c r="A42" s="118" t="s">
        <v>233</v>
      </c>
      <c r="B42" s="118"/>
      <c r="C42" s="118"/>
      <c r="D42" s="118"/>
    </row>
    <row r="43" spans="1:5" ht="12.75" customHeight="1" x14ac:dyDescent="0.2">
      <c r="A43" s="13"/>
      <c r="B43" s="13"/>
      <c r="C43" s="13"/>
      <c r="D43" s="13"/>
    </row>
    <row r="44" spans="1:5" ht="19.7" customHeight="1" x14ac:dyDescent="0.2">
      <c r="A44" s="5" t="s">
        <v>244</v>
      </c>
      <c r="B44" s="4"/>
      <c r="C44" s="4"/>
      <c r="D44" s="4"/>
    </row>
    <row r="45" spans="1:5" ht="19.5" customHeight="1" x14ac:dyDescent="0.2">
      <c r="A45" s="49" t="s">
        <v>189</v>
      </c>
      <c r="B45" s="3"/>
      <c r="C45" s="6"/>
      <c r="D45" s="7"/>
    </row>
    <row r="46" spans="1:5" ht="19.5" customHeight="1" x14ac:dyDescent="0.2">
      <c r="A46" s="64" t="s">
        <v>187</v>
      </c>
      <c r="B46" s="8"/>
      <c r="C46" s="4"/>
      <c r="D46" s="4"/>
    </row>
    <row r="47" spans="1:5" x14ac:dyDescent="0.2">
      <c r="A47" s="4"/>
      <c r="B47" s="8"/>
      <c r="C47" s="4"/>
      <c r="D47" s="4"/>
    </row>
  </sheetData>
  <mergeCells count="7">
    <mergeCell ref="A42:D42"/>
    <mergeCell ref="A25:D25"/>
    <mergeCell ref="A26:D26"/>
    <mergeCell ref="A27:D27"/>
    <mergeCell ref="A37:D37"/>
    <mergeCell ref="A38:D38"/>
    <mergeCell ref="A41:D41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workbookViewId="0">
      <pane ySplit="10" topLeftCell="A11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239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211</v>
      </c>
    </row>
    <row r="10" spans="1:4" ht="6.6" customHeight="1" x14ac:dyDescent="0.2">
      <c r="A10" s="30"/>
      <c r="B10" s="30"/>
      <c r="C10" s="31"/>
      <c r="D10" s="31"/>
    </row>
    <row r="11" spans="1:4" ht="19.5" customHeight="1" x14ac:dyDescent="0.2">
      <c r="A11" s="3" t="s">
        <v>5</v>
      </c>
      <c r="B11" s="3" t="s">
        <v>6</v>
      </c>
      <c r="C11" s="54">
        <v>11564</v>
      </c>
      <c r="D11" s="53">
        <v>44.1</v>
      </c>
    </row>
    <row r="12" spans="1:4" ht="12.75" customHeight="1" x14ac:dyDescent="0.2">
      <c r="A12" s="3" t="s">
        <v>7</v>
      </c>
      <c r="B12" s="3" t="s">
        <v>6</v>
      </c>
      <c r="C12" s="54">
        <v>11113</v>
      </c>
      <c r="D12" s="53">
        <v>42.4</v>
      </c>
    </row>
    <row r="13" spans="1:4" ht="12.75" customHeight="1" x14ac:dyDescent="0.2">
      <c r="A13" s="3" t="s">
        <v>8</v>
      </c>
      <c r="B13" s="3" t="s">
        <v>9</v>
      </c>
      <c r="C13" s="54">
        <v>10895</v>
      </c>
      <c r="D13" s="53">
        <v>41.5</v>
      </c>
    </row>
    <row r="14" spans="1:4" s="4" customFormat="1" ht="12.75" customHeight="1" x14ac:dyDescent="0.2">
      <c r="A14" s="3" t="s">
        <v>10</v>
      </c>
      <c r="B14" s="3" t="s">
        <v>6</v>
      </c>
      <c r="C14" s="54">
        <v>10336</v>
      </c>
      <c r="D14" s="53">
        <v>39.4</v>
      </c>
    </row>
    <row r="15" spans="1:4" ht="12.75" customHeight="1" x14ac:dyDescent="0.2">
      <c r="A15" s="3" t="s">
        <v>11</v>
      </c>
      <c r="B15" s="3" t="s">
        <v>9</v>
      </c>
      <c r="C15" s="54">
        <v>9449</v>
      </c>
      <c r="D15" s="53">
        <v>36</v>
      </c>
    </row>
    <row r="16" spans="1:4" ht="12.75" customHeight="1" x14ac:dyDescent="0.2">
      <c r="A16" s="3" t="s">
        <v>12</v>
      </c>
      <c r="B16" s="3" t="s">
        <v>13</v>
      </c>
      <c r="C16" s="54">
        <v>9319</v>
      </c>
      <c r="D16" s="53">
        <v>35.5</v>
      </c>
    </row>
    <row r="17" spans="1:5" ht="12.75" customHeight="1" x14ac:dyDescent="0.2">
      <c r="A17" s="3" t="s">
        <v>14</v>
      </c>
      <c r="B17" s="3" t="s">
        <v>13</v>
      </c>
      <c r="C17" s="54">
        <v>9110</v>
      </c>
      <c r="D17" s="53">
        <v>34.700000000000003</v>
      </c>
    </row>
    <row r="18" spans="1:5" ht="12.75" customHeight="1" x14ac:dyDescent="0.2">
      <c r="A18" s="3" t="s">
        <v>15</v>
      </c>
      <c r="B18" s="3" t="s">
        <v>13</v>
      </c>
      <c r="C18" s="54">
        <v>7929</v>
      </c>
      <c r="D18" s="53">
        <v>30.2</v>
      </c>
    </row>
    <row r="19" spans="1:5" ht="12.75" customHeight="1" x14ac:dyDescent="0.2">
      <c r="A19" s="3" t="s">
        <v>238</v>
      </c>
      <c r="B19" s="3" t="s">
        <v>13</v>
      </c>
      <c r="C19" s="54">
        <v>7158</v>
      </c>
      <c r="D19" s="53">
        <v>27.3</v>
      </c>
    </row>
    <row r="20" spans="1:5" ht="12.75" customHeight="1" x14ac:dyDescent="0.2">
      <c r="A20" s="50" t="s">
        <v>16</v>
      </c>
      <c r="B20" s="70" t="s">
        <v>17</v>
      </c>
      <c r="C20" s="52">
        <v>6599</v>
      </c>
      <c r="D20" s="68">
        <v>25.2</v>
      </c>
      <c r="E20" s="4"/>
    </row>
    <row r="21" spans="1:5" ht="12.75" customHeight="1" x14ac:dyDescent="0.2">
      <c r="A21" s="50" t="s">
        <v>18</v>
      </c>
      <c r="B21" s="51" t="s">
        <v>19</v>
      </c>
      <c r="C21" s="52">
        <v>6203</v>
      </c>
      <c r="D21" s="68">
        <v>23.7</v>
      </c>
      <c r="E21" s="80"/>
    </row>
    <row r="22" spans="1:5" ht="12.75" customHeight="1" x14ac:dyDescent="0.2">
      <c r="A22" s="50" t="s">
        <v>20</v>
      </c>
      <c r="B22" s="51" t="s">
        <v>21</v>
      </c>
      <c r="C22" s="52">
        <v>3553</v>
      </c>
      <c r="D22" s="68">
        <v>13.5</v>
      </c>
      <c r="E22" s="80"/>
    </row>
    <row r="23" spans="1:5" ht="12.75" customHeight="1" x14ac:dyDescent="0.2">
      <c r="A23" s="50" t="s">
        <v>22</v>
      </c>
      <c r="B23" s="51" t="s">
        <v>23</v>
      </c>
      <c r="C23" s="52">
        <v>1199</v>
      </c>
      <c r="D23" s="68">
        <v>4.5999999999999996</v>
      </c>
      <c r="E23" s="80"/>
    </row>
    <row r="24" spans="1:5" ht="12.75" customHeight="1" x14ac:dyDescent="0.2">
      <c r="A24" s="50" t="s">
        <v>24</v>
      </c>
      <c r="B24" s="51" t="s">
        <v>25</v>
      </c>
      <c r="C24" s="52">
        <v>1130</v>
      </c>
      <c r="D24" s="68">
        <v>4.3</v>
      </c>
      <c r="E24" s="56"/>
    </row>
    <row r="25" spans="1:5" ht="12.75" customHeight="1" x14ac:dyDescent="0.2">
      <c r="A25" s="50" t="s">
        <v>26</v>
      </c>
      <c r="B25" s="51" t="s">
        <v>23</v>
      </c>
      <c r="C25" s="52">
        <v>1022</v>
      </c>
      <c r="D25" s="68">
        <v>3.9</v>
      </c>
      <c r="E25" s="56"/>
    </row>
    <row r="26" spans="1:5" s="78" customFormat="1" ht="19.5" customHeight="1" x14ac:dyDescent="0.2">
      <c r="A26" s="127" t="s">
        <v>3</v>
      </c>
      <c r="B26" s="127"/>
      <c r="C26" s="127"/>
      <c r="D26" s="127"/>
    </row>
    <row r="27" spans="1:5" ht="12.75" customHeight="1" x14ac:dyDescent="0.2">
      <c r="A27" s="128" t="s">
        <v>234</v>
      </c>
      <c r="B27" s="128"/>
      <c r="C27" s="128"/>
      <c r="D27" s="128"/>
      <c r="E27" s="56"/>
    </row>
    <row r="28" spans="1:5" s="62" customFormat="1" ht="19.5" customHeight="1" x14ac:dyDescent="0.2">
      <c r="A28" s="122" t="s">
        <v>4</v>
      </c>
      <c r="B28" s="122"/>
      <c r="C28" s="122"/>
      <c r="D28" s="122"/>
    </row>
    <row r="29" spans="1:5" s="26" customFormat="1" ht="19.899999999999999" customHeight="1" x14ac:dyDescent="0.2">
      <c r="A29" s="34" t="s">
        <v>28</v>
      </c>
      <c r="B29" s="34" t="s">
        <v>6</v>
      </c>
      <c r="C29" s="35">
        <v>10306</v>
      </c>
      <c r="D29" s="36">
        <v>45</v>
      </c>
    </row>
    <row r="30" spans="1:5" s="26" customFormat="1" ht="12.75" customHeight="1" x14ac:dyDescent="0.2">
      <c r="A30" s="34" t="s">
        <v>29</v>
      </c>
      <c r="B30" s="34" t="s">
        <v>6</v>
      </c>
      <c r="C30" s="35">
        <v>9999</v>
      </c>
      <c r="D30" s="36">
        <v>43.7</v>
      </c>
    </row>
    <row r="31" spans="1:5" s="26" customFormat="1" ht="12.75" customHeight="1" x14ac:dyDescent="0.2">
      <c r="A31" s="37" t="s">
        <v>30</v>
      </c>
      <c r="B31" s="34" t="s">
        <v>13</v>
      </c>
      <c r="C31" s="38">
        <v>9737</v>
      </c>
      <c r="D31" s="36">
        <v>42.5</v>
      </c>
    </row>
    <row r="32" spans="1:5" s="26" customFormat="1" ht="12.75" customHeight="1" x14ac:dyDescent="0.2">
      <c r="A32" s="37" t="s">
        <v>31</v>
      </c>
      <c r="B32" s="34" t="s">
        <v>9</v>
      </c>
      <c r="C32" s="38">
        <v>9712</v>
      </c>
      <c r="D32" s="36">
        <v>42.4</v>
      </c>
    </row>
    <row r="33" spans="1:5" s="26" customFormat="1" ht="12.75" customHeight="1" x14ac:dyDescent="0.2">
      <c r="A33" s="37" t="s">
        <v>32</v>
      </c>
      <c r="B33" s="34" t="s">
        <v>13</v>
      </c>
      <c r="C33" s="38">
        <v>9395</v>
      </c>
      <c r="D33" s="36">
        <v>41</v>
      </c>
    </row>
    <row r="34" spans="1:5" s="26" customFormat="1" ht="12.75" customHeight="1" x14ac:dyDescent="0.2">
      <c r="A34" s="37" t="s">
        <v>33</v>
      </c>
      <c r="B34" s="34" t="s">
        <v>6</v>
      </c>
      <c r="C34" s="38">
        <v>9223</v>
      </c>
      <c r="D34" s="36">
        <v>40.299999999999997</v>
      </c>
    </row>
    <row r="35" spans="1:5" s="26" customFormat="1" ht="12.75" customHeight="1" x14ac:dyDescent="0.2">
      <c r="A35" s="37" t="s">
        <v>34</v>
      </c>
      <c r="B35" s="34" t="s">
        <v>9</v>
      </c>
      <c r="C35" s="38">
        <v>8461</v>
      </c>
      <c r="D35" s="36">
        <v>37</v>
      </c>
    </row>
    <row r="36" spans="1:5" s="26" customFormat="1" ht="12.75" customHeight="1" x14ac:dyDescent="0.2">
      <c r="A36" s="3" t="s">
        <v>16</v>
      </c>
      <c r="B36" s="32" t="s">
        <v>17</v>
      </c>
      <c r="C36" s="54">
        <v>8118</v>
      </c>
      <c r="D36" s="40">
        <v>35.5</v>
      </c>
    </row>
    <row r="37" spans="1:5" s="26" customFormat="1" ht="12.75" customHeight="1" x14ac:dyDescent="0.2">
      <c r="A37" s="3" t="s">
        <v>15</v>
      </c>
      <c r="B37" s="32" t="s">
        <v>13</v>
      </c>
      <c r="C37" s="54">
        <v>7970</v>
      </c>
      <c r="D37" s="40">
        <v>34.799999999999997</v>
      </c>
    </row>
    <row r="38" spans="1:5" s="26" customFormat="1" ht="12.75" customHeight="1" x14ac:dyDescent="0.2">
      <c r="A38" s="3" t="s">
        <v>18</v>
      </c>
      <c r="B38" s="32" t="s">
        <v>19</v>
      </c>
      <c r="C38" s="54">
        <v>5707</v>
      </c>
      <c r="D38" s="40">
        <v>24.9</v>
      </c>
    </row>
    <row r="39" spans="1:5" ht="19.5" customHeight="1" x14ac:dyDescent="0.2">
      <c r="A39" s="123" t="s">
        <v>27</v>
      </c>
      <c r="B39" s="123"/>
      <c r="C39" s="123"/>
      <c r="D39" s="123"/>
      <c r="E39" s="56"/>
    </row>
    <row r="40" spans="1:5" ht="12.75" customHeight="1" x14ac:dyDescent="0.2">
      <c r="A40" s="118" t="s">
        <v>235</v>
      </c>
      <c r="B40" s="118"/>
      <c r="C40" s="118"/>
      <c r="D40" s="118"/>
    </row>
    <row r="41" spans="1:5" ht="12.75" customHeight="1" x14ac:dyDescent="0.2">
      <c r="A41" s="13"/>
      <c r="B41" s="13"/>
      <c r="C41" s="13"/>
      <c r="D41" s="13"/>
    </row>
    <row r="42" spans="1:5" ht="12.75" customHeight="1" x14ac:dyDescent="0.2">
      <c r="A42" s="34" t="s">
        <v>28</v>
      </c>
      <c r="B42" s="34" t="s">
        <v>6</v>
      </c>
      <c r="C42" s="35">
        <v>6746</v>
      </c>
      <c r="D42" s="36">
        <v>89.8</v>
      </c>
      <c r="E42" s="34"/>
    </row>
    <row r="43" spans="1:5" ht="9" customHeight="1" x14ac:dyDescent="0.2">
      <c r="A43" s="123"/>
      <c r="B43" s="123"/>
      <c r="C43" s="123"/>
      <c r="D43" s="123"/>
      <c r="E43" s="56"/>
    </row>
    <row r="44" spans="1:5" ht="12.75" customHeight="1" x14ac:dyDescent="0.2">
      <c r="A44" s="118" t="s">
        <v>236</v>
      </c>
      <c r="B44" s="118"/>
      <c r="C44" s="118"/>
      <c r="D44" s="118"/>
    </row>
    <row r="45" spans="1:5" ht="12.75" customHeight="1" x14ac:dyDescent="0.2">
      <c r="A45" s="13"/>
      <c r="B45" s="13"/>
      <c r="C45" s="13"/>
      <c r="D45" s="13"/>
    </row>
    <row r="46" spans="1:5" ht="19.5" customHeight="1" x14ac:dyDescent="0.2">
      <c r="A46" s="5" t="s">
        <v>188</v>
      </c>
      <c r="B46" s="4"/>
      <c r="C46" s="4"/>
      <c r="D46" s="4"/>
    </row>
    <row r="47" spans="1:5" ht="12.75" customHeight="1" x14ac:dyDescent="0.2">
      <c r="A47" s="63" t="s">
        <v>209</v>
      </c>
      <c r="B47" s="4"/>
      <c r="C47" s="4"/>
      <c r="D47" s="4"/>
    </row>
    <row r="48" spans="1:5" ht="12.75" customHeight="1" x14ac:dyDescent="0.2">
      <c r="A48" s="5" t="s">
        <v>210</v>
      </c>
      <c r="B48" s="4"/>
      <c r="C48" s="4"/>
      <c r="D48" s="4"/>
    </row>
    <row r="49" spans="1:4" ht="12.75" customHeight="1" x14ac:dyDescent="0.2">
      <c r="A49" s="1" t="s">
        <v>237</v>
      </c>
    </row>
    <row r="50" spans="1:4" ht="19.5" customHeight="1" x14ac:dyDescent="0.2">
      <c r="A50" s="49" t="s">
        <v>189</v>
      </c>
      <c r="B50" s="3"/>
      <c r="C50" s="6"/>
      <c r="D50" s="7"/>
    </row>
    <row r="51" spans="1:4" ht="19.5" customHeight="1" x14ac:dyDescent="0.2">
      <c r="A51" s="64" t="s">
        <v>187</v>
      </c>
      <c r="B51" s="8"/>
      <c r="C51" s="4"/>
      <c r="D51" s="4"/>
    </row>
    <row r="52" spans="1:4" x14ac:dyDescent="0.2">
      <c r="A52" s="4"/>
      <c r="B52" s="8"/>
      <c r="C52" s="4"/>
      <c r="D52" s="4"/>
    </row>
  </sheetData>
  <mergeCells count="7">
    <mergeCell ref="A44:D44"/>
    <mergeCell ref="A26:D26"/>
    <mergeCell ref="A27:D27"/>
    <mergeCell ref="A28:D28"/>
    <mergeCell ref="A39:D39"/>
    <mergeCell ref="A40:D40"/>
    <mergeCell ref="A43:D43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workbookViewId="0">
      <selection activeCell="I12" sqref="I12"/>
    </sheetView>
  </sheetViews>
  <sheetFormatPr baseColWidth="10" defaultRowHeight="12.75" x14ac:dyDescent="0.2"/>
  <cols>
    <col min="1" max="2" width="36.7109375" style="87" customWidth="1"/>
    <col min="3" max="4" width="11.7109375" style="87" customWidth="1"/>
  </cols>
  <sheetData>
    <row r="1" spans="1:4" x14ac:dyDescent="0.2">
      <c r="A1" s="94" t="s">
        <v>369</v>
      </c>
      <c r="B1" s="81"/>
      <c r="C1" s="81"/>
      <c r="D1" s="81"/>
    </row>
    <row r="2" spans="1:4" x14ac:dyDescent="0.2">
      <c r="A2" s="88"/>
      <c r="B2" s="88"/>
      <c r="C2" s="88"/>
      <c r="D2" s="88"/>
    </row>
    <row r="3" spans="1:4" x14ac:dyDescent="0.2">
      <c r="A3" s="95" t="s">
        <v>1</v>
      </c>
      <c r="B3" s="96" t="s">
        <v>183</v>
      </c>
      <c r="C3" s="95"/>
      <c r="D3" s="97" t="s">
        <v>184</v>
      </c>
    </row>
    <row r="4" spans="1:4" x14ac:dyDescent="0.2">
      <c r="A4" s="95"/>
      <c r="B4" s="95"/>
      <c r="C4" s="97" t="s">
        <v>299</v>
      </c>
      <c r="D4" s="97" t="s">
        <v>300</v>
      </c>
    </row>
    <row r="5" spans="1:4" x14ac:dyDescent="0.2">
      <c r="A5" s="98" t="s">
        <v>324</v>
      </c>
      <c r="B5" s="98"/>
      <c r="C5" s="98"/>
      <c r="D5" s="98"/>
    </row>
    <row r="6" spans="1:4" x14ac:dyDescent="0.2">
      <c r="A6" s="99" t="s">
        <v>325</v>
      </c>
      <c r="B6" s="99"/>
      <c r="C6" s="99"/>
      <c r="D6" s="99"/>
    </row>
    <row r="7" spans="1:4" x14ac:dyDescent="0.2">
      <c r="A7" s="98" t="s">
        <v>326</v>
      </c>
      <c r="B7" s="98"/>
      <c r="C7" s="98"/>
      <c r="D7" s="98"/>
    </row>
    <row r="8" spans="1:4" x14ac:dyDescent="0.2">
      <c r="A8" s="88" t="s">
        <v>317</v>
      </c>
      <c r="B8" s="87" t="s">
        <v>342</v>
      </c>
      <c r="C8" s="87">
        <v>15882</v>
      </c>
      <c r="D8" s="87">
        <v>0.48570000000000002</v>
      </c>
    </row>
    <row r="9" spans="1:4" x14ac:dyDescent="0.2">
      <c r="A9" s="88" t="s">
        <v>318</v>
      </c>
      <c r="B9" s="87" t="s">
        <v>342</v>
      </c>
      <c r="C9" s="87">
        <v>15535</v>
      </c>
      <c r="D9" s="87">
        <v>0.47510000000000002</v>
      </c>
    </row>
    <row r="10" spans="1:4" x14ac:dyDescent="0.2">
      <c r="A10" s="88" t="s">
        <v>319</v>
      </c>
      <c r="B10" s="87" t="s">
        <v>342</v>
      </c>
      <c r="C10" s="87">
        <v>14917</v>
      </c>
      <c r="D10" s="87">
        <v>0.45619999999999999</v>
      </c>
    </row>
    <row r="11" spans="1:4" x14ac:dyDescent="0.2">
      <c r="A11" s="88" t="s">
        <v>321</v>
      </c>
      <c r="B11" s="87" t="s">
        <v>343</v>
      </c>
      <c r="C11" s="87">
        <v>14460</v>
      </c>
      <c r="D11" s="87">
        <v>0.44230000000000003</v>
      </c>
    </row>
    <row r="12" spans="1:4" x14ac:dyDescent="0.2">
      <c r="A12" s="88" t="s">
        <v>320</v>
      </c>
      <c r="B12" s="87" t="s">
        <v>344</v>
      </c>
      <c r="C12" s="87">
        <v>10782</v>
      </c>
      <c r="D12" s="87">
        <v>0.32979999999999998</v>
      </c>
    </row>
    <row r="13" spans="1:4" x14ac:dyDescent="0.2">
      <c r="A13" s="88" t="s">
        <v>268</v>
      </c>
      <c r="B13" s="87" t="s">
        <v>287</v>
      </c>
      <c r="C13" s="87">
        <v>9519</v>
      </c>
      <c r="D13" s="87">
        <v>0.29110000000000003</v>
      </c>
    </row>
    <row r="14" spans="1:4" x14ac:dyDescent="0.2">
      <c r="A14" s="88" t="s">
        <v>345</v>
      </c>
      <c r="B14" s="87" t="s">
        <v>344</v>
      </c>
      <c r="C14" s="87">
        <v>8557</v>
      </c>
      <c r="D14" s="87">
        <v>0.26169999999999999</v>
      </c>
    </row>
    <row r="15" spans="1:4" x14ac:dyDescent="0.2">
      <c r="A15" s="88" t="s">
        <v>322</v>
      </c>
      <c r="B15" s="87" t="s">
        <v>344</v>
      </c>
      <c r="C15" s="87">
        <v>8320</v>
      </c>
      <c r="D15" s="87">
        <v>0.2545</v>
      </c>
    </row>
    <row r="16" spans="1:4" x14ac:dyDescent="0.2">
      <c r="A16" s="88" t="s">
        <v>323</v>
      </c>
      <c r="B16" s="87" t="s">
        <v>287</v>
      </c>
      <c r="C16" s="87">
        <v>8101</v>
      </c>
      <c r="D16" s="87">
        <v>0.24779999999999999</v>
      </c>
    </row>
    <row r="17" spans="1:5" x14ac:dyDescent="0.2">
      <c r="A17" s="88" t="s">
        <v>346</v>
      </c>
      <c r="B17" s="87" t="s">
        <v>347</v>
      </c>
      <c r="C17" s="87">
        <v>3112</v>
      </c>
      <c r="D17" s="87">
        <v>9.5200000000000007E-2</v>
      </c>
    </row>
    <row r="18" spans="1:5" x14ac:dyDescent="0.2">
      <c r="A18" s="88" t="s">
        <v>348</v>
      </c>
      <c r="B18" s="87" t="s">
        <v>349</v>
      </c>
      <c r="C18" s="87">
        <v>3099</v>
      </c>
      <c r="D18" s="87">
        <v>9.4799999999999995E-2</v>
      </c>
    </row>
    <row r="19" spans="1:5" x14ac:dyDescent="0.2">
      <c r="A19" s="88" t="s">
        <v>350</v>
      </c>
      <c r="B19" s="87" t="s">
        <v>351</v>
      </c>
      <c r="C19" s="87">
        <v>3061</v>
      </c>
      <c r="D19" s="87">
        <v>9.3600000000000003E-2</v>
      </c>
    </row>
    <row r="20" spans="1:5" x14ac:dyDescent="0.2">
      <c r="A20" s="88" t="s">
        <v>352</v>
      </c>
      <c r="B20" s="87" t="s">
        <v>347</v>
      </c>
      <c r="C20" s="87">
        <v>3021</v>
      </c>
      <c r="D20" s="87">
        <v>9.2399999999999996E-2</v>
      </c>
    </row>
    <row r="21" spans="1:5" x14ac:dyDescent="0.2">
      <c r="A21" s="88" t="s">
        <v>275</v>
      </c>
      <c r="B21" s="87" t="s">
        <v>351</v>
      </c>
      <c r="C21" s="87">
        <v>2946</v>
      </c>
      <c r="D21" s="87">
        <v>9.01E-2</v>
      </c>
    </row>
    <row r="22" spans="1:5" x14ac:dyDescent="0.2">
      <c r="A22" s="88" t="s">
        <v>353</v>
      </c>
      <c r="B22" s="87" t="s">
        <v>351</v>
      </c>
      <c r="C22" s="87">
        <v>2895</v>
      </c>
      <c r="D22" s="87">
        <v>8.8499999999999995E-2</v>
      </c>
    </row>
    <row r="23" spans="1:5" x14ac:dyDescent="0.2">
      <c r="A23" s="88" t="s">
        <v>354</v>
      </c>
      <c r="B23" s="87" t="s">
        <v>349</v>
      </c>
      <c r="C23" s="87">
        <v>2775</v>
      </c>
      <c r="D23" s="87">
        <v>8.4900000000000003E-2</v>
      </c>
    </row>
    <row r="24" spans="1:5" x14ac:dyDescent="0.2">
      <c r="A24" s="88" t="s">
        <v>355</v>
      </c>
      <c r="B24" s="87" t="s">
        <v>349</v>
      </c>
      <c r="C24" s="87">
        <v>2727</v>
      </c>
      <c r="D24" s="87">
        <v>8.3400000000000002E-2</v>
      </c>
    </row>
    <row r="25" spans="1:5" x14ac:dyDescent="0.2">
      <c r="A25" s="88" t="s">
        <v>356</v>
      </c>
      <c r="B25" s="87" t="s">
        <v>349</v>
      </c>
      <c r="C25" s="87">
        <v>2650</v>
      </c>
      <c r="D25" s="87">
        <v>8.1000000000000003E-2</v>
      </c>
    </row>
    <row r="26" spans="1:5" x14ac:dyDescent="0.2">
      <c r="A26" s="88" t="s">
        <v>357</v>
      </c>
      <c r="B26" s="87" t="s">
        <v>349</v>
      </c>
      <c r="C26" s="87">
        <v>2511</v>
      </c>
      <c r="D26" s="87">
        <v>7.6799999999999993E-2</v>
      </c>
    </row>
    <row r="27" spans="1:5" x14ac:dyDescent="0.2">
      <c r="A27" s="88" t="s">
        <v>358</v>
      </c>
      <c r="B27" s="87" t="s">
        <v>351</v>
      </c>
      <c r="C27" s="87">
        <v>2442</v>
      </c>
      <c r="D27" s="87">
        <v>7.4700000000000003E-2</v>
      </c>
      <c r="E27" s="102"/>
    </row>
    <row r="28" spans="1:5" x14ac:dyDescent="0.2">
      <c r="A28" s="88" t="s">
        <v>359</v>
      </c>
      <c r="B28" s="87" t="s">
        <v>360</v>
      </c>
      <c r="C28" s="87">
        <v>2332</v>
      </c>
      <c r="D28" s="87">
        <v>7.1300000000000002E-2</v>
      </c>
      <c r="E28" s="102"/>
    </row>
    <row r="29" spans="1:5" x14ac:dyDescent="0.2">
      <c r="A29" s="88" t="s">
        <v>361</v>
      </c>
      <c r="B29" s="87" t="s">
        <v>360</v>
      </c>
      <c r="C29" s="87">
        <v>1857</v>
      </c>
      <c r="D29" s="87">
        <v>5.6800000000000003E-2</v>
      </c>
      <c r="E29" s="102"/>
    </row>
    <row r="30" spans="1:5" x14ac:dyDescent="0.2">
      <c r="A30" s="88" t="s">
        <v>362</v>
      </c>
      <c r="B30" s="87" t="s">
        <v>363</v>
      </c>
      <c r="C30" s="87">
        <v>383</v>
      </c>
      <c r="D30" s="87">
        <v>1.17E-2</v>
      </c>
      <c r="E30" s="102"/>
    </row>
    <row r="31" spans="1:5" x14ac:dyDescent="0.2">
      <c r="A31" s="88" t="s">
        <v>364</v>
      </c>
      <c r="B31" s="87" t="s">
        <v>363</v>
      </c>
      <c r="C31" s="87">
        <v>373</v>
      </c>
      <c r="D31" s="87">
        <v>1.14E-2</v>
      </c>
      <c r="E31" s="102"/>
    </row>
    <row r="32" spans="1:5" x14ac:dyDescent="0.2">
      <c r="A32" s="88" t="s">
        <v>277</v>
      </c>
      <c r="B32" s="87" t="s">
        <v>365</v>
      </c>
      <c r="C32" s="87">
        <v>334</v>
      </c>
      <c r="D32" s="87">
        <v>1.0200000000000001E-2</v>
      </c>
      <c r="E32" s="102"/>
    </row>
    <row r="33" spans="1:5" x14ac:dyDescent="0.2">
      <c r="A33" s="88" t="s">
        <v>366</v>
      </c>
      <c r="B33" s="87" t="s">
        <v>363</v>
      </c>
      <c r="C33" s="87">
        <v>326</v>
      </c>
      <c r="D33" s="87">
        <v>0.01</v>
      </c>
      <c r="E33" s="102"/>
    </row>
    <row r="34" spans="1:5" x14ac:dyDescent="0.2">
      <c r="A34" s="103" t="s">
        <v>327</v>
      </c>
      <c r="B34" s="103"/>
      <c r="C34" s="103"/>
      <c r="D34" s="103"/>
      <c r="E34" s="102"/>
    </row>
    <row r="35" spans="1:5" x14ac:dyDescent="0.2">
      <c r="A35" s="98" t="s">
        <v>341</v>
      </c>
      <c r="B35" s="98"/>
      <c r="C35" s="98"/>
      <c r="D35" s="98"/>
      <c r="E35" s="102"/>
    </row>
    <row r="36" spans="1:5" x14ac:dyDescent="0.2">
      <c r="A36" s="88" t="s">
        <v>280</v>
      </c>
      <c r="B36" s="89" t="s">
        <v>338</v>
      </c>
      <c r="C36" s="109">
        <v>15604</v>
      </c>
      <c r="D36" s="112" t="s">
        <v>328</v>
      </c>
    </row>
    <row r="37" spans="1:5" x14ac:dyDescent="0.2">
      <c r="A37" s="88" t="s">
        <v>278</v>
      </c>
      <c r="B37" s="89" t="s">
        <v>338</v>
      </c>
      <c r="C37" s="109">
        <v>15346</v>
      </c>
      <c r="D37" s="112" t="s">
        <v>329</v>
      </c>
    </row>
    <row r="38" spans="1:5" x14ac:dyDescent="0.2">
      <c r="A38" s="88" t="s">
        <v>335</v>
      </c>
      <c r="B38" s="88" t="s">
        <v>338</v>
      </c>
      <c r="C38" s="109">
        <v>15244</v>
      </c>
      <c r="D38" s="112" t="s">
        <v>330</v>
      </c>
    </row>
    <row r="39" spans="1:5" x14ac:dyDescent="0.2">
      <c r="A39" s="88" t="s">
        <v>336</v>
      </c>
      <c r="B39" s="89" t="s">
        <v>339</v>
      </c>
      <c r="C39" s="107">
        <v>15205</v>
      </c>
      <c r="D39" s="111" t="s">
        <v>331</v>
      </c>
    </row>
    <row r="40" spans="1:5" x14ac:dyDescent="0.2">
      <c r="A40" s="88" t="s">
        <v>283</v>
      </c>
      <c r="B40" s="89" t="s">
        <v>340</v>
      </c>
      <c r="C40" s="107">
        <v>14733</v>
      </c>
      <c r="D40" s="113">
        <v>61.2</v>
      </c>
    </row>
    <row r="41" spans="1:5" x14ac:dyDescent="0.2">
      <c r="A41" s="88" t="s">
        <v>337</v>
      </c>
      <c r="B41" s="89" t="s">
        <v>339</v>
      </c>
      <c r="C41" s="107">
        <v>14497</v>
      </c>
      <c r="D41" s="113">
        <v>60.21</v>
      </c>
    </row>
    <row r="42" spans="1:5" x14ac:dyDescent="0.2">
      <c r="A42" s="88" t="s">
        <v>285</v>
      </c>
      <c r="B42" s="88" t="s">
        <v>287</v>
      </c>
      <c r="C42" s="107">
        <v>10070</v>
      </c>
      <c r="D42" s="111" t="s">
        <v>332</v>
      </c>
    </row>
    <row r="43" spans="1:5" x14ac:dyDescent="0.2">
      <c r="A43" s="88" t="s">
        <v>323</v>
      </c>
      <c r="B43" s="88" t="s">
        <v>338</v>
      </c>
      <c r="C43" s="107">
        <v>9136</v>
      </c>
      <c r="D43" s="111" t="s">
        <v>333</v>
      </c>
    </row>
    <row r="44" spans="1:5" x14ac:dyDescent="0.2">
      <c r="A44" s="88" t="s">
        <v>277</v>
      </c>
      <c r="B44" s="88" t="s">
        <v>292</v>
      </c>
      <c r="C44" s="88">
        <v>584</v>
      </c>
      <c r="D44" s="111" t="s">
        <v>334</v>
      </c>
    </row>
    <row r="45" spans="1:5" x14ac:dyDescent="0.2">
      <c r="A45" s="88"/>
    </row>
    <row r="46" spans="1:5" x14ac:dyDescent="0.2">
      <c r="A46" s="88" t="s">
        <v>367</v>
      </c>
      <c r="B46" s="89"/>
      <c r="C46" s="116"/>
      <c r="D46"/>
    </row>
    <row r="47" spans="1:5" x14ac:dyDescent="0.2">
      <c r="A47" s="88" t="s">
        <v>368</v>
      </c>
      <c r="B47" s="89"/>
      <c r="C47" s="116"/>
      <c r="D47"/>
    </row>
    <row r="48" spans="1:5" ht="13.5" x14ac:dyDescent="0.25">
      <c r="A48" s="117"/>
      <c r="C48" s="116"/>
      <c r="D48"/>
    </row>
    <row r="49" spans="1:5" x14ac:dyDescent="0.2">
      <c r="A49" s="90" t="s">
        <v>302</v>
      </c>
      <c r="C49" s="116"/>
      <c r="D49"/>
    </row>
    <row r="50" spans="1:5" x14ac:dyDescent="0.2">
      <c r="A50" s="90" t="s">
        <v>303</v>
      </c>
      <c r="C50" s="116"/>
      <c r="D50"/>
    </row>
    <row r="51" spans="1:5" x14ac:dyDescent="0.2">
      <c r="C51"/>
      <c r="D51"/>
    </row>
    <row r="52" spans="1:5" x14ac:dyDescent="0.2">
      <c r="A52" s="91" t="s">
        <v>309</v>
      </c>
      <c r="E52" s="102"/>
    </row>
    <row r="53" spans="1:5" x14ac:dyDescent="0.2">
      <c r="E53" s="102"/>
    </row>
    <row r="54" spans="1:5" x14ac:dyDescent="0.2">
      <c r="E54" s="102"/>
    </row>
    <row r="55" spans="1:5" x14ac:dyDescent="0.2">
      <c r="C55" s="101"/>
      <c r="D55" s="102"/>
      <c r="E55" s="102"/>
    </row>
    <row r="56" spans="1:5" x14ac:dyDescent="0.2">
      <c r="A56" s="88"/>
      <c r="C56" s="101"/>
      <c r="D56" s="102"/>
      <c r="E56" s="102"/>
    </row>
    <row r="57" spans="1:5" x14ac:dyDescent="0.2">
      <c r="A57" s="88"/>
      <c r="C57" s="108"/>
      <c r="D57" s="101"/>
      <c r="E57" s="102"/>
    </row>
    <row r="58" spans="1:5" x14ac:dyDescent="0.2">
      <c r="A58" s="88"/>
      <c r="B58" s="88"/>
      <c r="C58" s="109"/>
      <c r="D58" s="101"/>
      <c r="E58" s="102"/>
    </row>
    <row r="59" spans="1:5" x14ac:dyDescent="0.2">
      <c r="A59" s="88"/>
      <c r="C59" s="109"/>
      <c r="D59" s="101"/>
      <c r="E59" s="102"/>
    </row>
    <row r="60" spans="1:5" x14ac:dyDescent="0.2">
      <c r="A60" s="88"/>
      <c r="C60" s="109"/>
      <c r="D60" s="101"/>
      <c r="E60" s="102"/>
    </row>
    <row r="61" spans="1:5" x14ac:dyDescent="0.2">
      <c r="A61" s="88"/>
      <c r="C61" s="107"/>
      <c r="D61" s="101"/>
      <c r="E61" s="102"/>
    </row>
    <row r="62" spans="1:5" x14ac:dyDescent="0.2">
      <c r="A62" s="88"/>
      <c r="C62" s="107"/>
      <c r="D62" s="110"/>
    </row>
    <row r="63" spans="1:5" x14ac:dyDescent="0.2">
      <c r="A63" s="88"/>
      <c r="C63" s="107"/>
      <c r="D63" s="110"/>
    </row>
    <row r="64" spans="1:5" x14ac:dyDescent="0.2">
      <c r="A64" s="88"/>
      <c r="C64" s="107"/>
      <c r="D64" s="101"/>
    </row>
    <row r="65" spans="1:5" x14ac:dyDescent="0.2">
      <c r="A65" s="88"/>
      <c r="C65" s="107"/>
      <c r="D65" s="101"/>
    </row>
    <row r="66" spans="1:5" x14ac:dyDescent="0.2">
      <c r="A66" s="88"/>
      <c r="C66" s="88"/>
      <c r="D66" s="101"/>
    </row>
    <row r="67" spans="1:5" x14ac:dyDescent="0.2">
      <c r="A67" s="88"/>
      <c r="C67" s="101"/>
      <c r="D67" s="102"/>
    </row>
    <row r="68" spans="1:5" x14ac:dyDescent="0.2">
      <c r="A68" s="88"/>
    </row>
    <row r="74" spans="1:5" x14ac:dyDescent="0.2">
      <c r="E74" s="87"/>
    </row>
    <row r="75" spans="1:5" x14ac:dyDescent="0.2">
      <c r="E75" s="87"/>
    </row>
    <row r="76" spans="1:5" x14ac:dyDescent="0.2">
      <c r="E76" s="87"/>
    </row>
    <row r="77" spans="1:5" x14ac:dyDescent="0.2">
      <c r="E77" s="87"/>
    </row>
    <row r="78" spans="1:5" x14ac:dyDescent="0.2">
      <c r="E78" s="87"/>
    </row>
    <row r="79" spans="1:5" x14ac:dyDescent="0.2">
      <c r="B79"/>
      <c r="C79" s="115"/>
      <c r="D79" s="114"/>
      <c r="E79" s="87"/>
    </row>
    <row r="80" spans="1:5" x14ac:dyDescent="0.2">
      <c r="B80"/>
      <c r="C80" s="115"/>
      <c r="D80" s="114"/>
      <c r="E80" s="87"/>
    </row>
    <row r="81" spans="2:5" x14ac:dyDescent="0.2">
      <c r="B81"/>
      <c r="C81" s="115"/>
      <c r="D81" s="114"/>
      <c r="E81" s="87"/>
    </row>
    <row r="82" spans="2:5" x14ac:dyDescent="0.2">
      <c r="B82"/>
      <c r="C82" s="115"/>
      <c r="D82" s="114"/>
      <c r="E82" s="87"/>
    </row>
    <row r="83" spans="2:5" x14ac:dyDescent="0.2">
      <c r="B83"/>
      <c r="C83" s="115"/>
      <c r="D83" s="114"/>
      <c r="E83" s="87"/>
    </row>
    <row r="84" spans="2:5" x14ac:dyDescent="0.2">
      <c r="B84"/>
      <c r="C84" s="115"/>
      <c r="D84" s="114"/>
      <c r="E84" s="87"/>
    </row>
    <row r="85" spans="2:5" x14ac:dyDescent="0.2">
      <c r="B85"/>
      <c r="C85" s="115"/>
      <c r="D85" s="114"/>
      <c r="E85" s="87"/>
    </row>
    <row r="86" spans="2:5" x14ac:dyDescent="0.2">
      <c r="B86"/>
      <c r="C86" s="115"/>
      <c r="D86" s="114"/>
      <c r="E86" s="87"/>
    </row>
    <row r="87" spans="2:5" x14ac:dyDescent="0.2">
      <c r="B87"/>
      <c r="C87" s="115"/>
      <c r="D87" s="114"/>
      <c r="E87" s="87"/>
    </row>
    <row r="88" spans="2:5" x14ac:dyDescent="0.2">
      <c r="B88"/>
      <c r="C88" s="115"/>
      <c r="D88" s="114"/>
      <c r="E88" s="87"/>
    </row>
    <row r="89" spans="2:5" x14ac:dyDescent="0.2">
      <c r="B89"/>
      <c r="C89" s="115"/>
      <c r="D89" s="114"/>
      <c r="E89" s="87"/>
    </row>
    <row r="90" spans="2:5" x14ac:dyDescent="0.2">
      <c r="B90"/>
      <c r="C90" s="115"/>
      <c r="D90" s="114"/>
      <c r="E90" s="87"/>
    </row>
    <row r="91" spans="2:5" x14ac:dyDescent="0.2">
      <c r="B91"/>
      <c r="C91" s="115"/>
      <c r="D91" s="114"/>
      <c r="E91" s="87"/>
    </row>
    <row r="92" spans="2:5" x14ac:dyDescent="0.2">
      <c r="B92"/>
      <c r="C92" s="115"/>
      <c r="D92" s="114"/>
      <c r="E92" s="87"/>
    </row>
    <row r="93" spans="2:5" x14ac:dyDescent="0.2">
      <c r="B93"/>
      <c r="C93" s="115"/>
      <c r="D93" s="114"/>
      <c r="E93" s="87"/>
    </row>
    <row r="94" spans="2:5" x14ac:dyDescent="0.2">
      <c r="B94"/>
      <c r="C94" s="115"/>
      <c r="D94" s="114"/>
      <c r="E94" s="87"/>
    </row>
    <row r="95" spans="2:5" x14ac:dyDescent="0.2">
      <c r="B95"/>
      <c r="C95" s="115"/>
      <c r="D95" s="114"/>
      <c r="E95" s="87"/>
    </row>
    <row r="96" spans="2:5" x14ac:dyDescent="0.2">
      <c r="B96"/>
      <c r="C96" s="115"/>
      <c r="D96" s="114"/>
      <c r="E96" s="87"/>
    </row>
    <row r="97" spans="2:5" x14ac:dyDescent="0.2">
      <c r="B97"/>
      <c r="C97" s="115"/>
      <c r="D97" s="114"/>
      <c r="E97" s="87"/>
    </row>
    <row r="98" spans="2:5" x14ac:dyDescent="0.2">
      <c r="B98"/>
      <c r="C98" s="115"/>
      <c r="D98" s="114"/>
      <c r="E98" s="87"/>
    </row>
    <row r="99" spans="2:5" x14ac:dyDescent="0.2">
      <c r="B99"/>
      <c r="C99" s="115"/>
      <c r="D99" s="114"/>
      <c r="E99" s="87"/>
    </row>
    <row r="100" spans="2:5" x14ac:dyDescent="0.2">
      <c r="B100"/>
      <c r="C100" s="115"/>
      <c r="D100" s="114"/>
      <c r="E100" s="87"/>
    </row>
    <row r="101" spans="2:5" x14ac:dyDescent="0.2">
      <c r="B101"/>
      <c r="D101" s="114"/>
      <c r="E101" s="87"/>
    </row>
    <row r="102" spans="2:5" x14ac:dyDescent="0.2">
      <c r="B102"/>
      <c r="D102" s="114"/>
      <c r="E102" s="87"/>
    </row>
    <row r="103" spans="2:5" x14ac:dyDescent="0.2">
      <c r="B103"/>
      <c r="D103" s="114"/>
      <c r="E103" s="87"/>
    </row>
    <row r="104" spans="2:5" x14ac:dyDescent="0.2">
      <c r="B104"/>
      <c r="D104" s="114"/>
      <c r="E104" s="87"/>
    </row>
    <row r="105" spans="2:5" x14ac:dyDescent="0.2">
      <c r="C105"/>
      <c r="E105" s="87"/>
    </row>
    <row r="106" spans="2:5" x14ac:dyDescent="0.2">
      <c r="C106"/>
      <c r="E106" s="87"/>
    </row>
    <row r="107" spans="2:5" x14ac:dyDescent="0.2">
      <c r="C107"/>
      <c r="E107" s="87"/>
    </row>
    <row r="108" spans="2:5" x14ac:dyDescent="0.2">
      <c r="C108"/>
      <c r="E108" s="87"/>
    </row>
    <row r="109" spans="2:5" x14ac:dyDescent="0.2">
      <c r="C109"/>
      <c r="E109" s="87"/>
    </row>
    <row r="110" spans="2:5" x14ac:dyDescent="0.2">
      <c r="E110" s="87"/>
    </row>
    <row r="111" spans="2:5" x14ac:dyDescent="0.2">
      <c r="E111" s="87"/>
    </row>
    <row r="112" spans="2:5" x14ac:dyDescent="0.2">
      <c r="E112" s="87"/>
    </row>
    <row r="113" spans="5:5" x14ac:dyDescent="0.2">
      <c r="E113" s="87"/>
    </row>
    <row r="114" spans="5:5" x14ac:dyDescent="0.2">
      <c r="E114" s="87"/>
    </row>
    <row r="115" spans="5:5" x14ac:dyDescent="0.2">
      <c r="E115" s="87"/>
    </row>
    <row r="116" spans="5:5" x14ac:dyDescent="0.2">
      <c r="E116" s="87"/>
    </row>
    <row r="117" spans="5:5" x14ac:dyDescent="0.2">
      <c r="E117" s="87"/>
    </row>
    <row r="118" spans="5:5" x14ac:dyDescent="0.2">
      <c r="E118" s="87"/>
    </row>
    <row r="119" spans="5:5" x14ac:dyDescent="0.2">
      <c r="E119" s="87"/>
    </row>
    <row r="120" spans="5:5" x14ac:dyDescent="0.2">
      <c r="E120" s="87"/>
    </row>
    <row r="121" spans="5:5" x14ac:dyDescent="0.2">
      <c r="E121" s="8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A25" sqref="A25"/>
    </sheetView>
  </sheetViews>
  <sheetFormatPr baseColWidth="10" defaultColWidth="9.140625" defaultRowHeight="13.5" customHeight="1" x14ac:dyDescent="0.2"/>
  <cols>
    <col min="1" max="2" width="36.7109375" style="87" customWidth="1"/>
    <col min="3" max="4" width="11.7109375" style="87" customWidth="1"/>
    <col min="5" max="5" width="9.140625" style="87" customWidth="1"/>
    <col min="6" max="6" width="36.7109375" style="87" customWidth="1"/>
    <col min="7" max="7" width="25.28515625" style="87" customWidth="1"/>
    <col min="8" max="16384" width="9.140625" style="87"/>
  </cols>
  <sheetData>
    <row r="1" spans="1:7" s="81" customFormat="1" ht="13.5" customHeight="1" x14ac:dyDescent="0.2">
      <c r="A1" s="94" t="s">
        <v>306</v>
      </c>
    </row>
    <row r="2" spans="1:7" ht="13.5" customHeight="1" x14ac:dyDescent="0.2">
      <c r="A2" s="88"/>
      <c r="B2" s="88"/>
      <c r="C2" s="88"/>
      <c r="D2" s="88"/>
    </row>
    <row r="3" spans="1:7" ht="13.5" customHeight="1" x14ac:dyDescent="0.2">
      <c r="A3" s="95" t="s">
        <v>1</v>
      </c>
      <c r="B3" s="96" t="s">
        <v>183</v>
      </c>
      <c r="C3" s="95"/>
      <c r="D3" s="97" t="s">
        <v>184</v>
      </c>
    </row>
    <row r="4" spans="1:7" ht="13.5" customHeight="1" x14ac:dyDescent="0.2">
      <c r="A4" s="95"/>
      <c r="B4" s="95"/>
      <c r="C4" s="97" t="s">
        <v>299</v>
      </c>
      <c r="D4" s="97" t="s">
        <v>300</v>
      </c>
    </row>
    <row r="5" spans="1:7" ht="13.5" customHeight="1" x14ac:dyDescent="0.2">
      <c r="A5" s="98" t="s">
        <v>305</v>
      </c>
      <c r="B5" s="98"/>
      <c r="C5" s="98"/>
      <c r="D5" s="98"/>
    </row>
    <row r="6" spans="1:7" ht="13.5" customHeight="1" x14ac:dyDescent="0.2">
      <c r="A6" s="99" t="s">
        <v>308</v>
      </c>
      <c r="B6" s="99"/>
      <c r="C6" s="99"/>
      <c r="D6" s="99"/>
    </row>
    <row r="7" spans="1:7" ht="13.5" customHeight="1" x14ac:dyDescent="0.2">
      <c r="A7" s="98" t="s">
        <v>294</v>
      </c>
      <c r="B7" s="98"/>
      <c r="C7" s="98"/>
      <c r="D7" s="98"/>
    </row>
    <row r="8" spans="1:7" ht="13.5" customHeight="1" x14ac:dyDescent="0.2">
      <c r="A8" s="88" t="s">
        <v>278</v>
      </c>
      <c r="B8" s="89" t="s">
        <v>170</v>
      </c>
      <c r="C8" s="101">
        <v>19123</v>
      </c>
      <c r="D8" s="102">
        <v>60.201479615929486</v>
      </c>
    </row>
    <row r="9" spans="1:7" ht="13.5" customHeight="1" x14ac:dyDescent="0.2">
      <c r="A9" s="88" t="s">
        <v>279</v>
      </c>
      <c r="B9" s="89" t="s">
        <v>170</v>
      </c>
      <c r="C9" s="101">
        <v>18889</v>
      </c>
      <c r="D9" s="102">
        <v>59.464819770187319</v>
      </c>
    </row>
    <row r="10" spans="1:7" ht="13.5" customHeight="1" x14ac:dyDescent="0.2">
      <c r="A10" s="88" t="s">
        <v>280</v>
      </c>
      <c r="B10" s="89" t="s">
        <v>170</v>
      </c>
      <c r="C10" s="101">
        <v>18802</v>
      </c>
      <c r="D10" s="102">
        <v>59.190933417283176</v>
      </c>
    </row>
    <row r="11" spans="1:7" ht="13.5" customHeight="1" x14ac:dyDescent="0.2">
      <c r="A11" s="88" t="s">
        <v>281</v>
      </c>
      <c r="B11" s="89" t="s">
        <v>169</v>
      </c>
      <c r="C11" s="101">
        <v>18716</v>
      </c>
      <c r="D11" s="102">
        <v>58.920195183377935</v>
      </c>
    </row>
    <row r="12" spans="1:7" ht="13.5" customHeight="1" x14ac:dyDescent="0.2">
      <c r="A12" s="88" t="s">
        <v>282</v>
      </c>
      <c r="B12" s="89" t="s">
        <v>169</v>
      </c>
      <c r="C12" s="101">
        <v>18297</v>
      </c>
      <c r="D12" s="102">
        <v>57.601133322839601</v>
      </c>
    </row>
    <row r="13" spans="1:7" ht="13.5" customHeight="1" x14ac:dyDescent="0.2">
      <c r="A13" s="88" t="s">
        <v>283</v>
      </c>
      <c r="B13" s="89" t="s">
        <v>307</v>
      </c>
      <c r="C13" s="101">
        <v>17040</v>
      </c>
      <c r="D13" s="102">
        <v>53.643947741224615</v>
      </c>
    </row>
    <row r="14" spans="1:7" ht="13.5" customHeight="1" x14ac:dyDescent="0.2">
      <c r="A14" s="88" t="s">
        <v>268</v>
      </c>
      <c r="B14" s="88" t="s">
        <v>287</v>
      </c>
      <c r="C14" s="101">
        <v>7856</v>
      </c>
      <c r="D14" s="102">
        <v>24.731622855343932</v>
      </c>
    </row>
    <row r="15" spans="1:7" s="88" customFormat="1" ht="13.5" customHeight="1" x14ac:dyDescent="0.2">
      <c r="A15" s="88" t="s">
        <v>269</v>
      </c>
      <c r="B15" s="88" t="s">
        <v>287</v>
      </c>
      <c r="C15" s="101">
        <v>7776</v>
      </c>
      <c r="D15" s="102">
        <v>24.479773335432078</v>
      </c>
      <c r="F15" s="87"/>
      <c r="G15" s="87"/>
    </row>
    <row r="16" spans="1:7" ht="13.5" customHeight="1" x14ac:dyDescent="0.2">
      <c r="A16" s="88" t="s">
        <v>270</v>
      </c>
      <c r="B16" s="88" t="s">
        <v>288</v>
      </c>
      <c r="C16" s="101">
        <v>4190</v>
      </c>
      <c r="D16" s="102">
        <v>13.190618605383284</v>
      </c>
    </row>
    <row r="17" spans="1:4" ht="13.5" customHeight="1" x14ac:dyDescent="0.2">
      <c r="A17" s="88" t="s">
        <v>271</v>
      </c>
      <c r="B17" s="88" t="s">
        <v>288</v>
      </c>
      <c r="C17" s="101">
        <v>3884</v>
      </c>
      <c r="D17" s="102">
        <v>12.227294191720448</v>
      </c>
    </row>
    <row r="18" spans="1:4" ht="13.5" customHeight="1" x14ac:dyDescent="0.2">
      <c r="A18" s="88" t="s">
        <v>272</v>
      </c>
      <c r="B18" s="88" t="s">
        <v>289</v>
      </c>
      <c r="C18" s="101">
        <v>3478</v>
      </c>
      <c r="D18" s="102">
        <v>10.949157878167796</v>
      </c>
    </row>
    <row r="19" spans="1:4" ht="13.5" customHeight="1" x14ac:dyDescent="0.2">
      <c r="A19" s="88" t="s">
        <v>273</v>
      </c>
      <c r="B19" s="88" t="s">
        <v>289</v>
      </c>
      <c r="C19" s="101">
        <v>3436</v>
      </c>
      <c r="D19" s="102">
        <v>10.816936880214072</v>
      </c>
    </row>
    <row r="20" spans="1:4" ht="13.5" customHeight="1" x14ac:dyDescent="0.2">
      <c r="A20" s="88" t="s">
        <v>274</v>
      </c>
      <c r="B20" s="88" t="s">
        <v>290</v>
      </c>
      <c r="C20" s="101">
        <v>2391</v>
      </c>
      <c r="D20" s="102">
        <v>7.5271525263654961</v>
      </c>
    </row>
    <row r="21" spans="1:4" ht="13.5" customHeight="1" x14ac:dyDescent="0.2">
      <c r="A21" s="88" t="s">
        <v>275</v>
      </c>
      <c r="B21" s="88" t="s">
        <v>290</v>
      </c>
      <c r="C21" s="101">
        <v>1809</v>
      </c>
      <c r="D21" s="102">
        <v>5.6949472690067688</v>
      </c>
    </row>
    <row r="22" spans="1:4" ht="13.5" customHeight="1" x14ac:dyDescent="0.2">
      <c r="A22" s="88" t="s">
        <v>276</v>
      </c>
      <c r="B22" s="88" t="s">
        <v>291</v>
      </c>
      <c r="C22" s="101">
        <v>1101</v>
      </c>
      <c r="D22" s="102">
        <v>3.4660790177868726</v>
      </c>
    </row>
    <row r="23" spans="1:4" ht="13.5" customHeight="1" x14ac:dyDescent="0.2">
      <c r="A23" s="88" t="s">
        <v>277</v>
      </c>
      <c r="B23" s="88" t="s">
        <v>292</v>
      </c>
      <c r="C23" s="100">
        <v>618</v>
      </c>
      <c r="D23" s="102">
        <v>1.9455375413190619</v>
      </c>
    </row>
    <row r="24" spans="1:4" ht="13.5" customHeight="1" x14ac:dyDescent="0.2">
      <c r="A24" s="88"/>
      <c r="B24" s="88"/>
      <c r="C24" s="88"/>
      <c r="D24" s="102"/>
    </row>
    <row r="25" spans="1:4" ht="13.5" customHeight="1" x14ac:dyDescent="0.2">
      <c r="A25" s="103" t="s">
        <v>298</v>
      </c>
      <c r="B25" s="103"/>
      <c r="C25" s="103"/>
      <c r="D25" s="103"/>
    </row>
    <row r="26" spans="1:4" ht="13.5" customHeight="1" x14ac:dyDescent="0.2">
      <c r="A26" s="98" t="s">
        <v>310</v>
      </c>
      <c r="B26" s="98"/>
      <c r="C26" s="98"/>
      <c r="D26" s="98"/>
    </row>
    <row r="27" spans="1:4" ht="13.5" customHeight="1" x14ac:dyDescent="0.2">
      <c r="A27" s="88" t="s">
        <v>285</v>
      </c>
      <c r="B27" s="88" t="s">
        <v>287</v>
      </c>
      <c r="C27" s="104">
        <v>10858</v>
      </c>
      <c r="D27" s="102">
        <v>63.8</v>
      </c>
    </row>
    <row r="28" spans="1:4" ht="13.5" customHeight="1" x14ac:dyDescent="0.2">
      <c r="A28" s="88" t="s">
        <v>274</v>
      </c>
      <c r="B28" s="88" t="s">
        <v>290</v>
      </c>
      <c r="C28" s="104">
        <v>4332</v>
      </c>
      <c r="D28" s="102">
        <v>25.5</v>
      </c>
    </row>
    <row r="29" spans="1:4" ht="13.5" customHeight="1" x14ac:dyDescent="0.2">
      <c r="A29" s="88" t="s">
        <v>276</v>
      </c>
      <c r="B29" s="88" t="s">
        <v>291</v>
      </c>
      <c r="C29" s="104">
        <v>1135</v>
      </c>
      <c r="D29" s="102">
        <v>6.8</v>
      </c>
    </row>
    <row r="30" spans="1:4" ht="13.5" customHeight="1" x14ac:dyDescent="0.2">
      <c r="A30" s="88" t="s">
        <v>284</v>
      </c>
      <c r="B30" s="88" t="s">
        <v>293</v>
      </c>
      <c r="C30" s="104">
        <v>603</v>
      </c>
      <c r="D30" s="102">
        <v>3.5</v>
      </c>
    </row>
    <row r="31" spans="1:4" ht="13.5" customHeight="1" x14ac:dyDescent="0.2">
      <c r="A31" s="100"/>
      <c r="B31" s="100"/>
      <c r="C31" s="105"/>
      <c r="D31" s="102"/>
    </row>
    <row r="32" spans="1:4" ht="13.5" customHeight="1" x14ac:dyDescent="0.2">
      <c r="A32" s="88" t="s">
        <v>301</v>
      </c>
      <c r="B32" s="88"/>
      <c r="C32" s="88"/>
      <c r="D32" s="88"/>
    </row>
    <row r="33" spans="1:4" ht="13.5" customHeight="1" x14ac:dyDescent="0.2">
      <c r="A33" s="88" t="s">
        <v>286</v>
      </c>
      <c r="B33" s="88"/>
      <c r="C33" s="88"/>
      <c r="D33" s="88"/>
    </row>
    <row r="34" spans="1:4" ht="13.5" customHeight="1" x14ac:dyDescent="0.2">
      <c r="A34" s="90" t="s">
        <v>302</v>
      </c>
      <c r="B34" s="88"/>
      <c r="C34" s="88"/>
      <c r="D34" s="88"/>
    </row>
    <row r="35" spans="1:4" ht="13.5" customHeight="1" x14ac:dyDescent="0.2">
      <c r="A35" s="90" t="s">
        <v>303</v>
      </c>
    </row>
    <row r="37" spans="1:4" ht="13.5" customHeight="1" x14ac:dyDescent="0.2">
      <c r="A37" s="91" t="s">
        <v>309</v>
      </c>
    </row>
    <row r="39" spans="1:4" s="92" customFormat="1" ht="13.5" customHeight="1" x14ac:dyDescent="0.2">
      <c r="A39" s="87"/>
      <c r="B39" s="87"/>
      <c r="C39" s="87"/>
      <c r="D39" s="87"/>
    </row>
    <row r="40" spans="1:4" s="92" customFormat="1" ht="13.5" customHeight="1" x14ac:dyDescent="0.2">
      <c r="A40" s="87"/>
      <c r="B40" s="87"/>
      <c r="C40" s="87"/>
      <c r="D40" s="87"/>
    </row>
    <row r="41" spans="1:4" s="92" customFormat="1" ht="13.5" customHeight="1" x14ac:dyDescent="0.2">
      <c r="A41" s="87"/>
      <c r="B41" s="87"/>
      <c r="C41" s="87"/>
      <c r="D41" s="87"/>
    </row>
    <row r="42" spans="1:4" s="93" customFormat="1" ht="13.5" customHeight="1" x14ac:dyDescent="0.2">
      <c r="A42" s="87"/>
      <c r="B42" s="87"/>
      <c r="C42" s="87"/>
      <c r="D42" s="87"/>
    </row>
    <row r="43" spans="1:4" s="92" customFormat="1" ht="13.5" customHeight="1" x14ac:dyDescent="0.2">
      <c r="A43" s="87"/>
      <c r="B43" s="87"/>
      <c r="C43" s="87"/>
      <c r="D43" s="87"/>
    </row>
    <row r="44" spans="1:4" s="92" customFormat="1" ht="13.5" customHeight="1" x14ac:dyDescent="0.2">
      <c r="A44" s="87"/>
      <c r="B44" s="87"/>
      <c r="C44" s="87"/>
      <c r="D44" s="87"/>
    </row>
    <row r="45" spans="1:4" s="92" customFormat="1" ht="13.5" customHeight="1" x14ac:dyDescent="0.2">
      <c r="A45" s="87"/>
      <c r="B45" s="87"/>
      <c r="C45" s="87"/>
      <c r="D45" s="87"/>
    </row>
  </sheetData>
  <pageMargins left="0.31" right="0.32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opLeftCell="A13" workbookViewId="0"/>
  </sheetViews>
  <sheetFormatPr baseColWidth="10" defaultColWidth="9.140625" defaultRowHeight="11.25" x14ac:dyDescent="0.2"/>
  <cols>
    <col min="1" max="1" width="32.5703125" style="1" customWidth="1"/>
    <col min="2" max="2" width="37.4257812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267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245</v>
      </c>
    </row>
    <row r="10" spans="1:4" ht="6.6" customHeight="1" x14ac:dyDescent="0.2">
      <c r="A10" s="30"/>
      <c r="B10" s="30"/>
      <c r="C10" s="31"/>
      <c r="D10" s="31"/>
    </row>
    <row r="11" spans="1:4" ht="10.5" customHeight="1" x14ac:dyDescent="0.2">
      <c r="A11" s="18"/>
      <c r="B11" s="5"/>
      <c r="C11" s="5"/>
      <c r="D11" s="5"/>
    </row>
    <row r="12" spans="1:4" s="26" customFormat="1" ht="12.75" customHeight="1" x14ac:dyDescent="0.2">
      <c r="A12" s="34" t="s">
        <v>130</v>
      </c>
      <c r="B12" s="34" t="s">
        <v>170</v>
      </c>
      <c r="C12" s="35">
        <v>12427</v>
      </c>
      <c r="D12" s="36">
        <f>C12*100/22433</f>
        <v>55.396068292248025</v>
      </c>
    </row>
    <row r="13" spans="1:4" s="26" customFormat="1" ht="12.75" customHeight="1" x14ac:dyDescent="0.2">
      <c r="A13" s="34" t="s">
        <v>152</v>
      </c>
      <c r="B13" s="34" t="s">
        <v>171</v>
      </c>
      <c r="C13" s="35">
        <v>12374</v>
      </c>
      <c r="D13" s="36">
        <f t="shared" ref="D13:D32" si="0">C13*100/22433</f>
        <v>55.159809209646504</v>
      </c>
    </row>
    <row r="14" spans="1:4" s="26" customFormat="1" ht="12.75" customHeight="1" x14ac:dyDescent="0.2">
      <c r="A14" s="37" t="s">
        <v>150</v>
      </c>
      <c r="B14" s="34" t="s">
        <v>169</v>
      </c>
      <c r="C14" s="38">
        <v>11998</v>
      </c>
      <c r="D14" s="36">
        <f t="shared" si="0"/>
        <v>53.483707038737577</v>
      </c>
    </row>
    <row r="15" spans="1:4" s="19" customFormat="1" ht="12.75" customHeight="1" x14ac:dyDescent="0.2">
      <c r="A15" s="34" t="s">
        <v>191</v>
      </c>
      <c r="B15" s="34" t="s">
        <v>170</v>
      </c>
      <c r="C15" s="35">
        <v>11921</v>
      </c>
      <c r="D15" s="36">
        <f t="shared" si="0"/>
        <v>53.140462711184419</v>
      </c>
    </row>
    <row r="16" spans="1:4" s="26" customFormat="1" ht="12.75" customHeight="1" x14ac:dyDescent="0.2">
      <c r="A16" s="34" t="s">
        <v>192</v>
      </c>
      <c r="B16" s="34" t="s">
        <v>170</v>
      </c>
      <c r="C16" s="35">
        <v>11705</v>
      </c>
      <c r="D16" s="36">
        <f t="shared" si="0"/>
        <v>52.17759550661971</v>
      </c>
    </row>
    <row r="17" spans="1:4" s="26" customFormat="1" ht="12.75" customHeight="1" x14ac:dyDescent="0.2">
      <c r="A17" s="34" t="s">
        <v>76</v>
      </c>
      <c r="B17" s="34" t="s">
        <v>169</v>
      </c>
      <c r="C17" s="35">
        <v>11503</v>
      </c>
      <c r="D17" s="36">
        <f t="shared" si="0"/>
        <v>51.277136361610125</v>
      </c>
    </row>
    <row r="18" spans="1:4" s="26" customFormat="1" ht="12.75" customHeight="1" x14ac:dyDescent="0.2">
      <c r="A18" s="34" t="s">
        <v>124</v>
      </c>
      <c r="B18" s="34" t="s">
        <v>173</v>
      </c>
      <c r="C18" s="35">
        <v>9283</v>
      </c>
      <c r="D18" s="36">
        <f t="shared" si="0"/>
        <v>41.381001203584006</v>
      </c>
    </row>
    <row r="19" spans="1:4" s="9" customFormat="1" ht="12.75" customHeight="1" x14ac:dyDescent="0.2">
      <c r="A19" s="32" t="s">
        <v>193</v>
      </c>
      <c r="B19" s="32" t="s">
        <v>173</v>
      </c>
      <c r="C19" s="39">
        <v>6693</v>
      </c>
      <c r="D19" s="40">
        <f t="shared" si="0"/>
        <v>29.835510185886864</v>
      </c>
    </row>
    <row r="20" spans="1:4" s="9" customFormat="1" ht="12.75" customHeight="1" x14ac:dyDescent="0.2">
      <c r="A20" s="32" t="s">
        <v>194</v>
      </c>
      <c r="B20" s="32" t="s">
        <v>173</v>
      </c>
      <c r="C20" s="39">
        <v>6244</v>
      </c>
      <c r="D20" s="40">
        <f t="shared" si="0"/>
        <v>27.833994561583381</v>
      </c>
    </row>
    <row r="21" spans="1:4" s="9" customFormat="1" ht="12.75" customHeight="1" x14ac:dyDescent="0.2">
      <c r="A21" s="14" t="s">
        <v>195</v>
      </c>
      <c r="B21" s="41" t="s">
        <v>172</v>
      </c>
      <c r="C21" s="42">
        <v>6091</v>
      </c>
      <c r="D21" s="40">
        <f t="shared" si="0"/>
        <v>27.151963625016716</v>
      </c>
    </row>
    <row r="22" spans="1:4" s="9" customFormat="1" ht="12.75" customHeight="1" x14ac:dyDescent="0.2">
      <c r="A22" s="14" t="s">
        <v>196</v>
      </c>
      <c r="B22" s="43" t="s">
        <v>174</v>
      </c>
      <c r="C22" s="42">
        <v>5956</v>
      </c>
      <c r="D22" s="40">
        <f t="shared" si="0"/>
        <v>26.550171622163777</v>
      </c>
    </row>
    <row r="23" spans="1:4" s="9" customFormat="1" ht="12.75" customHeight="1" x14ac:dyDescent="0.2">
      <c r="A23" s="14" t="s">
        <v>197</v>
      </c>
      <c r="B23" s="43" t="s">
        <v>142</v>
      </c>
      <c r="C23" s="42">
        <v>3228</v>
      </c>
      <c r="D23" s="40">
        <f t="shared" si="0"/>
        <v>14.389515445994739</v>
      </c>
    </row>
    <row r="24" spans="1:4" s="9" customFormat="1" ht="12.75" customHeight="1" x14ac:dyDescent="0.2">
      <c r="A24" s="14" t="s">
        <v>198</v>
      </c>
      <c r="B24" s="43" t="s">
        <v>142</v>
      </c>
      <c r="C24" s="42">
        <v>2875</v>
      </c>
      <c r="D24" s="40">
        <f t="shared" si="0"/>
        <v>12.815940801497794</v>
      </c>
    </row>
    <row r="25" spans="1:4" s="9" customFormat="1" ht="12.75" customHeight="1" x14ac:dyDescent="0.2">
      <c r="A25" s="14" t="s">
        <v>199</v>
      </c>
      <c r="B25" s="43" t="s">
        <v>175</v>
      </c>
      <c r="C25" s="42">
        <v>1430</v>
      </c>
      <c r="D25" s="40">
        <f t="shared" si="0"/>
        <v>6.3745375117015115</v>
      </c>
    </row>
    <row r="26" spans="1:4" s="9" customFormat="1" ht="12.75" customHeight="1" x14ac:dyDescent="0.2">
      <c r="A26" s="14" t="s">
        <v>200</v>
      </c>
      <c r="B26" s="43" t="s">
        <v>175</v>
      </c>
      <c r="C26" s="42">
        <v>961</v>
      </c>
      <c r="D26" s="40">
        <f t="shared" si="0"/>
        <v>4.2838675166050013</v>
      </c>
    </row>
    <row r="27" spans="1:4" s="9" customFormat="1" ht="12.75" customHeight="1" x14ac:dyDescent="0.2">
      <c r="A27" s="14" t="s">
        <v>190</v>
      </c>
      <c r="B27" s="43"/>
      <c r="C27" s="42">
        <v>1007</v>
      </c>
      <c r="D27" s="40">
        <v>4.4889225694289658</v>
      </c>
    </row>
    <row r="28" spans="1:4" s="9" customFormat="1" ht="12.75" customHeight="1" x14ac:dyDescent="0.2">
      <c r="A28" s="14" t="s">
        <v>201</v>
      </c>
      <c r="B28" s="43" t="s">
        <v>179</v>
      </c>
      <c r="C28" s="42">
        <v>617</v>
      </c>
      <c r="D28" s="40">
        <f t="shared" si="0"/>
        <v>2.7504123389649178</v>
      </c>
    </row>
    <row r="29" spans="1:4" s="9" customFormat="1" ht="12.75" customHeight="1" x14ac:dyDescent="0.2">
      <c r="A29" s="14" t="s">
        <v>202</v>
      </c>
      <c r="B29" s="43" t="s">
        <v>180</v>
      </c>
      <c r="C29" s="42">
        <v>340</v>
      </c>
      <c r="D29" s="40">
        <f t="shared" si="0"/>
        <v>1.5156243034814783</v>
      </c>
    </row>
    <row r="30" spans="1:4" s="9" customFormat="1" ht="12.75" customHeight="1" x14ac:dyDescent="0.2">
      <c r="A30" s="14" t="s">
        <v>203</v>
      </c>
      <c r="B30" s="43" t="s">
        <v>181</v>
      </c>
      <c r="C30" s="42">
        <v>294</v>
      </c>
      <c r="D30" s="40">
        <f t="shared" si="0"/>
        <v>1.3105692506575135</v>
      </c>
    </row>
    <row r="31" spans="1:4" s="9" customFormat="1" ht="12.75" customHeight="1" x14ac:dyDescent="0.2">
      <c r="A31" s="14" t="s">
        <v>146</v>
      </c>
      <c r="B31" s="43" t="s">
        <v>147</v>
      </c>
      <c r="C31" s="42">
        <v>188</v>
      </c>
      <c r="D31" s="40">
        <f t="shared" si="0"/>
        <v>0.83805108545446438</v>
      </c>
    </row>
    <row r="32" spans="1:4" s="9" customFormat="1" ht="12.75" customHeight="1" x14ac:dyDescent="0.2">
      <c r="A32" s="44" t="s">
        <v>204</v>
      </c>
      <c r="B32" s="45" t="s">
        <v>182</v>
      </c>
      <c r="C32" s="46">
        <v>150</v>
      </c>
      <c r="D32" s="47">
        <f t="shared" si="0"/>
        <v>0.668657780947711</v>
      </c>
    </row>
    <row r="34" spans="1:4" x14ac:dyDescent="0.2">
      <c r="A34" s="118" t="s">
        <v>0</v>
      </c>
      <c r="B34" s="118"/>
      <c r="C34" s="118"/>
      <c r="D34" s="118"/>
    </row>
    <row r="35" spans="1:4" x14ac:dyDescent="0.2">
      <c r="A35" s="119" t="s">
        <v>185</v>
      </c>
      <c r="B35" s="119"/>
      <c r="C35" s="119"/>
      <c r="D35" s="119"/>
    </row>
    <row r="36" spans="1:4" x14ac:dyDescent="0.2">
      <c r="A36" s="65" t="s">
        <v>186</v>
      </c>
      <c r="B36" s="32" t="s">
        <v>227</v>
      </c>
      <c r="C36" s="120" t="s">
        <v>176</v>
      </c>
      <c r="D36" s="120"/>
    </row>
    <row r="37" spans="1:4" x14ac:dyDescent="0.2">
      <c r="A37" s="33"/>
      <c r="B37" s="2"/>
      <c r="C37" s="2"/>
      <c r="D37" s="2"/>
    </row>
    <row r="38" spans="1:4" ht="19.7" customHeight="1" x14ac:dyDescent="0.2">
      <c r="A38" s="5" t="s">
        <v>244</v>
      </c>
      <c r="B38" s="4"/>
      <c r="C38" s="4"/>
      <c r="D38" s="4"/>
    </row>
    <row r="39" spans="1:4" ht="19.5" customHeight="1" x14ac:dyDescent="0.2">
      <c r="A39" s="49" t="s">
        <v>189</v>
      </c>
      <c r="B39" s="3"/>
      <c r="C39" s="6"/>
      <c r="D39" s="7"/>
    </row>
    <row r="40" spans="1:4" ht="19.5" customHeight="1" x14ac:dyDescent="0.2">
      <c r="A40" s="48" t="s">
        <v>187</v>
      </c>
      <c r="B40" s="8"/>
    </row>
    <row r="41" spans="1:4" x14ac:dyDescent="0.2">
      <c r="B41" s="8"/>
    </row>
  </sheetData>
  <mergeCells count="3">
    <mergeCell ref="A34:D34"/>
    <mergeCell ref="A35:D35"/>
    <mergeCell ref="C36:D3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showGridLines="0" workbookViewId="0">
      <pane ySplit="10" topLeftCell="A41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266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245</v>
      </c>
    </row>
    <row r="10" spans="1:4" ht="6.6" customHeight="1" x14ac:dyDescent="0.2">
      <c r="A10" s="30"/>
      <c r="B10" s="30"/>
      <c r="C10" s="31"/>
      <c r="D10" s="31"/>
    </row>
    <row r="11" spans="1:4" ht="19.5" customHeight="1" x14ac:dyDescent="0.2">
      <c r="A11" s="119" t="s">
        <v>206</v>
      </c>
      <c r="B11" s="119"/>
      <c r="C11" s="119"/>
      <c r="D11" s="119"/>
    </row>
    <row r="12" spans="1:4" x14ac:dyDescent="0.2">
      <c r="A12" s="119" t="s">
        <v>207</v>
      </c>
      <c r="B12" s="119"/>
      <c r="C12" s="119"/>
      <c r="D12" s="119"/>
    </row>
    <row r="13" spans="1:4" s="62" customFormat="1" ht="19.5" customHeight="1" x14ac:dyDescent="0.2">
      <c r="A13" s="122" t="s">
        <v>265</v>
      </c>
      <c r="B13" s="122"/>
      <c r="C13" s="122"/>
      <c r="D13" s="122"/>
    </row>
    <row r="14" spans="1:4" ht="19.5" customHeight="1" x14ac:dyDescent="0.2">
      <c r="A14" s="32" t="s">
        <v>76</v>
      </c>
      <c r="B14" s="32" t="s">
        <v>100</v>
      </c>
      <c r="C14" s="39">
        <v>12547</v>
      </c>
      <c r="D14" s="40">
        <f>C14*100/24092</f>
        <v>52.079528474182304</v>
      </c>
    </row>
    <row r="15" spans="1:4" ht="12.75" customHeight="1" x14ac:dyDescent="0.2">
      <c r="A15" s="32" t="s">
        <v>128</v>
      </c>
      <c r="B15" s="32" t="s">
        <v>102</v>
      </c>
      <c r="C15" s="39">
        <v>10081</v>
      </c>
      <c r="D15" s="40">
        <f t="shared" ref="D15:D33" si="0">C15*100/24092</f>
        <v>41.843765565332887</v>
      </c>
    </row>
    <row r="16" spans="1:4" ht="12.75" customHeight="1" x14ac:dyDescent="0.2">
      <c r="A16" s="32" t="s">
        <v>165</v>
      </c>
      <c r="B16" s="32" t="s">
        <v>102</v>
      </c>
      <c r="C16" s="39">
        <v>9842</v>
      </c>
      <c r="D16" s="40">
        <f t="shared" si="0"/>
        <v>40.851735015772867</v>
      </c>
    </row>
    <row r="17" spans="1:5" s="4" customFormat="1" ht="12.75" customHeight="1" x14ac:dyDescent="0.2">
      <c r="A17" s="3" t="s">
        <v>136</v>
      </c>
      <c r="B17" s="32" t="s">
        <v>100</v>
      </c>
      <c r="C17" s="54">
        <v>9017</v>
      </c>
      <c r="D17" s="40">
        <f t="shared" si="0"/>
        <v>37.427361779843935</v>
      </c>
    </row>
    <row r="18" spans="1:5" ht="12.75" customHeight="1" x14ac:dyDescent="0.2">
      <c r="A18" s="32" t="s">
        <v>120</v>
      </c>
      <c r="B18" s="32" t="s">
        <v>137</v>
      </c>
      <c r="C18" s="39">
        <v>8739</v>
      </c>
      <c r="D18" s="40">
        <f>C18*100/24092</f>
        <v>36.273451768221818</v>
      </c>
    </row>
    <row r="19" spans="1:5" ht="12.75" customHeight="1" x14ac:dyDescent="0.2">
      <c r="A19" s="32" t="s">
        <v>119</v>
      </c>
      <c r="B19" s="32" t="s">
        <v>102</v>
      </c>
      <c r="C19" s="39">
        <v>8381</v>
      </c>
      <c r="D19" s="40">
        <f t="shared" si="0"/>
        <v>34.787481321600531</v>
      </c>
    </row>
    <row r="20" spans="1:5" ht="12.75" customHeight="1" x14ac:dyDescent="0.2">
      <c r="A20" s="32" t="s">
        <v>107</v>
      </c>
      <c r="B20" s="32" t="s">
        <v>137</v>
      </c>
      <c r="C20" s="39">
        <v>7982</v>
      </c>
      <c r="D20" s="40">
        <f>C20*100/24092</f>
        <v>33.131329902042175</v>
      </c>
    </row>
    <row r="21" spans="1:5" ht="12.75" customHeight="1" x14ac:dyDescent="0.2">
      <c r="A21" s="32" t="s">
        <v>54</v>
      </c>
      <c r="B21" s="32" t="s">
        <v>137</v>
      </c>
      <c r="C21" s="39">
        <v>7587</v>
      </c>
      <c r="D21" s="40">
        <f>C21*100/24092</f>
        <v>31.491781504233771</v>
      </c>
    </row>
    <row r="22" spans="1:5" ht="12.75" customHeight="1" x14ac:dyDescent="0.2">
      <c r="A22" s="32" t="s">
        <v>138</v>
      </c>
      <c r="B22" s="32" t="s">
        <v>137</v>
      </c>
      <c r="C22" s="39">
        <v>5787</v>
      </c>
      <c r="D22" s="40">
        <f t="shared" si="0"/>
        <v>24.020421716752448</v>
      </c>
    </row>
    <row r="23" spans="1:5" ht="12.75" customHeight="1" x14ac:dyDescent="0.2">
      <c r="A23" s="14" t="s">
        <v>58</v>
      </c>
      <c r="B23" s="41" t="s">
        <v>139</v>
      </c>
      <c r="C23" s="42">
        <v>5193</v>
      </c>
      <c r="D23" s="55">
        <f t="shared" si="0"/>
        <v>21.554872986883613</v>
      </c>
    </row>
    <row r="24" spans="1:5" ht="12.75" customHeight="1" x14ac:dyDescent="0.2">
      <c r="A24" s="14" t="s">
        <v>26</v>
      </c>
      <c r="B24" s="43" t="s">
        <v>139</v>
      </c>
      <c r="C24" s="42">
        <v>4832</v>
      </c>
      <c r="D24" s="55">
        <f t="shared" si="0"/>
        <v>20.05645027394986</v>
      </c>
      <c r="E24" s="56"/>
    </row>
    <row r="25" spans="1:5" ht="12.75" customHeight="1" x14ac:dyDescent="0.2">
      <c r="A25" s="14" t="s">
        <v>140</v>
      </c>
      <c r="B25" s="43" t="s">
        <v>139</v>
      </c>
      <c r="C25" s="42">
        <v>3620</v>
      </c>
      <c r="D25" s="55">
        <f t="shared" si="0"/>
        <v>15.025734683712436</v>
      </c>
      <c r="E25" s="56"/>
    </row>
    <row r="26" spans="1:5" ht="12.75" customHeight="1" x14ac:dyDescent="0.2">
      <c r="A26" s="14" t="s">
        <v>141</v>
      </c>
      <c r="B26" s="43" t="s">
        <v>142</v>
      </c>
      <c r="C26" s="42">
        <v>3249</v>
      </c>
      <c r="D26" s="55">
        <f t="shared" si="0"/>
        <v>13.485804416403786</v>
      </c>
      <c r="E26" s="56"/>
    </row>
    <row r="27" spans="1:5" ht="12.75" customHeight="1" x14ac:dyDescent="0.2">
      <c r="A27" s="14" t="s">
        <v>143</v>
      </c>
      <c r="B27" s="43" t="s">
        <v>139</v>
      </c>
      <c r="C27" s="42">
        <v>2899</v>
      </c>
      <c r="D27" s="55">
        <f t="shared" si="0"/>
        <v>12.033040013282417</v>
      </c>
      <c r="E27" s="56"/>
    </row>
    <row r="28" spans="1:5" ht="12.75" customHeight="1" x14ac:dyDescent="0.2">
      <c r="A28" s="14" t="s">
        <v>144</v>
      </c>
      <c r="B28" s="43" t="s">
        <v>145</v>
      </c>
      <c r="C28" s="42">
        <v>597</v>
      </c>
      <c r="D28" s="55">
        <f t="shared" si="0"/>
        <v>2.4780009961813052</v>
      </c>
      <c r="E28" s="56"/>
    </row>
    <row r="29" spans="1:5" ht="12.75" customHeight="1" x14ac:dyDescent="0.2">
      <c r="A29" s="14" t="s">
        <v>155</v>
      </c>
      <c r="B29" s="43" t="s">
        <v>145</v>
      </c>
      <c r="C29" s="42">
        <v>363</v>
      </c>
      <c r="D29" s="55">
        <f t="shared" si="0"/>
        <v>1.5067242238087333</v>
      </c>
      <c r="E29" s="56"/>
    </row>
    <row r="30" spans="1:5" ht="12.75" customHeight="1" x14ac:dyDescent="0.2">
      <c r="A30" s="14" t="s">
        <v>146</v>
      </c>
      <c r="B30" s="43" t="s">
        <v>147</v>
      </c>
      <c r="C30" s="42">
        <v>300</v>
      </c>
      <c r="D30" s="55">
        <f t="shared" si="0"/>
        <v>1.2452266312468869</v>
      </c>
      <c r="E30" s="56"/>
    </row>
    <row r="31" spans="1:5" ht="12.75" customHeight="1" x14ac:dyDescent="0.2">
      <c r="A31" s="14" t="s">
        <v>148</v>
      </c>
      <c r="B31" s="43" t="s">
        <v>145</v>
      </c>
      <c r="C31" s="42">
        <v>289</v>
      </c>
      <c r="D31" s="55">
        <f t="shared" si="0"/>
        <v>1.199568321434501</v>
      </c>
      <c r="E31" s="56"/>
    </row>
    <row r="32" spans="1:5" ht="12.75" customHeight="1" x14ac:dyDescent="0.2">
      <c r="A32" s="14" t="s">
        <v>149</v>
      </c>
      <c r="B32" s="43" t="s">
        <v>145</v>
      </c>
      <c r="C32" s="42">
        <v>266</v>
      </c>
      <c r="D32" s="55">
        <f t="shared" si="0"/>
        <v>1.1041009463722398</v>
      </c>
      <c r="E32" s="56"/>
    </row>
    <row r="33" spans="1:5" ht="12.75" customHeight="1" x14ac:dyDescent="0.2">
      <c r="A33" s="44" t="s">
        <v>132</v>
      </c>
      <c r="B33" s="45"/>
      <c r="C33" s="46">
        <v>685</v>
      </c>
      <c r="D33" s="57">
        <f t="shared" si="0"/>
        <v>2.8432674746803919</v>
      </c>
      <c r="E33" s="56"/>
    </row>
    <row r="34" spans="1:5" ht="19.5" customHeight="1" x14ac:dyDescent="0.2">
      <c r="A34" s="1" t="s">
        <v>167</v>
      </c>
      <c r="B34" s="43"/>
      <c r="C34" s="42"/>
      <c r="D34" s="55"/>
      <c r="E34" s="56"/>
    </row>
    <row r="35" spans="1:5" ht="12.75" customHeight="1" x14ac:dyDescent="0.2">
      <c r="A35" s="14" t="s">
        <v>168</v>
      </c>
      <c r="B35" s="43"/>
      <c r="C35" s="42"/>
      <c r="D35" s="55"/>
      <c r="E35" s="56"/>
    </row>
    <row r="36" spans="1:5" s="62" customFormat="1" ht="12.75" customHeight="1" x14ac:dyDescent="0.2">
      <c r="A36" s="58" t="s">
        <v>166</v>
      </c>
      <c r="B36" s="59"/>
      <c r="C36" s="60"/>
      <c r="D36" s="61"/>
    </row>
    <row r="37" spans="1:5" ht="19.5" customHeight="1" x14ac:dyDescent="0.2">
      <c r="A37" s="121" t="s">
        <v>205</v>
      </c>
      <c r="B37" s="121"/>
      <c r="C37" s="121"/>
      <c r="D37" s="121"/>
    </row>
    <row r="38" spans="1:5" s="62" customFormat="1" ht="19.5" customHeight="1" x14ac:dyDescent="0.2">
      <c r="A38" s="122" t="s">
        <v>208</v>
      </c>
      <c r="B38" s="122"/>
      <c r="C38" s="122"/>
      <c r="D38" s="122"/>
    </row>
    <row r="39" spans="1:5" s="26" customFormat="1" ht="19.899999999999999" customHeight="1" x14ac:dyDescent="0.2">
      <c r="A39" s="34" t="s">
        <v>130</v>
      </c>
      <c r="B39" s="34" t="s">
        <v>170</v>
      </c>
      <c r="C39" s="35">
        <v>15857</v>
      </c>
      <c r="D39" s="36">
        <v>65.619697910200699</v>
      </c>
    </row>
    <row r="40" spans="1:5" s="26" customFormat="1" ht="12.75" customHeight="1" x14ac:dyDescent="0.2">
      <c r="A40" s="34" t="s">
        <v>150</v>
      </c>
      <c r="B40" s="34" t="s">
        <v>100</v>
      </c>
      <c r="C40" s="35">
        <v>15274</v>
      </c>
      <c r="D40" s="36">
        <v>63.207117732257394</v>
      </c>
    </row>
    <row r="41" spans="1:5" s="26" customFormat="1" ht="12.75" customHeight="1" x14ac:dyDescent="0.2">
      <c r="A41" s="37" t="s">
        <v>103</v>
      </c>
      <c r="B41" s="34" t="s">
        <v>170</v>
      </c>
      <c r="C41" s="38">
        <v>15185</v>
      </c>
      <c r="D41" s="36">
        <v>62.838816470101385</v>
      </c>
    </row>
    <row r="42" spans="1:5" s="19" customFormat="1" ht="12.75" customHeight="1" x14ac:dyDescent="0.2">
      <c r="A42" s="34" t="s">
        <v>151</v>
      </c>
      <c r="B42" s="34" t="s">
        <v>170</v>
      </c>
      <c r="C42" s="35">
        <v>14705</v>
      </c>
      <c r="D42" s="36">
        <v>60.85247258431616</v>
      </c>
    </row>
    <row r="43" spans="1:5" s="26" customFormat="1" ht="12.75" customHeight="1" x14ac:dyDescent="0.2">
      <c r="A43" s="34" t="s">
        <v>152</v>
      </c>
      <c r="B43" s="34" t="s">
        <v>139</v>
      </c>
      <c r="C43" s="35">
        <v>13899</v>
      </c>
      <c r="D43" s="36">
        <v>57.517070142768468</v>
      </c>
    </row>
    <row r="44" spans="1:5" s="26" customFormat="1" ht="12.75" customHeight="1" x14ac:dyDescent="0.2">
      <c r="A44" s="34" t="s">
        <v>124</v>
      </c>
      <c r="B44" s="34" t="s">
        <v>137</v>
      </c>
      <c r="C44" s="35">
        <v>10520</v>
      </c>
      <c r="D44" s="36">
        <v>43.534036830126219</v>
      </c>
    </row>
    <row r="45" spans="1:5" s="26" customFormat="1" ht="12.75" customHeight="1" x14ac:dyDescent="0.2">
      <c r="A45" s="34" t="s">
        <v>107</v>
      </c>
      <c r="B45" s="34" t="s">
        <v>137</v>
      </c>
      <c r="C45" s="35">
        <v>9780</v>
      </c>
      <c r="D45" s="36">
        <v>40.471756672873994</v>
      </c>
    </row>
    <row r="46" spans="1:5" s="9" customFormat="1" ht="12.75" customHeight="1" x14ac:dyDescent="0.2">
      <c r="A46" s="32" t="s">
        <v>153</v>
      </c>
      <c r="B46" s="32" t="s">
        <v>137</v>
      </c>
      <c r="C46" s="39">
        <v>6878</v>
      </c>
      <c r="D46" s="40">
        <v>28.462652596730809</v>
      </c>
    </row>
    <row r="47" spans="1:5" s="9" customFormat="1" ht="12.75" customHeight="1" x14ac:dyDescent="0.2">
      <c r="A47" s="32" t="s">
        <v>138</v>
      </c>
      <c r="B47" s="32" t="s">
        <v>137</v>
      </c>
      <c r="C47" s="39">
        <v>6815</v>
      </c>
      <c r="D47" s="40">
        <v>28.201944961721498</v>
      </c>
    </row>
    <row r="48" spans="1:5" s="9" customFormat="1" ht="12.75" customHeight="1" x14ac:dyDescent="0.2">
      <c r="A48" s="14" t="s">
        <v>144</v>
      </c>
      <c r="B48" s="41" t="s">
        <v>145</v>
      </c>
      <c r="C48" s="42">
        <v>546</v>
      </c>
      <c r="D48" s="40">
        <v>2.2594661700806951</v>
      </c>
    </row>
    <row r="49" spans="1:4" s="9" customFormat="1" ht="12.75" customHeight="1" x14ac:dyDescent="0.2">
      <c r="A49" s="14" t="s">
        <v>154</v>
      </c>
      <c r="B49" s="43" t="s">
        <v>145</v>
      </c>
      <c r="C49" s="42">
        <v>355</v>
      </c>
      <c r="D49" s="40">
        <v>1.4690668321953237</v>
      </c>
    </row>
    <row r="50" spans="1:4" s="9" customFormat="1" ht="12.75" customHeight="1" x14ac:dyDescent="0.2">
      <c r="A50" s="14" t="s">
        <v>149</v>
      </c>
      <c r="B50" s="43" t="s">
        <v>145</v>
      </c>
      <c r="C50" s="42">
        <v>331</v>
      </c>
      <c r="D50" s="40">
        <v>1.3697496379060625</v>
      </c>
    </row>
    <row r="51" spans="1:4" s="9" customFormat="1" ht="12.75" customHeight="1" x14ac:dyDescent="0.2">
      <c r="A51" s="14" t="s">
        <v>155</v>
      </c>
      <c r="B51" s="43" t="s">
        <v>145</v>
      </c>
      <c r="C51" s="42">
        <v>322</v>
      </c>
      <c r="D51" s="40">
        <v>1.3325056900475896</v>
      </c>
    </row>
    <row r="52" spans="1:4" s="9" customFormat="1" ht="12.75" customHeight="1" x14ac:dyDescent="0.2">
      <c r="A52" s="14" t="s">
        <v>156</v>
      </c>
      <c r="B52" s="43" t="s">
        <v>145</v>
      </c>
      <c r="C52" s="42">
        <v>315</v>
      </c>
      <c r="D52" s="40">
        <v>1.3035381750465549</v>
      </c>
    </row>
    <row r="53" spans="1:4" s="9" customFormat="1" ht="12.75" customHeight="1" x14ac:dyDescent="0.2">
      <c r="A53" s="14" t="s">
        <v>157</v>
      </c>
      <c r="B53" s="43" t="s">
        <v>145</v>
      </c>
      <c r="C53" s="42">
        <v>307</v>
      </c>
      <c r="D53" s="40">
        <v>1.2704324436168011</v>
      </c>
    </row>
    <row r="54" spans="1:4" s="9" customFormat="1" ht="12.75" customHeight="1" x14ac:dyDescent="0.2">
      <c r="A54" s="50" t="s">
        <v>158</v>
      </c>
      <c r="B54" s="51" t="s">
        <v>145</v>
      </c>
      <c r="C54" s="52">
        <v>175</v>
      </c>
      <c r="D54" s="53">
        <v>0.7241878750258639</v>
      </c>
    </row>
    <row r="55" spans="1:4" s="9" customFormat="1" ht="12.75" customHeight="1" x14ac:dyDescent="0.2">
      <c r="A55" s="50" t="s">
        <v>159</v>
      </c>
      <c r="B55" s="51" t="s">
        <v>145</v>
      </c>
      <c r="C55" s="52">
        <v>134</v>
      </c>
      <c r="D55" s="53">
        <v>0.55452100144837579</v>
      </c>
    </row>
    <row r="56" spans="1:4" s="9" customFormat="1" ht="12.75" customHeight="1" x14ac:dyDescent="0.2">
      <c r="A56" s="50" t="s">
        <v>160</v>
      </c>
      <c r="B56" s="51" t="s">
        <v>145</v>
      </c>
      <c r="C56" s="52">
        <v>126</v>
      </c>
      <c r="D56" s="53">
        <v>0.52141527001862198</v>
      </c>
    </row>
    <row r="57" spans="1:4" s="9" customFormat="1" ht="12.75" customHeight="1" x14ac:dyDescent="0.2">
      <c r="A57" s="50" t="s">
        <v>161</v>
      </c>
      <c r="B57" s="51" t="s">
        <v>145</v>
      </c>
      <c r="C57" s="52">
        <v>102</v>
      </c>
      <c r="D57" s="53">
        <v>0.42209807572936064</v>
      </c>
    </row>
    <row r="58" spans="1:4" s="9" customFormat="1" ht="12.75" customHeight="1" x14ac:dyDescent="0.2">
      <c r="A58" s="50" t="s">
        <v>162</v>
      </c>
      <c r="B58" s="51" t="s">
        <v>145</v>
      </c>
      <c r="C58" s="52">
        <v>96</v>
      </c>
      <c r="D58" s="53">
        <v>0.39726877715704534</v>
      </c>
    </row>
    <row r="59" spans="1:4" s="9" customFormat="1" ht="12.75" customHeight="1" x14ac:dyDescent="0.2">
      <c r="A59" s="50" t="s">
        <v>163</v>
      </c>
      <c r="B59" s="51" t="s">
        <v>145</v>
      </c>
      <c r="C59" s="52">
        <v>66</v>
      </c>
      <c r="D59" s="53">
        <v>0.27312228429546864</v>
      </c>
    </row>
    <row r="60" spans="1:4" ht="12.75" customHeight="1" x14ac:dyDescent="0.2">
      <c r="A60" s="4" t="s">
        <v>164</v>
      </c>
      <c r="B60" s="4" t="s">
        <v>145</v>
      </c>
      <c r="C60" s="4">
        <v>58</v>
      </c>
      <c r="D60" s="53">
        <v>0.24001655286571488</v>
      </c>
    </row>
    <row r="61" spans="1:4" ht="12.75" customHeight="1" x14ac:dyDescent="0.2">
      <c r="A61" s="30" t="s">
        <v>132</v>
      </c>
      <c r="B61" s="30"/>
      <c r="C61" s="30">
        <v>306</v>
      </c>
      <c r="D61" s="47">
        <v>1.2662942271880819</v>
      </c>
    </row>
    <row r="62" spans="1:4" ht="6.4" customHeight="1" x14ac:dyDescent="0.2">
      <c r="A62" s="4"/>
      <c r="B62" s="4"/>
      <c r="C62" s="4"/>
      <c r="D62" s="53"/>
    </row>
    <row r="63" spans="1:4" x14ac:dyDescent="0.2">
      <c r="A63" s="118" t="s">
        <v>0</v>
      </c>
      <c r="B63" s="118"/>
      <c r="C63" s="118"/>
      <c r="D63" s="118"/>
    </row>
    <row r="64" spans="1:4" x14ac:dyDescent="0.2">
      <c r="A64" s="120" t="s">
        <v>212</v>
      </c>
      <c r="B64" s="120"/>
      <c r="C64" s="120"/>
      <c r="D64" s="120"/>
    </row>
    <row r="65" spans="1:4" ht="6.4" customHeight="1" x14ac:dyDescent="0.2">
      <c r="A65" s="33"/>
      <c r="B65" s="2"/>
      <c r="C65" s="33"/>
      <c r="D65" s="2"/>
    </row>
    <row r="66" spans="1:4" ht="19.7" customHeight="1" x14ac:dyDescent="0.2">
      <c r="A66" s="5" t="s">
        <v>244</v>
      </c>
      <c r="B66" s="4"/>
      <c r="C66" s="4"/>
      <c r="D66" s="4"/>
    </row>
    <row r="67" spans="1:4" ht="19.5" customHeight="1" x14ac:dyDescent="0.2">
      <c r="A67" s="49" t="s">
        <v>189</v>
      </c>
      <c r="B67" s="3"/>
      <c r="C67" s="6"/>
      <c r="D67" s="7"/>
    </row>
    <row r="68" spans="1:4" ht="19.5" customHeight="1" x14ac:dyDescent="0.2">
      <c r="A68" s="64" t="s">
        <v>187</v>
      </c>
      <c r="B68" s="8"/>
      <c r="C68" s="4"/>
      <c r="D68" s="4"/>
    </row>
    <row r="69" spans="1:4" x14ac:dyDescent="0.2">
      <c r="A69" s="4"/>
      <c r="B69" s="8"/>
      <c r="C69" s="4"/>
      <c r="D69" s="4"/>
    </row>
  </sheetData>
  <mergeCells count="7">
    <mergeCell ref="A64:D64"/>
    <mergeCell ref="A37:D37"/>
    <mergeCell ref="A38:D38"/>
    <mergeCell ref="A11:D11"/>
    <mergeCell ref="A12:D12"/>
    <mergeCell ref="A13:D13"/>
    <mergeCell ref="A63:D63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rowBreaks count="1" manualBreakCount="1">
    <brk id="3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workbookViewId="0">
      <pane ySplit="10" topLeftCell="A11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264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245</v>
      </c>
    </row>
    <row r="10" spans="1:4" ht="6.6" customHeight="1" x14ac:dyDescent="0.2">
      <c r="A10" s="30"/>
      <c r="B10" s="30"/>
      <c r="C10" s="31"/>
      <c r="D10" s="31"/>
    </row>
    <row r="11" spans="1:4" ht="19.5" customHeight="1" x14ac:dyDescent="0.2">
      <c r="A11" s="119" t="s">
        <v>135</v>
      </c>
      <c r="B11" s="119"/>
      <c r="C11" s="119"/>
      <c r="D11" s="119"/>
    </row>
    <row r="12" spans="1:4" x14ac:dyDescent="0.2">
      <c r="A12" s="119" t="s">
        <v>213</v>
      </c>
      <c r="B12" s="119"/>
      <c r="C12" s="119"/>
      <c r="D12" s="119"/>
    </row>
    <row r="13" spans="1:4" s="62" customFormat="1" ht="19.5" customHeight="1" x14ac:dyDescent="0.2">
      <c r="A13" s="122" t="s">
        <v>263</v>
      </c>
      <c r="B13" s="122"/>
      <c r="C13" s="122"/>
      <c r="D13" s="122"/>
    </row>
    <row r="14" spans="1:4" ht="19.5" customHeight="1" x14ac:dyDescent="0.2">
      <c r="A14" s="34" t="s">
        <v>76</v>
      </c>
      <c r="B14" s="34" t="s">
        <v>100</v>
      </c>
      <c r="C14" s="35">
        <v>10344</v>
      </c>
      <c r="D14" s="36">
        <v>60.062710486586923</v>
      </c>
    </row>
    <row r="15" spans="1:4" ht="12.75" customHeight="1" x14ac:dyDescent="0.2">
      <c r="A15" s="34" t="s">
        <v>103</v>
      </c>
      <c r="B15" s="34" t="s">
        <v>102</v>
      </c>
      <c r="C15" s="35">
        <v>8898</v>
      </c>
      <c r="D15" s="36">
        <v>51.666473115782139</v>
      </c>
    </row>
    <row r="16" spans="1:4" ht="12.75" customHeight="1" x14ac:dyDescent="0.2">
      <c r="A16" s="32" t="s">
        <v>38</v>
      </c>
      <c r="B16" s="32" t="s">
        <v>102</v>
      </c>
      <c r="C16" s="39">
        <v>8458</v>
      </c>
      <c r="D16" s="40">
        <v>49.111601440018582</v>
      </c>
    </row>
    <row r="17" spans="1:5" s="4" customFormat="1" ht="12.75" customHeight="1" x14ac:dyDescent="0.2">
      <c r="A17" s="3" t="s">
        <v>54</v>
      </c>
      <c r="B17" s="32" t="s">
        <v>104</v>
      </c>
      <c r="C17" s="54">
        <v>8390</v>
      </c>
      <c r="D17" s="40">
        <v>48.716757635582397</v>
      </c>
    </row>
    <row r="18" spans="1:5" ht="12.75" customHeight="1" x14ac:dyDescent="0.2">
      <c r="A18" s="32" t="s">
        <v>128</v>
      </c>
      <c r="B18" s="32" t="s">
        <v>102</v>
      </c>
      <c r="C18" s="39">
        <v>8385</v>
      </c>
      <c r="D18" s="40">
        <v>48.687725002903264</v>
      </c>
    </row>
    <row r="19" spans="1:5" ht="12.75" customHeight="1" x14ac:dyDescent="0.2">
      <c r="A19" s="32" t="s">
        <v>120</v>
      </c>
      <c r="B19" s="32" t="s">
        <v>104</v>
      </c>
      <c r="C19" s="39">
        <v>8248</v>
      </c>
      <c r="D19" s="40">
        <v>47.892230867495066</v>
      </c>
    </row>
    <row r="20" spans="1:5" ht="12.75" customHeight="1" x14ac:dyDescent="0.2">
      <c r="A20" s="32" t="s">
        <v>129</v>
      </c>
      <c r="B20" s="32" t="s">
        <v>101</v>
      </c>
      <c r="C20" s="39">
        <v>7835</v>
      </c>
      <c r="D20" s="40">
        <v>45.494135408198815</v>
      </c>
    </row>
    <row r="21" spans="1:5" ht="12.75" customHeight="1" x14ac:dyDescent="0.2">
      <c r="A21" s="32" t="s">
        <v>107</v>
      </c>
      <c r="B21" s="32" t="s">
        <v>108</v>
      </c>
      <c r="C21" s="39">
        <v>7708</v>
      </c>
      <c r="D21" s="40">
        <v>44.756706538148876</v>
      </c>
    </row>
    <row r="22" spans="1:5" ht="12.75" customHeight="1" x14ac:dyDescent="0.2">
      <c r="A22" s="32" t="s">
        <v>105</v>
      </c>
      <c r="B22" s="32" t="s">
        <v>104</v>
      </c>
      <c r="C22" s="39">
        <v>7295</v>
      </c>
      <c r="D22" s="40">
        <v>42.358611078852633</v>
      </c>
    </row>
    <row r="23" spans="1:5" ht="12.75" customHeight="1" x14ac:dyDescent="0.2">
      <c r="A23" s="14" t="s">
        <v>109</v>
      </c>
      <c r="B23" s="41" t="s">
        <v>110</v>
      </c>
      <c r="C23" s="42">
        <v>2561</v>
      </c>
      <c r="D23" s="55">
        <v>14.870514458251074</v>
      </c>
    </row>
    <row r="24" spans="1:5" ht="12.75" customHeight="1" x14ac:dyDescent="0.2">
      <c r="A24" s="44" t="s">
        <v>121</v>
      </c>
      <c r="B24" s="45" t="s">
        <v>133</v>
      </c>
      <c r="C24" s="46">
        <v>1611</v>
      </c>
      <c r="D24" s="57">
        <v>9.3543142492161184</v>
      </c>
      <c r="E24" s="56"/>
    </row>
    <row r="25" spans="1:5" ht="19.5" customHeight="1" x14ac:dyDescent="0.2">
      <c r="A25" s="123" t="s">
        <v>214</v>
      </c>
      <c r="B25" s="123"/>
      <c r="C25" s="123"/>
      <c r="D25" s="123"/>
      <c r="E25" s="56"/>
    </row>
    <row r="26" spans="1:5" ht="12.75" customHeight="1" x14ac:dyDescent="0.2">
      <c r="A26" s="124" t="s">
        <v>216</v>
      </c>
      <c r="B26" s="124"/>
      <c r="C26" s="124"/>
      <c r="D26" s="124"/>
      <c r="E26" s="56"/>
    </row>
    <row r="27" spans="1:5" ht="12.75" customHeight="1" x14ac:dyDescent="0.2">
      <c r="A27" s="66"/>
      <c r="B27" s="66"/>
      <c r="C27" s="66"/>
      <c r="D27" s="66"/>
      <c r="E27" s="56"/>
    </row>
    <row r="28" spans="1:5" s="26" customFormat="1" ht="19.899999999999999" customHeight="1" x14ac:dyDescent="0.2">
      <c r="A28" s="34" t="s">
        <v>92</v>
      </c>
      <c r="B28" s="34" t="s">
        <v>104</v>
      </c>
      <c r="C28" s="35">
        <v>7816</v>
      </c>
      <c r="D28" s="36">
        <v>52.579885637403294</v>
      </c>
    </row>
    <row r="29" spans="1:5" s="26" customFormat="1" ht="12.75" customHeight="1" x14ac:dyDescent="0.2">
      <c r="A29" s="34" t="s">
        <v>124</v>
      </c>
      <c r="B29" s="34" t="s">
        <v>104</v>
      </c>
      <c r="C29" s="35">
        <v>7598</v>
      </c>
      <c r="D29" s="36">
        <v>51.113353514968047</v>
      </c>
    </row>
    <row r="30" spans="1:5" s="26" customFormat="1" ht="12.75" customHeight="1" x14ac:dyDescent="0.2">
      <c r="A30" s="37" t="s">
        <v>130</v>
      </c>
      <c r="B30" s="34" t="s">
        <v>102</v>
      </c>
      <c r="C30" s="38">
        <v>7444</v>
      </c>
      <c r="D30" s="36">
        <v>50.077362933064244</v>
      </c>
    </row>
    <row r="31" spans="1:5" s="19" customFormat="1" ht="12.75" customHeight="1" x14ac:dyDescent="0.2">
      <c r="A31" s="34" t="s">
        <v>131</v>
      </c>
      <c r="B31" s="34" t="s">
        <v>108</v>
      </c>
      <c r="C31" s="35">
        <v>7397</v>
      </c>
      <c r="D31" s="36">
        <v>49.761183989236464</v>
      </c>
    </row>
    <row r="32" spans="1:5" s="26" customFormat="1" ht="12.75" customHeight="1" x14ac:dyDescent="0.2">
      <c r="A32" s="34" t="s">
        <v>72</v>
      </c>
      <c r="B32" s="34" t="s">
        <v>102</v>
      </c>
      <c r="C32" s="35">
        <v>7095</v>
      </c>
      <c r="D32" s="36">
        <v>47.729566094853681</v>
      </c>
    </row>
    <row r="33" spans="1:4" s="9" customFormat="1" ht="12.75" customHeight="1" x14ac:dyDescent="0.2">
      <c r="A33" s="32" t="s">
        <v>105</v>
      </c>
      <c r="B33" s="32" t="s">
        <v>116</v>
      </c>
      <c r="C33" s="39">
        <v>7002</v>
      </c>
      <c r="D33" s="40">
        <v>47.10393541876892</v>
      </c>
    </row>
    <row r="34" spans="1:4" s="9" customFormat="1" ht="12.75" customHeight="1" x14ac:dyDescent="0.2">
      <c r="A34" s="32" t="s">
        <v>129</v>
      </c>
      <c r="B34" s="32" t="s">
        <v>101</v>
      </c>
      <c r="C34" s="39">
        <v>6584</v>
      </c>
      <c r="D34" s="40">
        <v>44.291960982172888</v>
      </c>
    </row>
    <row r="35" spans="1:4" s="9" customFormat="1" ht="12.75" customHeight="1" x14ac:dyDescent="0.2">
      <c r="A35" s="32" t="s">
        <v>121</v>
      </c>
      <c r="B35" s="32" t="s">
        <v>133</v>
      </c>
      <c r="C35" s="39">
        <v>1011</v>
      </c>
      <c r="D35" s="40">
        <v>6.8012108980827444</v>
      </c>
    </row>
    <row r="36" spans="1:4" s="9" customFormat="1" ht="12.75" customHeight="1" x14ac:dyDescent="0.2">
      <c r="A36" s="33" t="s">
        <v>132</v>
      </c>
      <c r="B36" s="33"/>
      <c r="C36" s="67">
        <v>100</v>
      </c>
      <c r="D36" s="47">
        <v>0.67272115708039015</v>
      </c>
    </row>
    <row r="37" spans="1:4" ht="6.4" customHeight="1" x14ac:dyDescent="0.2">
      <c r="A37" s="4"/>
      <c r="B37" s="4"/>
      <c r="C37" s="4"/>
      <c r="D37" s="53"/>
    </row>
    <row r="38" spans="1:4" ht="12.75" customHeight="1" x14ac:dyDescent="0.2">
      <c r="A38" s="118" t="s">
        <v>0</v>
      </c>
      <c r="B38" s="118"/>
      <c r="C38" s="118"/>
      <c r="D38" s="118"/>
    </row>
    <row r="39" spans="1:4" ht="12.75" customHeight="1" x14ac:dyDescent="0.2">
      <c r="A39" s="118" t="s">
        <v>134</v>
      </c>
      <c r="B39" s="118"/>
      <c r="C39" s="118"/>
      <c r="D39" s="118"/>
    </row>
    <row r="40" spans="1:4" ht="12.75" customHeight="1" x14ac:dyDescent="0.2">
      <c r="A40" s="118" t="s">
        <v>215</v>
      </c>
      <c r="B40" s="118"/>
      <c r="C40" s="118"/>
      <c r="D40" s="118"/>
    </row>
    <row r="41" spans="1:4" ht="12.75" customHeight="1" x14ac:dyDescent="0.2">
      <c r="A41" s="13"/>
      <c r="B41" s="13"/>
      <c r="C41" s="13"/>
      <c r="D41" s="13"/>
    </row>
    <row r="42" spans="1:4" s="26" customFormat="1" ht="19.899999999999999" customHeight="1" x14ac:dyDescent="0.2">
      <c r="A42" s="34" t="s">
        <v>76</v>
      </c>
      <c r="B42" s="34" t="s">
        <v>100</v>
      </c>
      <c r="C42" s="35">
        <v>7816</v>
      </c>
      <c r="D42" s="36">
        <v>52.579885637403294</v>
      </c>
    </row>
    <row r="43" spans="1:4" s="26" customFormat="1" ht="12.75" customHeight="1" x14ac:dyDescent="0.2">
      <c r="A43" s="3" t="s">
        <v>54</v>
      </c>
      <c r="B43" s="3" t="s">
        <v>104</v>
      </c>
      <c r="C43" s="54">
        <v>7598</v>
      </c>
      <c r="D43" s="53">
        <v>51.113353514968047</v>
      </c>
    </row>
    <row r="44" spans="1:4" s="26" customFormat="1" ht="12.75" customHeight="1" x14ac:dyDescent="0.2">
      <c r="A44" s="33" t="s">
        <v>132</v>
      </c>
      <c r="B44" s="33"/>
      <c r="C44" s="67">
        <v>151</v>
      </c>
      <c r="D44" s="47">
        <v>0.91821222256004864</v>
      </c>
    </row>
    <row r="45" spans="1:4" ht="19.7" customHeight="1" x14ac:dyDescent="0.2">
      <c r="A45" s="5" t="s">
        <v>244</v>
      </c>
      <c r="B45" s="4"/>
      <c r="C45" s="4"/>
      <c r="D45" s="4"/>
    </row>
    <row r="46" spans="1:4" ht="19.5" customHeight="1" x14ac:dyDescent="0.2">
      <c r="A46" s="49" t="s">
        <v>189</v>
      </c>
      <c r="B46" s="3"/>
      <c r="C46" s="6"/>
      <c r="D46" s="7"/>
    </row>
    <row r="47" spans="1:4" ht="19.5" customHeight="1" x14ac:dyDescent="0.2">
      <c r="A47" s="64" t="s">
        <v>187</v>
      </c>
      <c r="B47" s="8"/>
      <c r="C47" s="4"/>
      <c r="D47" s="4"/>
    </row>
    <row r="48" spans="1:4" x14ac:dyDescent="0.2">
      <c r="A48" s="4"/>
      <c r="B48" s="8"/>
      <c r="C48" s="4"/>
      <c r="D48" s="4"/>
    </row>
  </sheetData>
  <mergeCells count="8">
    <mergeCell ref="A39:D39"/>
    <mergeCell ref="A40:D40"/>
    <mergeCell ref="A38:D38"/>
    <mergeCell ref="A11:D11"/>
    <mergeCell ref="A12:D12"/>
    <mergeCell ref="A13:D13"/>
    <mergeCell ref="A25:D25"/>
    <mergeCell ref="A26:D26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showGridLines="0" workbookViewId="0">
      <pane ySplit="10" topLeftCell="A11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258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245</v>
      </c>
    </row>
    <row r="10" spans="1:4" ht="6.6" customHeight="1" x14ac:dyDescent="0.2">
      <c r="A10" s="30"/>
      <c r="B10" s="30"/>
      <c r="C10" s="31"/>
      <c r="D10" s="31"/>
    </row>
    <row r="11" spans="1:4" ht="19.5" customHeight="1" x14ac:dyDescent="0.2">
      <c r="A11" s="37" t="s">
        <v>76</v>
      </c>
      <c r="B11" s="37" t="s">
        <v>100</v>
      </c>
      <c r="C11" s="38">
        <v>9752</v>
      </c>
      <c r="D11" s="69">
        <v>53.976863895500081</v>
      </c>
    </row>
    <row r="12" spans="1:4" ht="12.75" customHeight="1" x14ac:dyDescent="0.2">
      <c r="A12" s="37" t="s">
        <v>73</v>
      </c>
      <c r="B12" s="37" t="s">
        <v>102</v>
      </c>
      <c r="C12" s="38">
        <v>9710</v>
      </c>
      <c r="D12" s="69">
        <v>53.744395859854983</v>
      </c>
    </row>
    <row r="13" spans="1:4" ht="12.75" customHeight="1" x14ac:dyDescent="0.2">
      <c r="A13" s="37" t="s">
        <v>96</v>
      </c>
      <c r="B13" s="37" t="s">
        <v>101</v>
      </c>
      <c r="C13" s="38">
        <v>9580</v>
      </c>
      <c r="D13" s="69">
        <v>53.024851940001106</v>
      </c>
    </row>
    <row r="14" spans="1:4" s="4" customFormat="1" ht="12.75" customHeight="1" x14ac:dyDescent="0.2">
      <c r="A14" s="37" t="s">
        <v>103</v>
      </c>
      <c r="B14" s="37" t="s">
        <v>102</v>
      </c>
      <c r="C14" s="38">
        <v>9055</v>
      </c>
      <c r="D14" s="69">
        <v>50.11900149443737</v>
      </c>
    </row>
    <row r="15" spans="1:4" ht="12.75" customHeight="1" x14ac:dyDescent="0.2">
      <c r="A15" s="3" t="s">
        <v>38</v>
      </c>
      <c r="B15" s="3" t="s">
        <v>102</v>
      </c>
      <c r="C15" s="54">
        <v>9029</v>
      </c>
      <c r="D15" s="53">
        <v>49.975092710466598</v>
      </c>
    </row>
    <row r="16" spans="1:4" ht="12.75" customHeight="1" x14ac:dyDescent="0.2">
      <c r="A16" s="3" t="s">
        <v>54</v>
      </c>
      <c r="B16" s="3" t="s">
        <v>104</v>
      </c>
      <c r="C16" s="54">
        <v>7480</v>
      </c>
      <c r="D16" s="53">
        <v>41.401450157746169</v>
      </c>
    </row>
    <row r="17" spans="1:5" ht="12.75" customHeight="1" x14ac:dyDescent="0.2">
      <c r="A17" s="3" t="s">
        <v>105</v>
      </c>
      <c r="B17" s="3" t="s">
        <v>104</v>
      </c>
      <c r="C17" s="54">
        <v>7295</v>
      </c>
      <c r="D17" s="53">
        <v>40.377483810261801</v>
      </c>
    </row>
    <row r="18" spans="1:5" ht="12.75" customHeight="1" x14ac:dyDescent="0.2">
      <c r="A18" s="3" t="s">
        <v>107</v>
      </c>
      <c r="B18" s="3" t="s">
        <v>108</v>
      </c>
      <c r="C18" s="54">
        <v>6538</v>
      </c>
      <c r="D18" s="53">
        <v>36.187524215420382</v>
      </c>
    </row>
    <row r="19" spans="1:5" ht="12.75" customHeight="1" x14ac:dyDescent="0.2">
      <c r="A19" s="3" t="s">
        <v>106</v>
      </c>
      <c r="B19" s="3" t="s">
        <v>104</v>
      </c>
      <c r="C19" s="54">
        <v>6505</v>
      </c>
      <c r="D19" s="53">
        <v>36.004870758842088</v>
      </c>
    </row>
    <row r="20" spans="1:5" ht="12.75" customHeight="1" x14ac:dyDescent="0.2">
      <c r="A20" s="50" t="s">
        <v>57</v>
      </c>
      <c r="B20" s="70" t="s">
        <v>108</v>
      </c>
      <c r="C20" s="52">
        <v>6331</v>
      </c>
      <c r="D20" s="68">
        <v>35.041788896883823</v>
      </c>
    </row>
    <row r="21" spans="1:5" ht="12.75" customHeight="1" x14ac:dyDescent="0.2">
      <c r="A21" s="50" t="s">
        <v>109</v>
      </c>
      <c r="B21" s="51" t="s">
        <v>110</v>
      </c>
      <c r="C21" s="52">
        <v>2561</v>
      </c>
      <c r="D21" s="68">
        <v>14.175015221121381</v>
      </c>
      <c r="E21" s="56"/>
    </row>
    <row r="22" spans="1:5" ht="12.75" customHeight="1" x14ac:dyDescent="0.2">
      <c r="A22" s="50" t="s">
        <v>111</v>
      </c>
      <c r="B22" s="51" t="s">
        <v>112</v>
      </c>
      <c r="C22" s="52">
        <v>1648</v>
      </c>
      <c r="D22" s="68">
        <v>9.1216029224553061</v>
      </c>
      <c r="E22" s="56"/>
    </row>
    <row r="23" spans="1:5" ht="12.75" customHeight="1" x14ac:dyDescent="0.2">
      <c r="A23" s="50" t="s">
        <v>114</v>
      </c>
      <c r="B23" s="51" t="s">
        <v>115</v>
      </c>
      <c r="C23" s="52">
        <v>1329</v>
      </c>
      <c r="D23" s="68">
        <v>7.3559528421984837</v>
      </c>
      <c r="E23" s="56"/>
    </row>
    <row r="24" spans="1:5" ht="12.75" customHeight="1" x14ac:dyDescent="0.2">
      <c r="A24" s="44" t="s">
        <v>113</v>
      </c>
      <c r="B24" s="45" t="s">
        <v>112</v>
      </c>
      <c r="C24" s="46">
        <v>915</v>
      </c>
      <c r="D24" s="57">
        <v>5.0644822051253664</v>
      </c>
      <c r="E24" s="56"/>
    </row>
    <row r="25" spans="1:5" ht="19.5" customHeight="1" x14ac:dyDescent="0.2">
      <c r="A25" s="123" t="s">
        <v>98</v>
      </c>
      <c r="B25" s="123"/>
      <c r="C25" s="123"/>
      <c r="D25" s="123"/>
    </row>
    <row r="26" spans="1:5" ht="12.75" customHeight="1" x14ac:dyDescent="0.2">
      <c r="A26" s="118" t="s">
        <v>217</v>
      </c>
      <c r="B26" s="118"/>
      <c r="C26" s="118"/>
      <c r="D26" s="118"/>
      <c r="E26" s="1">
        <f>18067/2+1</f>
        <v>9034.5</v>
      </c>
    </row>
    <row r="27" spans="1:5" ht="12.75" customHeight="1" x14ac:dyDescent="0.2">
      <c r="A27" s="118" t="s">
        <v>99</v>
      </c>
      <c r="B27" s="118"/>
      <c r="C27" s="118"/>
      <c r="D27" s="118"/>
    </row>
    <row r="28" spans="1:5" ht="6.6" customHeight="1" x14ac:dyDescent="0.2">
      <c r="A28" s="13"/>
      <c r="B28" s="13"/>
      <c r="C28" s="13"/>
      <c r="D28" s="13"/>
    </row>
    <row r="29" spans="1:5" s="26" customFormat="1" ht="19.899999999999999" customHeight="1" x14ac:dyDescent="0.2">
      <c r="A29" s="34" t="s">
        <v>72</v>
      </c>
      <c r="B29" s="34" t="s">
        <v>102</v>
      </c>
      <c r="C29" s="35" t="s">
        <v>240</v>
      </c>
      <c r="D29" s="35" t="s">
        <v>240</v>
      </c>
    </row>
    <row r="30" spans="1:5" s="26" customFormat="1" ht="12.75" customHeight="1" x14ac:dyDescent="0.2">
      <c r="A30" s="34" t="s">
        <v>92</v>
      </c>
      <c r="B30" s="34" t="s">
        <v>116</v>
      </c>
      <c r="C30" s="35" t="s">
        <v>240</v>
      </c>
      <c r="D30" s="35" t="s">
        <v>240</v>
      </c>
    </row>
    <row r="31" spans="1:5" s="26" customFormat="1" ht="12.75" customHeight="1" x14ac:dyDescent="0.2">
      <c r="A31" s="37" t="s">
        <v>91</v>
      </c>
      <c r="B31" s="34" t="s">
        <v>116</v>
      </c>
      <c r="C31" s="35" t="s">
        <v>240</v>
      </c>
      <c r="D31" s="35" t="s">
        <v>240</v>
      </c>
    </row>
    <row r="32" spans="1:5" s="26" customFormat="1" ht="12.75" customHeight="1" x14ac:dyDescent="0.2">
      <c r="A32" s="37" t="s">
        <v>72</v>
      </c>
      <c r="B32" s="34" t="s">
        <v>102</v>
      </c>
      <c r="C32" s="35" t="s">
        <v>240</v>
      </c>
      <c r="D32" s="35" t="s">
        <v>240</v>
      </c>
    </row>
    <row r="33" spans="1:5" ht="19.5" customHeight="1" x14ac:dyDescent="0.2">
      <c r="A33" s="123" t="s">
        <v>218</v>
      </c>
      <c r="B33" s="123"/>
      <c r="C33" s="123"/>
      <c r="D33" s="123"/>
      <c r="E33" s="56"/>
    </row>
    <row r="34" spans="1:5" ht="12.75" customHeight="1" x14ac:dyDescent="0.2">
      <c r="A34" s="118" t="s">
        <v>0</v>
      </c>
      <c r="B34" s="118"/>
      <c r="C34" s="118"/>
      <c r="D34" s="118"/>
      <c r="E34" s="56"/>
    </row>
    <row r="35" spans="1:5" ht="12.75" customHeight="1" x14ac:dyDescent="0.2">
      <c r="A35" s="118" t="s">
        <v>219</v>
      </c>
      <c r="B35" s="118"/>
      <c r="C35" s="118"/>
      <c r="D35" s="118"/>
    </row>
    <row r="36" spans="1:5" ht="12.75" customHeight="1" x14ac:dyDescent="0.2">
      <c r="A36" s="13"/>
      <c r="B36" s="13"/>
      <c r="C36" s="13"/>
      <c r="D36" s="13"/>
    </row>
    <row r="37" spans="1:5" ht="24.6" customHeight="1" x14ac:dyDescent="0.2">
      <c r="A37" s="71" t="s">
        <v>125</v>
      </c>
      <c r="B37" s="8"/>
      <c r="C37" s="8"/>
      <c r="D37" s="8"/>
    </row>
    <row r="38" spans="1:5" ht="12.75" customHeight="1" x14ac:dyDescent="0.2">
      <c r="A38" s="10" t="s">
        <v>119</v>
      </c>
      <c r="B38" s="10" t="s">
        <v>259</v>
      </c>
      <c r="C38" s="72">
        <v>8739</v>
      </c>
      <c r="D38" s="11">
        <v>45.183806421591399</v>
      </c>
    </row>
    <row r="39" spans="1:5" ht="12.75" customHeight="1" x14ac:dyDescent="0.2">
      <c r="A39" s="10" t="s">
        <v>120</v>
      </c>
      <c r="B39" s="10" t="s">
        <v>260</v>
      </c>
      <c r="C39" s="72">
        <v>7679</v>
      </c>
      <c r="D39" s="11">
        <v>39.70322113644589</v>
      </c>
    </row>
    <row r="40" spans="1:5" ht="12.75" customHeight="1" x14ac:dyDescent="0.2">
      <c r="A40" s="10" t="s">
        <v>121</v>
      </c>
      <c r="B40" s="10" t="s">
        <v>126</v>
      </c>
      <c r="C40" s="72">
        <v>1982</v>
      </c>
      <c r="D40" s="11">
        <v>10.24766041052686</v>
      </c>
    </row>
    <row r="41" spans="1:5" ht="12.75" customHeight="1" x14ac:dyDescent="0.2">
      <c r="A41" s="10" t="s">
        <v>122</v>
      </c>
      <c r="B41" s="10" t="s">
        <v>127</v>
      </c>
      <c r="C41" s="72">
        <v>857</v>
      </c>
      <c r="D41" s="11">
        <v>4.4310014994054079</v>
      </c>
    </row>
    <row r="42" spans="1:5" ht="12.75" customHeight="1" x14ac:dyDescent="0.2">
      <c r="A42" s="10" t="s">
        <v>118</v>
      </c>
      <c r="B42" s="8"/>
      <c r="C42" s="72">
        <v>84</v>
      </c>
      <c r="D42" s="11">
        <v>0.43431053203040176</v>
      </c>
    </row>
    <row r="43" spans="1:5" ht="19.5" customHeight="1" x14ac:dyDescent="0.2">
      <c r="A43" s="123" t="s">
        <v>242</v>
      </c>
      <c r="B43" s="123"/>
      <c r="C43" s="123"/>
      <c r="D43" s="123"/>
    </row>
    <row r="44" spans="1:5" ht="12.75" customHeight="1" x14ac:dyDescent="0.2">
      <c r="A44" s="118" t="s">
        <v>117</v>
      </c>
      <c r="B44" s="118"/>
      <c r="C44" s="118"/>
      <c r="D44" s="118"/>
      <c r="E44" s="1">
        <f>19341/2+1</f>
        <v>9671.5</v>
      </c>
    </row>
    <row r="45" spans="1:5" s="62" customFormat="1" ht="19.5" customHeight="1" x14ac:dyDescent="0.2">
      <c r="A45" s="125" t="s">
        <v>220</v>
      </c>
      <c r="B45" s="125"/>
      <c r="C45" s="125"/>
      <c r="D45" s="125"/>
    </row>
    <row r="46" spans="1:5" ht="19.149999999999999" customHeight="1" x14ac:dyDescent="0.2">
      <c r="A46" s="71" t="s">
        <v>124</v>
      </c>
      <c r="B46" s="71" t="s">
        <v>251</v>
      </c>
      <c r="C46" s="76">
        <v>6459</v>
      </c>
      <c r="D46" s="77">
        <v>48.194299358304733</v>
      </c>
    </row>
    <row r="47" spans="1:5" ht="12.75" customHeight="1" x14ac:dyDescent="0.2">
      <c r="A47" s="10" t="s">
        <v>119</v>
      </c>
      <c r="B47" s="10" t="s">
        <v>257</v>
      </c>
      <c r="C47" s="72">
        <v>6304</v>
      </c>
      <c r="D47" s="11">
        <v>47.037755558871808</v>
      </c>
    </row>
    <row r="48" spans="1:5" ht="12.75" customHeight="1" x14ac:dyDescent="0.2">
      <c r="A48" s="10" t="s">
        <v>121</v>
      </c>
      <c r="B48" s="10" t="s">
        <v>126</v>
      </c>
      <c r="C48" s="72">
        <v>618</v>
      </c>
      <c r="D48" s="11">
        <v>4.6112520519325475</v>
      </c>
    </row>
    <row r="49" spans="1:4" ht="12.75" customHeight="1" x14ac:dyDescent="0.2">
      <c r="A49" s="12" t="s">
        <v>132</v>
      </c>
      <c r="B49" s="12"/>
      <c r="C49" s="73">
        <v>21</v>
      </c>
      <c r="D49" s="74">
        <v>0.1566930308909118</v>
      </c>
    </row>
    <row r="50" spans="1:4" ht="19.5" customHeight="1" x14ac:dyDescent="0.2">
      <c r="A50" s="123" t="s">
        <v>123</v>
      </c>
      <c r="B50" s="123"/>
      <c r="C50" s="123"/>
      <c r="D50" s="123"/>
    </row>
    <row r="51" spans="1:4" s="62" customFormat="1" ht="19.5" customHeight="1" x14ac:dyDescent="0.2">
      <c r="A51" s="125" t="s">
        <v>221</v>
      </c>
      <c r="B51" s="125"/>
      <c r="C51" s="125"/>
      <c r="D51" s="125"/>
    </row>
    <row r="52" spans="1:4" ht="19.7" customHeight="1" x14ac:dyDescent="0.2">
      <c r="A52" s="5" t="s">
        <v>244</v>
      </c>
      <c r="B52" s="4"/>
      <c r="C52" s="4"/>
      <c r="D52" s="4"/>
    </row>
    <row r="53" spans="1:4" ht="12.75" customHeight="1" x14ac:dyDescent="0.2">
      <c r="A53" s="5" t="s">
        <v>261</v>
      </c>
      <c r="B53" s="4"/>
      <c r="C53" s="4"/>
      <c r="D53" s="4"/>
    </row>
    <row r="54" spans="1:4" ht="12.75" customHeight="1" x14ac:dyDescent="0.2">
      <c r="A54" s="5" t="s">
        <v>262</v>
      </c>
      <c r="B54" s="4"/>
      <c r="C54" s="4"/>
      <c r="D54" s="4"/>
    </row>
    <row r="55" spans="1:4" ht="19.5" customHeight="1" x14ac:dyDescent="0.2">
      <c r="A55" s="5" t="s">
        <v>241</v>
      </c>
      <c r="B55" s="4"/>
      <c r="C55" s="4"/>
      <c r="D55" s="4"/>
    </row>
    <row r="56" spans="1:4" ht="19.5" customHeight="1" x14ac:dyDescent="0.2">
      <c r="A56" s="49" t="s">
        <v>189</v>
      </c>
      <c r="B56" s="3"/>
      <c r="C56" s="6"/>
      <c r="D56" s="7"/>
    </row>
    <row r="57" spans="1:4" ht="19.5" customHeight="1" x14ac:dyDescent="0.2">
      <c r="A57" s="64" t="s">
        <v>187</v>
      </c>
      <c r="B57" s="8"/>
      <c r="C57" s="4"/>
      <c r="D57" s="4"/>
    </row>
    <row r="58" spans="1:4" x14ac:dyDescent="0.2">
      <c r="A58" s="4"/>
      <c r="B58" s="8"/>
      <c r="C58" s="4"/>
      <c r="D58" s="4"/>
    </row>
  </sheetData>
  <mergeCells count="11">
    <mergeCell ref="A50:D50"/>
    <mergeCell ref="A51:D51"/>
    <mergeCell ref="A44:D44"/>
    <mergeCell ref="A35:D35"/>
    <mergeCell ref="A25:D25"/>
    <mergeCell ref="A26:D26"/>
    <mergeCell ref="A27:D27"/>
    <mergeCell ref="A43:D43"/>
    <mergeCell ref="A45:D45"/>
    <mergeCell ref="A33:D33"/>
    <mergeCell ref="A34:D34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rowBreaks count="1" manualBreakCount="1">
    <brk id="36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showGridLines="0" workbookViewId="0">
      <pane ySplit="10" topLeftCell="A32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249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6" customHeight="1" x14ac:dyDescent="0.2">
      <c r="A5" s="27"/>
      <c r="B5" s="28"/>
      <c r="C5" s="28"/>
      <c r="D5" s="29"/>
    </row>
    <row r="6" spans="1:4" ht="12.7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6" customHeight="1" x14ac:dyDescent="0.2">
      <c r="A8" s="4"/>
      <c r="B8" s="3"/>
      <c r="D8" s="25"/>
    </row>
    <row r="9" spans="1:4" ht="12.75" customHeight="1" x14ac:dyDescent="0.2">
      <c r="A9" s="4"/>
      <c r="B9" s="4"/>
      <c r="C9" s="25" t="s">
        <v>2</v>
      </c>
      <c r="D9" s="25" t="s">
        <v>245</v>
      </c>
    </row>
    <row r="10" spans="1:4" ht="6.6" customHeight="1" x14ac:dyDescent="0.2">
      <c r="A10" s="30"/>
      <c r="B10" s="30"/>
      <c r="C10" s="31"/>
      <c r="D10" s="31"/>
    </row>
    <row r="11" spans="1:4" ht="19.5" customHeight="1" x14ac:dyDescent="0.2">
      <c r="A11" s="3" t="s">
        <v>82</v>
      </c>
      <c r="B11" s="3" t="s">
        <v>255</v>
      </c>
      <c r="C11" s="54">
        <v>10879</v>
      </c>
      <c r="D11" s="53">
        <v>49.8</v>
      </c>
    </row>
    <row r="12" spans="1:4" ht="12.75" customHeight="1" x14ac:dyDescent="0.2">
      <c r="A12" s="3" t="s">
        <v>52</v>
      </c>
      <c r="B12" s="3" t="s">
        <v>256</v>
      </c>
      <c r="C12" s="54">
        <v>10872</v>
      </c>
      <c r="D12" s="53">
        <v>49.7</v>
      </c>
    </row>
    <row r="13" spans="1:4" ht="12.75" customHeight="1" x14ac:dyDescent="0.2">
      <c r="A13" s="3" t="s">
        <v>37</v>
      </c>
      <c r="B13" s="3" t="s">
        <v>256</v>
      </c>
      <c r="C13" s="54">
        <v>10774</v>
      </c>
      <c r="D13" s="53">
        <v>49.3</v>
      </c>
    </row>
    <row r="14" spans="1:4" s="4" customFormat="1" ht="12.75" customHeight="1" x14ac:dyDescent="0.2">
      <c r="A14" s="3" t="s">
        <v>38</v>
      </c>
      <c r="B14" s="3" t="s">
        <v>256</v>
      </c>
      <c r="C14" s="54">
        <v>10556</v>
      </c>
      <c r="D14" s="53">
        <v>48.3</v>
      </c>
    </row>
    <row r="15" spans="1:4" ht="12.75" customHeight="1" x14ac:dyDescent="0.2">
      <c r="A15" s="3" t="s">
        <v>55</v>
      </c>
      <c r="B15" s="3" t="s">
        <v>83</v>
      </c>
      <c r="C15" s="54">
        <v>9445</v>
      </c>
      <c r="D15" s="53">
        <v>43.2</v>
      </c>
    </row>
    <row r="16" spans="1:4" ht="12.75" customHeight="1" x14ac:dyDescent="0.2">
      <c r="A16" s="3" t="s">
        <v>53</v>
      </c>
      <c r="B16" s="3" t="s">
        <v>84</v>
      </c>
      <c r="C16" s="54">
        <v>9386</v>
      </c>
      <c r="D16" s="53">
        <v>42.9</v>
      </c>
    </row>
    <row r="17" spans="1:5" ht="12.75" customHeight="1" x14ac:dyDescent="0.2">
      <c r="A17" s="3" t="s">
        <v>54</v>
      </c>
      <c r="B17" s="3" t="s">
        <v>84</v>
      </c>
      <c r="C17" s="54">
        <v>8941</v>
      </c>
      <c r="D17" s="53">
        <v>40.9</v>
      </c>
    </row>
    <row r="18" spans="1:5" ht="12.75" customHeight="1" x14ac:dyDescent="0.2">
      <c r="A18" s="3" t="s">
        <v>85</v>
      </c>
      <c r="B18" s="3" t="s">
        <v>84</v>
      </c>
      <c r="C18" s="54">
        <v>8484</v>
      </c>
      <c r="D18" s="53">
        <v>38.799999999999997</v>
      </c>
    </row>
    <row r="19" spans="1:5" ht="12.75" customHeight="1" x14ac:dyDescent="0.2">
      <c r="A19" s="3" t="s">
        <v>86</v>
      </c>
      <c r="B19" s="3" t="s">
        <v>83</v>
      </c>
      <c r="C19" s="54">
        <v>8225</v>
      </c>
      <c r="D19" s="53">
        <v>37.6</v>
      </c>
    </row>
    <row r="20" spans="1:5" ht="12.75" customHeight="1" x14ac:dyDescent="0.2">
      <c r="A20" s="50" t="s">
        <v>87</v>
      </c>
      <c r="B20" s="70" t="s">
        <v>88</v>
      </c>
      <c r="C20" s="52">
        <v>4636</v>
      </c>
      <c r="D20" s="68">
        <v>21.2</v>
      </c>
    </row>
    <row r="21" spans="1:5" ht="12.75" customHeight="1" x14ac:dyDescent="0.2">
      <c r="A21" s="44" t="s">
        <v>89</v>
      </c>
      <c r="B21" s="45" t="s">
        <v>248</v>
      </c>
      <c r="C21" s="46">
        <v>2504</v>
      </c>
      <c r="D21" s="57">
        <v>11.5</v>
      </c>
      <c r="E21" s="56"/>
    </row>
    <row r="22" spans="1:5" s="78" customFormat="1" ht="19.5" customHeight="1" x14ac:dyDescent="0.2">
      <c r="A22" s="127" t="s">
        <v>80</v>
      </c>
      <c r="B22" s="127"/>
      <c r="C22" s="127"/>
      <c r="D22" s="127"/>
    </row>
    <row r="23" spans="1:5" ht="12.75" customHeight="1" x14ac:dyDescent="0.2">
      <c r="A23" s="128" t="s">
        <v>223</v>
      </c>
      <c r="B23" s="128"/>
      <c r="C23" s="128"/>
      <c r="D23" s="128"/>
      <c r="E23" s="56"/>
    </row>
    <row r="24" spans="1:5" s="62" customFormat="1" ht="19.5" customHeight="1" x14ac:dyDescent="0.2">
      <c r="A24" s="122" t="s">
        <v>81</v>
      </c>
      <c r="B24" s="122"/>
      <c r="C24" s="122"/>
      <c r="D24" s="122"/>
    </row>
    <row r="25" spans="1:5" s="26" customFormat="1" ht="19.899999999999999" customHeight="1" x14ac:dyDescent="0.2">
      <c r="A25" s="34" t="s">
        <v>73</v>
      </c>
      <c r="B25" s="34" t="s">
        <v>13</v>
      </c>
      <c r="C25" s="35">
        <v>11648</v>
      </c>
      <c r="D25" s="36">
        <v>58</v>
      </c>
    </row>
    <row r="26" spans="1:5" s="26" customFormat="1" ht="12.75" customHeight="1" x14ac:dyDescent="0.2">
      <c r="A26" s="34" t="s">
        <v>76</v>
      </c>
      <c r="B26" s="34" t="s">
        <v>252</v>
      </c>
      <c r="C26" s="35">
        <v>11623</v>
      </c>
      <c r="D26" s="36">
        <v>57.8</v>
      </c>
    </row>
    <row r="27" spans="1:5" s="26" customFormat="1" ht="12.75" customHeight="1" x14ac:dyDescent="0.2">
      <c r="A27" s="37" t="s">
        <v>79</v>
      </c>
      <c r="B27" s="34" t="s">
        <v>253</v>
      </c>
      <c r="C27" s="38">
        <v>11452</v>
      </c>
      <c r="D27" s="36">
        <v>57</v>
      </c>
    </row>
    <row r="28" spans="1:5" s="26" customFormat="1" ht="12.75" customHeight="1" x14ac:dyDescent="0.2">
      <c r="A28" s="37" t="s">
        <v>72</v>
      </c>
      <c r="B28" s="34" t="s">
        <v>254</v>
      </c>
      <c r="C28" s="38">
        <v>11252</v>
      </c>
      <c r="D28" s="36">
        <v>56</v>
      </c>
    </row>
    <row r="29" spans="1:5" s="26" customFormat="1" ht="12.75" customHeight="1" x14ac:dyDescent="0.2">
      <c r="A29" s="37" t="s">
        <v>91</v>
      </c>
      <c r="B29" s="34" t="s">
        <v>84</v>
      </c>
      <c r="C29" s="38">
        <v>9294</v>
      </c>
      <c r="D29" s="36">
        <v>46.3</v>
      </c>
    </row>
    <row r="30" spans="1:5" s="26" customFormat="1" ht="12.75" customHeight="1" x14ac:dyDescent="0.2">
      <c r="A30" s="37" t="s">
        <v>77</v>
      </c>
      <c r="B30" s="34" t="s">
        <v>83</v>
      </c>
      <c r="C30" s="38">
        <v>9124</v>
      </c>
      <c r="D30" s="36">
        <v>45.4</v>
      </c>
    </row>
    <row r="31" spans="1:5" s="26" customFormat="1" ht="12.75" customHeight="1" x14ac:dyDescent="0.2">
      <c r="A31" s="37" t="s">
        <v>92</v>
      </c>
      <c r="B31" s="34" t="s">
        <v>84</v>
      </c>
      <c r="C31" s="38">
        <v>8863</v>
      </c>
      <c r="D31" s="36">
        <v>44.1</v>
      </c>
    </row>
    <row r="32" spans="1:5" s="26" customFormat="1" ht="12.75" customHeight="1" x14ac:dyDescent="0.2">
      <c r="A32" s="3" t="s">
        <v>53</v>
      </c>
      <c r="B32" s="32" t="s">
        <v>93</v>
      </c>
      <c r="C32" s="54">
        <v>8493</v>
      </c>
      <c r="D32" s="40">
        <v>42.3</v>
      </c>
    </row>
    <row r="33" spans="1:5" ht="19.5" customHeight="1" x14ac:dyDescent="0.2">
      <c r="A33" s="123" t="s">
        <v>90</v>
      </c>
      <c r="B33" s="123"/>
      <c r="C33" s="123"/>
      <c r="D33" s="123"/>
      <c r="E33" s="56"/>
    </row>
    <row r="34" spans="1:5" ht="12.75" customHeight="1" x14ac:dyDescent="0.2">
      <c r="A34" s="118" t="s">
        <v>222</v>
      </c>
      <c r="B34" s="118"/>
      <c r="C34" s="118"/>
      <c r="D34" s="118"/>
    </row>
    <row r="35" spans="1:5" ht="12.75" customHeight="1" x14ac:dyDescent="0.2">
      <c r="A35" s="13"/>
      <c r="B35" s="13"/>
      <c r="C35" s="13"/>
      <c r="D35" s="13"/>
    </row>
    <row r="36" spans="1:5" ht="12.75" customHeight="1" x14ac:dyDescent="0.2">
      <c r="A36" s="34" t="s">
        <v>79</v>
      </c>
      <c r="B36" s="34" t="s">
        <v>13</v>
      </c>
      <c r="C36" s="35"/>
      <c r="D36" s="36"/>
      <c r="E36" s="34"/>
    </row>
    <row r="37" spans="1:5" ht="19.5" customHeight="1" x14ac:dyDescent="0.2">
      <c r="A37" s="123" t="s">
        <v>0</v>
      </c>
      <c r="B37" s="123"/>
      <c r="C37" s="123"/>
      <c r="D37" s="123"/>
      <c r="E37" s="56"/>
    </row>
    <row r="38" spans="1:5" ht="12.75" customHeight="1" x14ac:dyDescent="0.2">
      <c r="A38" s="118" t="s">
        <v>219</v>
      </c>
      <c r="B38" s="118"/>
      <c r="C38" s="118"/>
      <c r="D38" s="118"/>
    </row>
    <row r="39" spans="1:5" ht="12.75" customHeight="1" x14ac:dyDescent="0.2">
      <c r="A39" s="13"/>
      <c r="B39" s="13"/>
      <c r="C39" s="13"/>
      <c r="D39" s="13"/>
    </row>
    <row r="40" spans="1:5" ht="24.6" customHeight="1" x14ac:dyDescent="0.2">
      <c r="A40" s="79" t="s">
        <v>125</v>
      </c>
      <c r="B40" s="79"/>
      <c r="C40" s="79"/>
      <c r="D40" s="79"/>
    </row>
    <row r="41" spans="1:5" ht="12.75" customHeight="1" x14ac:dyDescent="0.2">
      <c r="A41" s="10" t="s">
        <v>119</v>
      </c>
      <c r="B41" s="10" t="s">
        <v>250</v>
      </c>
      <c r="C41" s="72">
        <v>8739</v>
      </c>
      <c r="D41" s="11">
        <v>45.183806421591399</v>
      </c>
    </row>
    <row r="42" spans="1:5" ht="12.75" customHeight="1" x14ac:dyDescent="0.2">
      <c r="A42" s="10" t="s">
        <v>120</v>
      </c>
      <c r="B42" s="10" t="s">
        <v>251</v>
      </c>
      <c r="C42" s="72">
        <v>7679</v>
      </c>
      <c r="D42" s="11">
        <v>39.70322113644589</v>
      </c>
    </row>
    <row r="43" spans="1:5" ht="12.75" customHeight="1" x14ac:dyDescent="0.2">
      <c r="A43" s="10" t="s">
        <v>121</v>
      </c>
      <c r="B43" s="10" t="s">
        <v>126</v>
      </c>
      <c r="C43" s="72">
        <v>1982</v>
      </c>
      <c r="D43" s="11">
        <v>10.24766041052686</v>
      </c>
    </row>
    <row r="44" spans="1:5" ht="12.75" customHeight="1" x14ac:dyDescent="0.2">
      <c r="A44" s="10" t="s">
        <v>122</v>
      </c>
      <c r="B44" s="10" t="s">
        <v>127</v>
      </c>
      <c r="C44" s="72">
        <v>857</v>
      </c>
      <c r="D44" s="11">
        <v>4.4310014994054079</v>
      </c>
    </row>
    <row r="45" spans="1:5" ht="12.75" customHeight="1" x14ac:dyDescent="0.2">
      <c r="A45" s="10" t="s">
        <v>118</v>
      </c>
      <c r="B45" s="8"/>
      <c r="C45" s="72">
        <v>84</v>
      </c>
      <c r="D45" s="11">
        <v>0.43431053203040176</v>
      </c>
    </row>
    <row r="46" spans="1:5" ht="19.5" customHeight="1" x14ac:dyDescent="0.2">
      <c r="A46" s="123" t="s">
        <v>94</v>
      </c>
      <c r="B46" s="123"/>
      <c r="C46" s="123"/>
      <c r="D46" s="123"/>
    </row>
    <row r="47" spans="1:5" ht="12.75" customHeight="1" x14ac:dyDescent="0.2">
      <c r="A47" s="126" t="s">
        <v>224</v>
      </c>
      <c r="B47" s="126"/>
      <c r="C47" s="126"/>
      <c r="D47" s="126"/>
    </row>
    <row r="48" spans="1:5" ht="19.5" customHeight="1" x14ac:dyDescent="0.2">
      <c r="A48" s="125" t="s">
        <v>95</v>
      </c>
      <c r="B48" s="125"/>
      <c r="C48" s="125"/>
      <c r="D48" s="125"/>
    </row>
    <row r="49" spans="1:4" ht="19.149999999999999" customHeight="1" x14ac:dyDescent="0.2">
      <c r="A49" s="71" t="s">
        <v>96</v>
      </c>
      <c r="B49" s="75" t="s">
        <v>88</v>
      </c>
      <c r="C49" s="76">
        <v>9064</v>
      </c>
      <c r="D49" s="77">
        <v>55.6</v>
      </c>
    </row>
    <row r="50" spans="1:4" ht="12.75" customHeight="1" x14ac:dyDescent="0.2">
      <c r="A50" s="12" t="s">
        <v>57</v>
      </c>
      <c r="B50" s="13" t="s">
        <v>97</v>
      </c>
      <c r="C50" s="73">
        <v>7026</v>
      </c>
      <c r="D50" s="74">
        <v>43.1</v>
      </c>
    </row>
    <row r="51" spans="1:4" ht="19.7" customHeight="1" x14ac:dyDescent="0.2">
      <c r="A51" s="5" t="s">
        <v>244</v>
      </c>
      <c r="B51" s="4"/>
      <c r="C51" s="4"/>
      <c r="D51" s="4"/>
    </row>
    <row r="52" spans="1:4" ht="12.75" customHeight="1" x14ac:dyDescent="0.2">
      <c r="A52" s="5" t="s">
        <v>247</v>
      </c>
      <c r="B52" s="4"/>
      <c r="C52" s="4"/>
      <c r="D52" s="4"/>
    </row>
    <row r="53" spans="1:4" ht="12.75" customHeight="1" x14ac:dyDescent="0.2">
      <c r="A53" s="5" t="s">
        <v>225</v>
      </c>
      <c r="B53" s="4"/>
      <c r="C53" s="4"/>
      <c r="D53" s="4"/>
    </row>
    <row r="54" spans="1:4" ht="12.75" customHeight="1" x14ac:dyDescent="0.2">
      <c r="A54" s="63" t="s">
        <v>226</v>
      </c>
      <c r="B54" s="4"/>
      <c r="C54" s="4"/>
      <c r="D54" s="4"/>
    </row>
    <row r="55" spans="1:4" ht="19.5" customHeight="1" x14ac:dyDescent="0.2">
      <c r="A55" s="49" t="s">
        <v>189</v>
      </c>
      <c r="B55" s="3"/>
      <c r="C55" s="6"/>
      <c r="D55" s="7"/>
    </row>
    <row r="56" spans="1:4" ht="19.5" customHeight="1" x14ac:dyDescent="0.2">
      <c r="A56" s="64" t="s">
        <v>187</v>
      </c>
      <c r="B56" s="8"/>
      <c r="C56" s="4"/>
      <c r="D56" s="4"/>
    </row>
    <row r="57" spans="1:4" x14ac:dyDescent="0.2">
      <c r="A57" s="4"/>
      <c r="B57" s="8"/>
      <c r="C57" s="4"/>
      <c r="D57" s="4"/>
    </row>
  </sheetData>
  <mergeCells count="10">
    <mergeCell ref="A46:D46"/>
    <mergeCell ref="A47:D47"/>
    <mergeCell ref="A48:D48"/>
    <mergeCell ref="A22:D22"/>
    <mergeCell ref="A23:D23"/>
    <mergeCell ref="A24:D24"/>
    <mergeCell ref="A33:D33"/>
    <mergeCell ref="A34:D34"/>
    <mergeCell ref="A37:D37"/>
    <mergeCell ref="A38:D38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rowBreaks count="1" manualBreakCount="1">
    <brk id="39" max="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workbookViewId="0">
      <pane ySplit="10" topLeftCell="A11" activePane="bottomLeft" state="frozen"/>
      <selection pane="bottomLeft"/>
    </sheetView>
  </sheetViews>
  <sheetFormatPr baseColWidth="10" defaultColWidth="9.140625" defaultRowHeight="11.25" x14ac:dyDescent="0.2"/>
  <cols>
    <col min="1" max="1" width="28.28515625" style="1" customWidth="1"/>
    <col min="2" max="2" width="42.7109375" style="1" customWidth="1"/>
    <col min="3" max="3" width="9.7109375" style="1" customWidth="1"/>
    <col min="4" max="4" width="11.5703125" style="1" customWidth="1"/>
    <col min="5" max="6" width="9.140625" style="1" customWidth="1"/>
    <col min="7" max="7" width="36.7109375" style="1" customWidth="1"/>
    <col min="8" max="8" width="25.28515625" style="1" customWidth="1"/>
    <col min="9" max="10" width="9.140625" style="1" customWidth="1"/>
    <col min="11" max="11" width="36.7109375" style="1" customWidth="1"/>
    <col min="12" max="12" width="25.28515625" style="1" customWidth="1"/>
    <col min="13" max="16384" width="9.140625" style="1"/>
  </cols>
  <sheetData>
    <row r="1" spans="1:4" s="16" customFormat="1" ht="48" customHeight="1" x14ac:dyDescent="0.2">
      <c r="A1" s="15"/>
    </row>
    <row r="2" spans="1:4" s="16" customFormat="1" ht="4.5" customHeight="1" thickBot="1" x14ac:dyDescent="0.25">
      <c r="A2" s="17"/>
    </row>
    <row r="3" spans="1:4" s="16" customFormat="1" ht="37.5" customHeight="1" thickTop="1" x14ac:dyDescent="0.2">
      <c r="A3" s="20" t="s">
        <v>246</v>
      </c>
      <c r="B3" s="20"/>
      <c r="C3" s="20"/>
      <c r="D3" s="21" t="s">
        <v>178</v>
      </c>
    </row>
    <row r="4" spans="1:4" s="23" customFormat="1" ht="19.5" customHeight="1" x14ac:dyDescent="0.2">
      <c r="A4" s="22"/>
      <c r="D4" s="24" t="s">
        <v>177</v>
      </c>
    </row>
    <row r="5" spans="1:4" s="23" customFormat="1" ht="6.2" customHeight="1" x14ac:dyDescent="0.2">
      <c r="A5" s="27"/>
      <c r="B5" s="28"/>
      <c r="C5" s="28"/>
      <c r="D5" s="29"/>
    </row>
    <row r="6" spans="1:4" ht="11.85" customHeight="1" x14ac:dyDescent="0.2">
      <c r="A6" s="4" t="s">
        <v>1</v>
      </c>
      <c r="B6" s="3" t="s">
        <v>183</v>
      </c>
      <c r="D6" s="25" t="s">
        <v>184</v>
      </c>
    </row>
    <row r="7" spans="1:4" ht="6.6" customHeight="1" x14ac:dyDescent="0.2">
      <c r="A7" s="4"/>
      <c r="B7" s="3"/>
      <c r="C7" s="30"/>
      <c r="D7" s="31"/>
    </row>
    <row r="8" spans="1:4" ht="6.2" customHeight="1" x14ac:dyDescent="0.2">
      <c r="A8" s="4"/>
      <c r="B8" s="3"/>
      <c r="D8" s="25"/>
    </row>
    <row r="9" spans="1:4" ht="11.85" customHeight="1" x14ac:dyDescent="0.2">
      <c r="A9" s="4"/>
      <c r="B9" s="4"/>
      <c r="C9" s="25" t="s">
        <v>2</v>
      </c>
      <c r="D9" s="25" t="s">
        <v>245</v>
      </c>
    </row>
    <row r="10" spans="1:4" ht="6.2" customHeight="1" x14ac:dyDescent="0.2">
      <c r="A10" s="30"/>
      <c r="B10" s="30"/>
      <c r="C10" s="31"/>
      <c r="D10" s="31"/>
    </row>
    <row r="11" spans="1:4" ht="19.5" customHeight="1" x14ac:dyDescent="0.2">
      <c r="A11" s="3" t="s">
        <v>37</v>
      </c>
      <c r="B11" s="3" t="s">
        <v>13</v>
      </c>
      <c r="C11" s="54">
        <v>9955</v>
      </c>
      <c r="D11" s="53">
        <v>38.9</v>
      </c>
    </row>
    <row r="12" spans="1:4" ht="11.85" customHeight="1" x14ac:dyDescent="0.2">
      <c r="A12" s="3" t="s">
        <v>38</v>
      </c>
      <c r="B12" s="3" t="s">
        <v>13</v>
      </c>
      <c r="C12" s="54">
        <v>9631</v>
      </c>
      <c r="D12" s="53">
        <v>37.6</v>
      </c>
    </row>
    <row r="13" spans="1:4" ht="11.85" customHeight="1" x14ac:dyDescent="0.2">
      <c r="A13" s="3" t="s">
        <v>52</v>
      </c>
      <c r="B13" s="3" t="s">
        <v>13</v>
      </c>
      <c r="C13" s="54">
        <v>8682</v>
      </c>
      <c r="D13" s="53">
        <v>33.9</v>
      </c>
    </row>
    <row r="14" spans="1:4" s="4" customFormat="1" ht="11.85" customHeight="1" x14ac:dyDescent="0.2">
      <c r="A14" s="3" t="s">
        <v>53</v>
      </c>
      <c r="B14" s="3" t="s">
        <v>6</v>
      </c>
      <c r="C14" s="54">
        <v>8363</v>
      </c>
      <c r="D14" s="53">
        <v>32.6</v>
      </c>
    </row>
    <row r="15" spans="1:4" ht="11.85" customHeight="1" x14ac:dyDescent="0.2">
      <c r="A15" s="3" t="s">
        <v>10</v>
      </c>
      <c r="B15" s="3" t="s">
        <v>6</v>
      </c>
      <c r="C15" s="54">
        <v>8099</v>
      </c>
      <c r="D15" s="53">
        <v>31.6</v>
      </c>
    </row>
    <row r="16" spans="1:4" ht="11.85" customHeight="1" x14ac:dyDescent="0.2">
      <c r="A16" s="3" t="s">
        <v>54</v>
      </c>
      <c r="B16" s="3" t="s">
        <v>6</v>
      </c>
      <c r="C16" s="54">
        <v>7599</v>
      </c>
      <c r="D16" s="53">
        <v>29.7</v>
      </c>
    </row>
    <row r="17" spans="1:5" ht="11.85" customHeight="1" x14ac:dyDescent="0.2">
      <c r="A17" s="3" t="s">
        <v>39</v>
      </c>
      <c r="B17" s="3" t="s">
        <v>17</v>
      </c>
      <c r="C17" s="54">
        <v>6776</v>
      </c>
      <c r="D17" s="53">
        <v>26.4</v>
      </c>
    </row>
    <row r="18" spans="1:5" ht="11.85" customHeight="1" x14ac:dyDescent="0.2">
      <c r="A18" s="3" t="s">
        <v>55</v>
      </c>
      <c r="B18" s="3" t="s">
        <v>9</v>
      </c>
      <c r="C18" s="54">
        <v>5820</v>
      </c>
      <c r="D18" s="53">
        <v>22.7</v>
      </c>
    </row>
    <row r="19" spans="1:5" ht="11.85" customHeight="1" x14ac:dyDescent="0.2">
      <c r="A19" s="3" t="s">
        <v>56</v>
      </c>
      <c r="B19" s="3" t="s">
        <v>17</v>
      </c>
      <c r="C19" s="54">
        <v>5189</v>
      </c>
      <c r="D19" s="53">
        <v>20.3</v>
      </c>
    </row>
    <row r="20" spans="1:5" ht="11.85" customHeight="1" x14ac:dyDescent="0.2">
      <c r="A20" s="50" t="s">
        <v>57</v>
      </c>
      <c r="B20" s="70" t="s">
        <v>9</v>
      </c>
      <c r="C20" s="52">
        <v>5145</v>
      </c>
      <c r="D20" s="68">
        <v>20.100000000000001</v>
      </c>
      <c r="E20" s="4"/>
    </row>
    <row r="21" spans="1:5" ht="11.85" customHeight="1" x14ac:dyDescent="0.2">
      <c r="A21" s="50" t="s">
        <v>40</v>
      </c>
      <c r="B21" s="51" t="s">
        <v>248</v>
      </c>
      <c r="C21" s="52">
        <v>4259</v>
      </c>
      <c r="D21" s="68">
        <v>16.600000000000001</v>
      </c>
      <c r="E21" s="80"/>
    </row>
    <row r="22" spans="1:5" ht="11.85" customHeight="1" x14ac:dyDescent="0.2">
      <c r="A22" s="50" t="s">
        <v>58</v>
      </c>
      <c r="B22" s="51" t="s">
        <v>59</v>
      </c>
      <c r="C22" s="52">
        <v>3845</v>
      </c>
      <c r="D22" s="68">
        <v>15</v>
      </c>
      <c r="E22" s="80"/>
    </row>
    <row r="23" spans="1:5" ht="11.85" customHeight="1" x14ac:dyDescent="0.2">
      <c r="A23" s="50" t="s">
        <v>60</v>
      </c>
      <c r="B23" s="51" t="s">
        <v>61</v>
      </c>
      <c r="C23" s="52">
        <v>3009</v>
      </c>
      <c r="D23" s="68">
        <v>11.7</v>
      </c>
      <c r="E23" s="80"/>
    </row>
    <row r="24" spans="1:5" ht="11.85" customHeight="1" x14ac:dyDescent="0.2">
      <c r="A24" s="50" t="s">
        <v>62</v>
      </c>
      <c r="B24" s="51" t="s">
        <v>63</v>
      </c>
      <c r="C24" s="52">
        <v>2472</v>
      </c>
      <c r="D24" s="68">
        <v>9.6</v>
      </c>
      <c r="E24" s="56"/>
    </row>
    <row r="25" spans="1:5" ht="11.85" customHeight="1" x14ac:dyDescent="0.2">
      <c r="A25" s="50" t="s">
        <v>64</v>
      </c>
      <c r="B25" s="51" t="s">
        <v>65</v>
      </c>
      <c r="C25" s="52">
        <v>1664</v>
      </c>
      <c r="D25" s="68">
        <v>6.5</v>
      </c>
      <c r="E25" s="56"/>
    </row>
    <row r="26" spans="1:5" ht="11.85" customHeight="1" x14ac:dyDescent="0.2">
      <c r="A26" s="50" t="s">
        <v>66</v>
      </c>
      <c r="B26" s="51" t="s">
        <v>61</v>
      </c>
      <c r="C26" s="52">
        <v>1426</v>
      </c>
      <c r="D26" s="68">
        <v>5.6</v>
      </c>
      <c r="E26" s="56"/>
    </row>
    <row r="27" spans="1:5" ht="11.85" customHeight="1" x14ac:dyDescent="0.2">
      <c r="A27" s="50" t="s">
        <v>67</v>
      </c>
      <c r="B27" s="51" t="s">
        <v>65</v>
      </c>
      <c r="C27" s="52">
        <v>1126</v>
      </c>
      <c r="D27" s="68">
        <v>4.4000000000000004</v>
      </c>
      <c r="E27" s="56"/>
    </row>
    <row r="28" spans="1:5" ht="11.85" customHeight="1" x14ac:dyDescent="0.2">
      <c r="A28" s="50" t="s">
        <v>68</v>
      </c>
      <c r="B28" s="51" t="s">
        <v>65</v>
      </c>
      <c r="C28" s="52">
        <v>1095</v>
      </c>
      <c r="D28" s="68">
        <v>4.3</v>
      </c>
      <c r="E28" s="56"/>
    </row>
    <row r="29" spans="1:5" ht="11.85" customHeight="1" x14ac:dyDescent="0.2">
      <c r="A29" s="50" t="s">
        <v>26</v>
      </c>
      <c r="B29" s="51" t="s">
        <v>65</v>
      </c>
      <c r="C29" s="52">
        <v>992</v>
      </c>
      <c r="D29" s="68">
        <v>3.9</v>
      </c>
      <c r="E29" s="56"/>
    </row>
    <row r="30" spans="1:5" ht="11.85" customHeight="1" x14ac:dyDescent="0.2">
      <c r="A30" s="50" t="s">
        <v>69</v>
      </c>
      <c r="B30" s="51" t="s">
        <v>65</v>
      </c>
      <c r="C30" s="52">
        <v>840</v>
      </c>
      <c r="D30" s="68">
        <v>3.3</v>
      </c>
      <c r="E30" s="56"/>
    </row>
    <row r="31" spans="1:5" ht="11.85" customHeight="1" x14ac:dyDescent="0.2">
      <c r="A31" s="50" t="s">
        <v>70</v>
      </c>
      <c r="B31" s="51" t="s">
        <v>65</v>
      </c>
      <c r="C31" s="52">
        <v>788</v>
      </c>
      <c r="D31" s="68">
        <v>3.1</v>
      </c>
      <c r="E31" s="56"/>
    </row>
    <row r="32" spans="1:5" ht="11.85" customHeight="1" x14ac:dyDescent="0.2">
      <c r="A32" s="50" t="s">
        <v>42</v>
      </c>
      <c r="B32" s="51" t="s">
        <v>65</v>
      </c>
      <c r="C32" s="52">
        <v>774</v>
      </c>
      <c r="D32" s="68">
        <v>3</v>
      </c>
      <c r="E32" s="56"/>
    </row>
    <row r="33" spans="1:5" s="78" customFormat="1" ht="18.399999999999999" customHeight="1" x14ac:dyDescent="0.2">
      <c r="A33" s="127" t="s">
        <v>51</v>
      </c>
      <c r="B33" s="127"/>
      <c r="C33" s="127"/>
      <c r="D33" s="127"/>
    </row>
    <row r="34" spans="1:5" ht="11.85" customHeight="1" x14ac:dyDescent="0.2">
      <c r="A34" s="128" t="s">
        <v>228</v>
      </c>
      <c r="B34" s="128"/>
      <c r="C34" s="128"/>
      <c r="D34" s="128"/>
      <c r="E34" s="56"/>
    </row>
    <row r="35" spans="1:5" s="62" customFormat="1" ht="18.399999999999999" customHeight="1" x14ac:dyDescent="0.2">
      <c r="A35" s="122" t="s">
        <v>36</v>
      </c>
      <c r="B35" s="122"/>
      <c r="C35" s="122"/>
      <c r="D35" s="122"/>
    </row>
    <row r="36" spans="1:5" s="26" customFormat="1" ht="19.899999999999999" customHeight="1" x14ac:dyDescent="0.2">
      <c r="A36" s="34" t="s">
        <v>72</v>
      </c>
      <c r="B36" s="34" t="s">
        <v>13</v>
      </c>
      <c r="C36" s="35">
        <v>13294</v>
      </c>
      <c r="D36" s="36">
        <v>13.3</v>
      </c>
    </row>
    <row r="37" spans="1:5" s="26" customFormat="1" ht="11.85" customHeight="1" x14ac:dyDescent="0.2">
      <c r="A37" s="34" t="s">
        <v>73</v>
      </c>
      <c r="B37" s="34" t="s">
        <v>13</v>
      </c>
      <c r="C37" s="35">
        <v>13009</v>
      </c>
      <c r="D37" s="36">
        <v>13</v>
      </c>
    </row>
    <row r="38" spans="1:5" s="26" customFormat="1" ht="11.85" customHeight="1" x14ac:dyDescent="0.2">
      <c r="A38" s="37" t="s">
        <v>37</v>
      </c>
      <c r="B38" s="34" t="s">
        <v>13</v>
      </c>
      <c r="C38" s="38">
        <v>12726</v>
      </c>
      <c r="D38" s="36">
        <v>12.7</v>
      </c>
    </row>
    <row r="39" spans="1:5" s="26" customFormat="1" ht="11.85" customHeight="1" x14ac:dyDescent="0.2">
      <c r="A39" s="37" t="s">
        <v>74</v>
      </c>
      <c r="B39" s="34" t="s">
        <v>6</v>
      </c>
      <c r="C39" s="38">
        <v>12549</v>
      </c>
      <c r="D39" s="36">
        <v>12.6</v>
      </c>
    </row>
    <row r="40" spans="1:5" s="26" customFormat="1" ht="11.85" customHeight="1" x14ac:dyDescent="0.2">
      <c r="A40" s="37" t="s">
        <v>75</v>
      </c>
      <c r="B40" s="34" t="s">
        <v>6</v>
      </c>
      <c r="C40" s="38">
        <v>12183</v>
      </c>
      <c r="D40" s="36">
        <v>12.2</v>
      </c>
    </row>
    <row r="41" spans="1:5" s="26" customFormat="1" ht="11.85" customHeight="1" x14ac:dyDescent="0.2">
      <c r="A41" s="37" t="s">
        <v>76</v>
      </c>
      <c r="B41" s="34" t="s">
        <v>17</v>
      </c>
      <c r="C41" s="38">
        <v>12064</v>
      </c>
      <c r="D41" s="36">
        <v>12.1</v>
      </c>
    </row>
    <row r="42" spans="1:5" s="26" customFormat="1" ht="11.85" customHeight="1" x14ac:dyDescent="0.2">
      <c r="A42" s="37" t="s">
        <v>77</v>
      </c>
      <c r="B42" s="34" t="s">
        <v>9</v>
      </c>
      <c r="C42" s="38">
        <v>11906</v>
      </c>
      <c r="D42" s="36">
        <v>11.9</v>
      </c>
    </row>
    <row r="43" spans="1:5" s="26" customFormat="1" ht="11.85" customHeight="1" x14ac:dyDescent="0.2">
      <c r="A43" s="3" t="s">
        <v>54</v>
      </c>
      <c r="B43" s="32" t="s">
        <v>6</v>
      </c>
      <c r="C43" s="54">
        <v>11896</v>
      </c>
      <c r="D43" s="40">
        <v>11.9</v>
      </c>
    </row>
    <row r="44" spans="1:5" ht="18.399999999999999" customHeight="1" x14ac:dyDescent="0.2">
      <c r="A44" s="123" t="s">
        <v>71</v>
      </c>
      <c r="B44" s="123"/>
      <c r="C44" s="123"/>
      <c r="D44" s="123"/>
      <c r="E44" s="56"/>
    </row>
    <row r="45" spans="1:5" ht="11.85" customHeight="1" x14ac:dyDescent="0.2">
      <c r="A45" s="118" t="s">
        <v>229</v>
      </c>
      <c r="B45" s="118"/>
      <c r="C45" s="118"/>
      <c r="D45" s="118"/>
    </row>
    <row r="46" spans="1:5" ht="9" customHeight="1" x14ac:dyDescent="0.2">
      <c r="A46" s="13"/>
      <c r="B46" s="13"/>
      <c r="C46" s="13"/>
      <c r="D46" s="13"/>
    </row>
    <row r="47" spans="1:5" ht="12.75" customHeight="1" x14ac:dyDescent="0.2">
      <c r="A47" s="34" t="s">
        <v>79</v>
      </c>
      <c r="B47" s="34" t="s">
        <v>13</v>
      </c>
      <c r="C47" s="35">
        <v>20040</v>
      </c>
      <c r="D47" s="36">
        <v>51.9</v>
      </c>
      <c r="E47" s="34"/>
    </row>
    <row r="48" spans="1:5" ht="12.75" customHeight="1" x14ac:dyDescent="0.2">
      <c r="A48" s="32" t="s">
        <v>53</v>
      </c>
      <c r="B48" s="32" t="s">
        <v>6</v>
      </c>
      <c r="C48" s="39">
        <v>18366</v>
      </c>
      <c r="D48" s="40">
        <v>47.6</v>
      </c>
      <c r="E48" s="32"/>
    </row>
    <row r="49" spans="1:5" ht="18.399999999999999" customHeight="1" x14ac:dyDescent="0.2">
      <c r="A49" s="123" t="s">
        <v>78</v>
      </c>
      <c r="B49" s="123"/>
      <c r="C49" s="123"/>
      <c r="D49" s="123"/>
      <c r="E49" s="56"/>
    </row>
    <row r="50" spans="1:5" ht="11.85" customHeight="1" x14ac:dyDescent="0.2">
      <c r="A50" s="118" t="s">
        <v>230</v>
      </c>
      <c r="B50" s="118"/>
      <c r="C50" s="118"/>
      <c r="D50" s="118"/>
    </row>
    <row r="51" spans="1:5" ht="10.15" customHeight="1" x14ac:dyDescent="0.2">
      <c r="A51" s="13"/>
      <c r="B51" s="13"/>
      <c r="C51" s="13"/>
      <c r="D51" s="13"/>
    </row>
    <row r="52" spans="1:5" ht="19.7" customHeight="1" x14ac:dyDescent="0.2">
      <c r="A52" s="5" t="s">
        <v>244</v>
      </c>
      <c r="B52" s="4"/>
      <c r="C52" s="4"/>
      <c r="D52" s="4"/>
    </row>
    <row r="53" spans="1:5" ht="11.85" customHeight="1" x14ac:dyDescent="0.2">
      <c r="A53" s="5" t="s">
        <v>247</v>
      </c>
      <c r="B53" s="4"/>
      <c r="C53" s="4"/>
      <c r="D53" s="4"/>
    </row>
    <row r="54" spans="1:5" ht="18.399999999999999" customHeight="1" x14ac:dyDescent="0.2">
      <c r="A54" s="49" t="s">
        <v>189</v>
      </c>
      <c r="B54" s="3"/>
      <c r="C54" s="6"/>
      <c r="D54" s="7"/>
    </row>
    <row r="55" spans="1:5" ht="18.399999999999999" customHeight="1" x14ac:dyDescent="0.2">
      <c r="A55" s="64" t="s">
        <v>187</v>
      </c>
      <c r="B55" s="8"/>
      <c r="C55" s="4"/>
      <c r="D55" s="4"/>
    </row>
  </sheetData>
  <mergeCells count="7">
    <mergeCell ref="A50:D50"/>
    <mergeCell ref="A33:D33"/>
    <mergeCell ref="A34:D34"/>
    <mergeCell ref="A35:D35"/>
    <mergeCell ref="A44:D44"/>
    <mergeCell ref="A45:D45"/>
    <mergeCell ref="A49:D49"/>
  </mergeCells>
  <pageMargins left="0.59055118110236227" right="0.59055118110236227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16</vt:i4>
      </vt:variant>
    </vt:vector>
  </HeadingPairs>
  <TitlesOfParts>
    <vt:vector size="27" baseType="lpstr">
      <vt:lpstr>Index</vt:lpstr>
      <vt:lpstr>2021-2026</vt:lpstr>
      <vt:lpstr>2016-2021</vt:lpstr>
      <vt:lpstr>2011-2016</vt:lpstr>
      <vt:lpstr>2006-2011</vt:lpstr>
      <vt:lpstr>2001-2006</vt:lpstr>
      <vt:lpstr>1997-2001</vt:lpstr>
      <vt:lpstr>1994-1997</vt:lpstr>
      <vt:lpstr>1990-1994</vt:lpstr>
      <vt:lpstr>1986-1990</vt:lpstr>
      <vt:lpstr>1982-1986</vt:lpstr>
      <vt:lpstr>'1982-1986'!Impression_des_titres</vt:lpstr>
      <vt:lpstr>'1986-1990'!Impression_des_titres</vt:lpstr>
      <vt:lpstr>'1990-1994'!Impression_des_titres</vt:lpstr>
      <vt:lpstr>'1994-1997'!Impression_des_titres</vt:lpstr>
      <vt:lpstr>'1997-2001'!Impression_des_titres</vt:lpstr>
      <vt:lpstr>'2001-2006'!Impression_des_titres</vt:lpstr>
      <vt:lpstr>'2006-2011'!Impression_des_titres</vt:lpstr>
      <vt:lpstr>'2011-2016'!Impression_des_titres</vt:lpstr>
      <vt:lpstr>'1982-1986'!Zone_d_impression</vt:lpstr>
      <vt:lpstr>'1986-1990'!Zone_d_impression</vt:lpstr>
      <vt:lpstr>'1990-1994'!Zone_d_impression</vt:lpstr>
      <vt:lpstr>'1994-1997'!Zone_d_impression</vt:lpstr>
      <vt:lpstr>'1997-2001'!Zone_d_impression</vt:lpstr>
      <vt:lpstr>'2001-2006'!Zone_d_impression</vt:lpstr>
      <vt:lpstr>'2006-2011'!Zone_d_impression</vt:lpstr>
      <vt:lpstr>'2011-2016'!Zone_d_impression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17.02.02 Elections à la Municipalité, législatures 1982 à 2016, Lausanne</dc:title>
  <dc:subject/>
  <dc:creator>Lausanne statistique</dc:creator>
  <cp:keywords/>
  <dc:description/>
  <cp:lastModifiedBy>Schievano Roberta</cp:lastModifiedBy>
  <cp:lastPrinted>2016-06-27T09:34:25Z</cp:lastPrinted>
  <dcterms:created xsi:type="dcterms:W3CDTF">1997-07-14T06:23:27Z</dcterms:created>
  <dcterms:modified xsi:type="dcterms:W3CDTF">2023-06-27T09:10:59Z</dcterms:modified>
</cp:coreProperties>
</file>